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jcmarseille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7" i="1" l="1"/>
  <c r="N158" i="1"/>
  <c r="N55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234" i="1"/>
  <c r="N215" i="1"/>
  <c r="N196" i="1"/>
  <c r="N139" i="1"/>
  <c r="N122" i="1"/>
  <c r="N10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N231" i="1"/>
  <c r="N230" i="1"/>
  <c r="N229" i="1"/>
  <c r="N228" i="1"/>
  <c r="N227" i="1"/>
  <c r="N226" i="1"/>
  <c r="N225" i="1"/>
  <c r="N224" i="1"/>
  <c r="N22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N212" i="1"/>
  <c r="N211" i="1"/>
  <c r="N210" i="1"/>
  <c r="N209" i="1"/>
  <c r="N208" i="1"/>
  <c r="N207" i="1"/>
  <c r="N206" i="1"/>
  <c r="N205" i="1"/>
  <c r="N20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N193" i="1"/>
  <c r="N192" i="1"/>
  <c r="N191" i="1"/>
  <c r="N190" i="1"/>
  <c r="N189" i="1"/>
  <c r="N188" i="1"/>
  <c r="N187" i="1"/>
  <c r="N186" i="1"/>
  <c r="N18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N174" i="1"/>
  <c r="N173" i="1"/>
  <c r="N172" i="1"/>
  <c r="N171" i="1"/>
  <c r="N170" i="1"/>
  <c r="N169" i="1"/>
  <c r="N168" i="1"/>
  <c r="N167" i="1"/>
  <c r="N16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N155" i="1"/>
  <c r="N154" i="1"/>
  <c r="N153" i="1"/>
  <c r="N152" i="1"/>
  <c r="N151" i="1"/>
  <c r="N150" i="1"/>
  <c r="N149" i="1"/>
  <c r="N148" i="1"/>
  <c r="N14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N136" i="1"/>
  <c r="N135" i="1"/>
  <c r="N134" i="1"/>
  <c r="N133" i="1"/>
  <c r="N132" i="1"/>
  <c r="N131" i="1"/>
  <c r="N130" i="1"/>
  <c r="N129" i="1"/>
  <c r="N128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N119" i="1"/>
  <c r="N118" i="1"/>
  <c r="N117" i="1"/>
  <c r="N116" i="1"/>
  <c r="N115" i="1"/>
  <c r="N114" i="1"/>
  <c r="N113" i="1"/>
  <c r="N112" i="1"/>
  <c r="N11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N100" i="1"/>
  <c r="N99" i="1"/>
  <c r="N98" i="1"/>
  <c r="N97" i="1"/>
  <c r="N96" i="1"/>
  <c r="N95" i="1"/>
  <c r="N94" i="1"/>
  <c r="N93" i="1"/>
  <c r="N92" i="1"/>
  <c r="N91" i="1"/>
  <c r="N90" i="1"/>
  <c r="N89" i="1"/>
  <c r="N81" i="1"/>
  <c r="M79" i="1"/>
  <c r="L79" i="1"/>
  <c r="K79" i="1"/>
  <c r="J79" i="1"/>
  <c r="I79" i="1"/>
  <c r="H79" i="1"/>
  <c r="G79" i="1"/>
  <c r="F79" i="1"/>
  <c r="E79" i="1"/>
  <c r="D79" i="1"/>
  <c r="C79" i="1"/>
  <c r="B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M53" i="1"/>
  <c r="L53" i="1"/>
  <c r="K53" i="1"/>
  <c r="J53" i="1"/>
  <c r="I53" i="1"/>
  <c r="H53" i="1"/>
  <c r="G53" i="1"/>
  <c r="F53" i="1"/>
  <c r="E53" i="1"/>
  <c r="D53" i="1"/>
  <c r="C53" i="1"/>
  <c r="B53" i="1"/>
  <c r="N37" i="1"/>
  <c r="M26" i="1"/>
  <c r="L26" i="1"/>
  <c r="K26" i="1"/>
  <c r="J26" i="1"/>
  <c r="I26" i="1"/>
  <c r="H26" i="1"/>
  <c r="G26" i="1"/>
  <c r="F26" i="1"/>
  <c r="E26" i="1"/>
  <c r="D26" i="1"/>
  <c r="C26" i="1"/>
  <c r="B26" i="1"/>
  <c r="N12" i="1"/>
  <c r="N11" i="1"/>
  <c r="N10" i="1"/>
  <c r="N79" i="1" l="1"/>
  <c r="N194" i="1"/>
  <c r="N120" i="1"/>
  <c r="N101" i="1"/>
  <c r="N175" i="1"/>
  <c r="N232" i="1"/>
  <c r="N156" i="1"/>
  <c r="N137" i="1"/>
  <c r="N213" i="1"/>
</calcChain>
</file>

<file path=xl/sharedStrings.xml><?xml version="1.0" encoding="utf-8"?>
<sst xmlns="http://schemas.openxmlformats.org/spreadsheetml/2006/main" count="313" uniqueCount="181">
  <si>
    <t>En dollars EU</t>
  </si>
  <si>
    <t>Exercice 2018-2019</t>
  </si>
  <si>
    <t>octobre 18</t>
  </si>
  <si>
    <t>novembre 18</t>
  </si>
  <si>
    <t>décembre 18</t>
  </si>
  <si>
    <t>janvier 19</t>
  </si>
  <si>
    <t>février 19</t>
  </si>
  <si>
    <t>mars 19</t>
  </si>
  <si>
    <t>avril 19</t>
  </si>
  <si>
    <t>mai 19</t>
  </si>
  <si>
    <t>juin 19</t>
  </si>
  <si>
    <t>juillet 19</t>
  </si>
  <si>
    <t>août 19</t>
  </si>
  <si>
    <t>septembre 19</t>
  </si>
  <si>
    <t>USA</t>
  </si>
  <si>
    <t>FRANCE</t>
  </si>
  <si>
    <t>CANADA</t>
  </si>
  <si>
    <t>REP DOMINICAINE</t>
  </si>
  <si>
    <t>MARTINIQUE</t>
  </si>
  <si>
    <t>CHILI</t>
  </si>
  <si>
    <t>BRESIL</t>
  </si>
  <si>
    <t>SAINT MARTIN</t>
  </si>
  <si>
    <t>BAHAMAS</t>
  </si>
  <si>
    <t>TURKS &amp; CAICOS</t>
  </si>
  <si>
    <t xml:space="preserve">AUTRES ANTILLES </t>
  </si>
  <si>
    <t>AFRIQUE</t>
  </si>
  <si>
    <t>AUTRES AMERIQUE DU SUD</t>
  </si>
  <si>
    <t>AMERIQUE CENTRALE</t>
  </si>
  <si>
    <t xml:space="preserve">ASIE </t>
  </si>
  <si>
    <t>AUTRES PAYS D'EUROPE</t>
  </si>
  <si>
    <t>Exercice 2017-2018</t>
  </si>
  <si>
    <t>Octobre 17</t>
  </si>
  <si>
    <t>Novembre 17</t>
  </si>
  <si>
    <t>Décembre 17</t>
  </si>
  <si>
    <t>Janvier 18</t>
  </si>
  <si>
    <t>Fevrier 18</t>
  </si>
  <si>
    <t>Mars 18</t>
  </si>
  <si>
    <t>Avril 18</t>
  </si>
  <si>
    <t>Mai 18</t>
  </si>
  <si>
    <t>Juin 18</t>
  </si>
  <si>
    <t>Juillet 18</t>
  </si>
  <si>
    <t>Aout 18</t>
  </si>
  <si>
    <t>Septembre 18</t>
  </si>
  <si>
    <t>Exercice 17-18</t>
  </si>
  <si>
    <t>Exercice 2016-2017</t>
  </si>
  <si>
    <t>Octobre 16</t>
  </si>
  <si>
    <t>Novembre 16</t>
  </si>
  <si>
    <t>Décembre 16</t>
  </si>
  <si>
    <t>Janvier 17</t>
  </si>
  <si>
    <t>Fevrier 17</t>
  </si>
  <si>
    <t>Mars 17</t>
  </si>
  <si>
    <t>Avril 17</t>
  </si>
  <si>
    <t>Mai 17</t>
  </si>
  <si>
    <t>Juin 17</t>
  </si>
  <si>
    <t>Juillet 17</t>
  </si>
  <si>
    <t>Aout 17</t>
  </si>
  <si>
    <t>Septembre 17</t>
  </si>
  <si>
    <t>Exercice 16-17</t>
  </si>
  <si>
    <t>ÉTATS  UNIS</t>
  </si>
  <si>
    <t>RÉP. DOMINICAINE</t>
  </si>
  <si>
    <t>BRÉSIL</t>
  </si>
  <si>
    <t>TURCS AND CAICOS</t>
  </si>
  <si>
    <t>AUTRES ANTILLES</t>
  </si>
  <si>
    <t>AUTRES (reste du monde)</t>
  </si>
  <si>
    <t>Exercice 2015-2016</t>
  </si>
  <si>
    <t>Octobre 15</t>
  </si>
  <si>
    <t>Novembre 15</t>
  </si>
  <si>
    <t>Décembre 15</t>
  </si>
  <si>
    <t>Janvier 16</t>
  </si>
  <si>
    <t>Fevrier 16</t>
  </si>
  <si>
    <t>Mars 16</t>
  </si>
  <si>
    <t>Avril 16</t>
  </si>
  <si>
    <t>Mai 16</t>
  </si>
  <si>
    <t>Juin 16</t>
  </si>
  <si>
    <t>Juillet 16</t>
  </si>
  <si>
    <t>Aout 16</t>
  </si>
  <si>
    <t>Septembre 16</t>
  </si>
  <si>
    <t>Exercice 15-16</t>
  </si>
  <si>
    <t>Exercice 2014-2015</t>
  </si>
  <si>
    <t>Octobre 14</t>
  </si>
  <si>
    <t>Novembre 14</t>
  </si>
  <si>
    <t>Décembre 14</t>
  </si>
  <si>
    <t>Janvier 15</t>
  </si>
  <si>
    <t>Fevrier 15</t>
  </si>
  <si>
    <t>Mars 15</t>
  </si>
  <si>
    <t>Avril 15</t>
  </si>
  <si>
    <t>Mai 15</t>
  </si>
  <si>
    <t>Juin 15</t>
  </si>
  <si>
    <t>Juillet 15</t>
  </si>
  <si>
    <t>Aout 15</t>
  </si>
  <si>
    <t>Septembre 15</t>
  </si>
  <si>
    <t>Exercice 14-15</t>
  </si>
  <si>
    <t>Exercice 2013-2014</t>
  </si>
  <si>
    <t>Octobre 13</t>
  </si>
  <si>
    <t>Novembre 13</t>
  </si>
  <si>
    <t>Décembre 13</t>
  </si>
  <si>
    <t>Janvier 14</t>
  </si>
  <si>
    <t>Fevrier 14</t>
  </si>
  <si>
    <t>Mars 14</t>
  </si>
  <si>
    <t>Avril 14</t>
  </si>
  <si>
    <t>Mai 14</t>
  </si>
  <si>
    <t>Juin 14</t>
  </si>
  <si>
    <t>Juillet 14</t>
  </si>
  <si>
    <t>Aout 14</t>
  </si>
  <si>
    <t>Septembre 14</t>
  </si>
  <si>
    <t>Exercice 13-14</t>
  </si>
  <si>
    <t>Exercice 2012-2013</t>
  </si>
  <si>
    <t xml:space="preserve">  </t>
  </si>
  <si>
    <t>Octobre 12</t>
  </si>
  <si>
    <t>Novembre 12</t>
  </si>
  <si>
    <t>Décembre 12</t>
  </si>
  <si>
    <t>Janvier 13</t>
  </si>
  <si>
    <t>Fevrier 13</t>
  </si>
  <si>
    <t>Mars 13</t>
  </si>
  <si>
    <t>Avril 13</t>
  </si>
  <si>
    <t>Mai 13</t>
  </si>
  <si>
    <t>Juin 13</t>
  </si>
  <si>
    <t>Juillet 13</t>
  </si>
  <si>
    <t>Aout 13</t>
  </si>
  <si>
    <t>Septembre 13</t>
  </si>
  <si>
    <t>Exercice 12-13</t>
  </si>
  <si>
    <t>AUTRES</t>
  </si>
  <si>
    <t>Exercice 2011-2012</t>
  </si>
  <si>
    <t>Octobre 11</t>
  </si>
  <si>
    <t>Novembre 11</t>
  </si>
  <si>
    <t>Décembre 11</t>
  </si>
  <si>
    <t>Janvier 12</t>
  </si>
  <si>
    <t>Fevrier 12</t>
  </si>
  <si>
    <t>Mars 12</t>
  </si>
  <si>
    <t>Avril 12</t>
  </si>
  <si>
    <t>Mai 12</t>
  </si>
  <si>
    <t>Juin 12</t>
  </si>
  <si>
    <t>Juillet 12</t>
  </si>
  <si>
    <t>Aout 12</t>
  </si>
  <si>
    <t>Septembre 12</t>
  </si>
  <si>
    <t>Exercice 11-12</t>
  </si>
  <si>
    <t>Exercice 2010-2011</t>
  </si>
  <si>
    <t>Octobre 10</t>
  </si>
  <si>
    <t>Novembre 10</t>
  </si>
  <si>
    <t>Décembre 10</t>
  </si>
  <si>
    <t>Janvier 11</t>
  </si>
  <si>
    <t>Fevrier 11</t>
  </si>
  <si>
    <t>Mars 11</t>
  </si>
  <si>
    <t>Avril 11</t>
  </si>
  <si>
    <t>Mai 11</t>
  </si>
  <si>
    <t>Juin 11</t>
  </si>
  <si>
    <t>Juillet 11</t>
  </si>
  <si>
    <t>Aout 11</t>
  </si>
  <si>
    <t>Septembre 11</t>
  </si>
  <si>
    <t>Exercice 10-11</t>
  </si>
  <si>
    <t>Exercice 2009-2010</t>
  </si>
  <si>
    <t>Octobre 09</t>
  </si>
  <si>
    <t>Novembre 09</t>
  </si>
  <si>
    <t>Décembre 09</t>
  </si>
  <si>
    <t>Janvier 10</t>
  </si>
  <si>
    <t>Fevrier 10</t>
  </si>
  <si>
    <t>Mars 10</t>
  </si>
  <si>
    <t>Avril 10</t>
  </si>
  <si>
    <t>Mai 10</t>
  </si>
  <si>
    <t>Juin 10</t>
  </si>
  <si>
    <t>Juillet 10</t>
  </si>
  <si>
    <t>Aout 10</t>
  </si>
  <si>
    <t>Septembre 10</t>
  </si>
  <si>
    <t>Exercice 09-10</t>
  </si>
  <si>
    <t>Exercice 2019-2020</t>
  </si>
  <si>
    <t>octobre 19</t>
  </si>
  <si>
    <t>novembre 19</t>
  </si>
  <si>
    <t>décembre 19</t>
  </si>
  <si>
    <t>janvier 20</t>
  </si>
  <si>
    <t>février 20</t>
  </si>
  <si>
    <t>mars 20</t>
  </si>
  <si>
    <t>avril 20</t>
  </si>
  <si>
    <t>mai 20</t>
  </si>
  <si>
    <t>juin 20</t>
  </si>
  <si>
    <t>juillet 20</t>
  </si>
  <si>
    <t>août 20</t>
  </si>
  <si>
    <t>septembre 20</t>
  </si>
  <si>
    <t>TOTAL ( Formel)</t>
  </si>
  <si>
    <t>Total global ( formel + informel)</t>
  </si>
  <si>
    <t>Source: BRH</t>
  </si>
  <si>
    <t>Haïti :   transferts reçus par 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</si>
</sst>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0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4" fontId="6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4" fontId="8" fillId="0" borderId="0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4" fontId="9" fillId="0" borderId="4" xfId="0" applyNumberFormat="1" applyFont="1" applyBorder="1"/>
    <xf numFmtId="4" fontId="8" fillId="0" borderId="4" xfId="0" applyNumberFormat="1" applyFont="1" applyBorder="1" applyAlignment="1">
      <alignment horizontal="center"/>
    </xf>
    <xf numFmtId="4" fontId="9" fillId="0" borderId="0" xfId="0" applyNumberFormat="1" applyFont="1" applyBorder="1"/>
    <xf numFmtId="4" fontId="8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4" fontId="3" fillId="0" borderId="0" xfId="0" applyNumberFormat="1" applyFont="1" applyBorder="1" applyAlignment="1">
      <alignment horizontal="center"/>
    </xf>
    <xf numFmtId="4" fontId="3" fillId="0" borderId="0" xfId="0" applyNumberFormat="1" applyFont="1" applyFill="1" applyBorder="1" applyAlignment="1">
      <alignment horizontal="right"/>
    </xf>
    <xf numFmtId="10" fontId="3" fillId="0" borderId="0" xfId="1" applyNumberFormat="1" applyFont="1" applyFill="1" applyBorder="1" applyAlignment="1">
      <alignment horizontal="right"/>
    </xf>
    <xf numFmtId="9" fontId="4" fillId="0" borderId="0" xfId="1" applyFont="1" applyAlignment="1">
      <alignment horizontal="center"/>
    </xf>
    <xf numFmtId="0" fontId="3" fillId="0" borderId="2" xfId="0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4" fontId="8" fillId="0" borderId="4" xfId="0" applyNumberFormat="1" applyFont="1" applyBorder="1" applyAlignment="1">
      <alignment horizontal="right"/>
    </xf>
    <xf numFmtId="0" fontId="4" fillId="0" borderId="0" xfId="0" applyFont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16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4" fontId="10" fillId="0" borderId="0" xfId="0" applyNumberFormat="1" applyFont="1" applyBorder="1"/>
    <xf numFmtId="0" fontId="11" fillId="0" borderId="3" xfId="0" applyFont="1" applyBorder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Fill="1" applyBorder="1"/>
    <xf numFmtId="4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0" fontId="4" fillId="0" borderId="0" xfId="0" applyFont="1" applyBorder="1"/>
    <xf numFmtId="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right"/>
    </xf>
    <xf numFmtId="4" fontId="10" fillId="0" borderId="0" xfId="0" applyNumberFormat="1" applyFont="1" applyFill="1" applyBorder="1"/>
    <xf numFmtId="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Border="1" applyAlignment="1">
      <alignment horizontal="right"/>
    </xf>
    <xf numFmtId="0" fontId="1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13" fillId="0" borderId="4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5" fillId="0" borderId="0" xfId="0" applyFont="1"/>
    <xf numFmtId="4" fontId="5" fillId="0" borderId="0" xfId="0" applyNumberFormat="1" applyFont="1" applyBorder="1" applyAlignment="1">
      <alignment horizontal="center"/>
    </xf>
    <xf numFmtId="0" fontId="5" fillId="0" borderId="0" xfId="0" applyFont="1"/>
    <xf numFmtId="0" fontId="16" fillId="0" borderId="0" xfId="0" applyFont="1"/>
    <xf numFmtId="0" fontId="16" fillId="0" borderId="1" xfId="0" applyFont="1" applyBorder="1"/>
    <xf numFmtId="164" fontId="8" fillId="0" borderId="0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9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3" sqref="B13"/>
    </sheetView>
  </sheetViews>
  <sheetFormatPr defaultColWidth="11.5703125" defaultRowHeight="15" x14ac:dyDescent="0.25"/>
  <cols>
    <col min="1" max="1" width="28.28515625" style="32" customWidth="1"/>
    <col min="2" max="9" width="13.85546875" style="2" bestFit="1" customWidth="1"/>
    <col min="10" max="10" width="13.5703125" style="2" customWidth="1"/>
    <col min="11" max="11" width="13.42578125" style="2" customWidth="1"/>
    <col min="12" max="13" width="13.5703125" style="2" customWidth="1"/>
    <col min="14" max="14" width="16.85546875" style="4" bestFit="1" customWidth="1"/>
    <col min="225" max="225" width="28.28515625" customWidth="1"/>
    <col min="226" max="233" width="13.85546875" bestFit="1" customWidth="1"/>
    <col min="234" max="234" width="13.5703125" customWidth="1"/>
    <col min="235" max="235" width="13.42578125" customWidth="1"/>
    <col min="236" max="237" width="13.5703125" customWidth="1"/>
    <col min="238" max="238" width="16.85546875" bestFit="1" customWidth="1"/>
    <col min="239" max="239" width="8.7109375" customWidth="1"/>
    <col min="240" max="240" width="15.28515625" customWidth="1"/>
    <col min="241" max="242" width="13.85546875" bestFit="1" customWidth="1"/>
    <col min="245" max="245" width="18.140625" customWidth="1"/>
    <col min="481" max="481" width="28.28515625" customWidth="1"/>
    <col min="482" max="489" width="13.85546875" bestFit="1" customWidth="1"/>
    <col min="490" max="490" width="13.5703125" customWidth="1"/>
    <col min="491" max="491" width="13.42578125" customWidth="1"/>
    <col min="492" max="493" width="13.5703125" customWidth="1"/>
    <col min="494" max="494" width="16.85546875" bestFit="1" customWidth="1"/>
    <col min="495" max="495" width="8.7109375" customWidth="1"/>
    <col min="496" max="496" width="15.28515625" customWidth="1"/>
    <col min="497" max="498" width="13.85546875" bestFit="1" customWidth="1"/>
    <col min="501" max="501" width="18.140625" customWidth="1"/>
    <col min="737" max="737" width="28.28515625" customWidth="1"/>
    <col min="738" max="745" width="13.85546875" bestFit="1" customWidth="1"/>
    <col min="746" max="746" width="13.5703125" customWidth="1"/>
    <col min="747" max="747" width="13.42578125" customWidth="1"/>
    <col min="748" max="749" width="13.5703125" customWidth="1"/>
    <col min="750" max="750" width="16.85546875" bestFit="1" customWidth="1"/>
    <col min="751" max="751" width="8.7109375" customWidth="1"/>
    <col min="752" max="752" width="15.28515625" customWidth="1"/>
    <col min="753" max="754" width="13.85546875" bestFit="1" customWidth="1"/>
    <col min="757" max="757" width="18.140625" customWidth="1"/>
    <col min="993" max="993" width="28.28515625" customWidth="1"/>
    <col min="994" max="1001" width="13.85546875" bestFit="1" customWidth="1"/>
    <col min="1002" max="1002" width="13.5703125" customWidth="1"/>
    <col min="1003" max="1003" width="13.42578125" customWidth="1"/>
    <col min="1004" max="1005" width="13.5703125" customWidth="1"/>
    <col min="1006" max="1006" width="16.85546875" bestFit="1" customWidth="1"/>
    <col min="1007" max="1007" width="8.7109375" customWidth="1"/>
    <col min="1008" max="1008" width="15.28515625" customWidth="1"/>
    <col min="1009" max="1010" width="13.85546875" bestFit="1" customWidth="1"/>
    <col min="1013" max="1013" width="18.140625" customWidth="1"/>
    <col min="1249" max="1249" width="28.28515625" customWidth="1"/>
    <col min="1250" max="1257" width="13.85546875" bestFit="1" customWidth="1"/>
    <col min="1258" max="1258" width="13.5703125" customWidth="1"/>
    <col min="1259" max="1259" width="13.42578125" customWidth="1"/>
    <col min="1260" max="1261" width="13.5703125" customWidth="1"/>
    <col min="1262" max="1262" width="16.85546875" bestFit="1" customWidth="1"/>
    <col min="1263" max="1263" width="8.7109375" customWidth="1"/>
    <col min="1264" max="1264" width="15.28515625" customWidth="1"/>
    <col min="1265" max="1266" width="13.85546875" bestFit="1" customWidth="1"/>
    <col min="1269" max="1269" width="18.140625" customWidth="1"/>
    <col min="1505" max="1505" width="28.28515625" customWidth="1"/>
    <col min="1506" max="1513" width="13.85546875" bestFit="1" customWidth="1"/>
    <col min="1514" max="1514" width="13.5703125" customWidth="1"/>
    <col min="1515" max="1515" width="13.42578125" customWidth="1"/>
    <col min="1516" max="1517" width="13.5703125" customWidth="1"/>
    <col min="1518" max="1518" width="16.85546875" bestFit="1" customWidth="1"/>
    <col min="1519" max="1519" width="8.7109375" customWidth="1"/>
    <col min="1520" max="1520" width="15.28515625" customWidth="1"/>
    <col min="1521" max="1522" width="13.85546875" bestFit="1" customWidth="1"/>
    <col min="1525" max="1525" width="18.140625" customWidth="1"/>
    <col min="1761" max="1761" width="28.28515625" customWidth="1"/>
    <col min="1762" max="1769" width="13.85546875" bestFit="1" customWidth="1"/>
    <col min="1770" max="1770" width="13.5703125" customWidth="1"/>
    <col min="1771" max="1771" width="13.42578125" customWidth="1"/>
    <col min="1772" max="1773" width="13.5703125" customWidth="1"/>
    <col min="1774" max="1774" width="16.85546875" bestFit="1" customWidth="1"/>
    <col min="1775" max="1775" width="8.7109375" customWidth="1"/>
    <col min="1776" max="1776" width="15.28515625" customWidth="1"/>
    <col min="1777" max="1778" width="13.85546875" bestFit="1" customWidth="1"/>
    <col min="1781" max="1781" width="18.140625" customWidth="1"/>
    <col min="2017" max="2017" width="28.28515625" customWidth="1"/>
    <col min="2018" max="2025" width="13.85546875" bestFit="1" customWidth="1"/>
    <col min="2026" max="2026" width="13.5703125" customWidth="1"/>
    <col min="2027" max="2027" width="13.42578125" customWidth="1"/>
    <col min="2028" max="2029" width="13.5703125" customWidth="1"/>
    <col min="2030" max="2030" width="16.85546875" bestFit="1" customWidth="1"/>
    <col min="2031" max="2031" width="8.7109375" customWidth="1"/>
    <col min="2032" max="2032" width="15.28515625" customWidth="1"/>
    <col min="2033" max="2034" width="13.85546875" bestFit="1" customWidth="1"/>
    <col min="2037" max="2037" width="18.140625" customWidth="1"/>
    <col min="2273" max="2273" width="28.28515625" customWidth="1"/>
    <col min="2274" max="2281" width="13.85546875" bestFit="1" customWidth="1"/>
    <col min="2282" max="2282" width="13.5703125" customWidth="1"/>
    <col min="2283" max="2283" width="13.42578125" customWidth="1"/>
    <col min="2284" max="2285" width="13.5703125" customWidth="1"/>
    <col min="2286" max="2286" width="16.85546875" bestFit="1" customWidth="1"/>
    <col min="2287" max="2287" width="8.7109375" customWidth="1"/>
    <col min="2288" max="2288" width="15.28515625" customWidth="1"/>
    <col min="2289" max="2290" width="13.85546875" bestFit="1" customWidth="1"/>
    <col min="2293" max="2293" width="18.140625" customWidth="1"/>
    <col min="2529" max="2529" width="28.28515625" customWidth="1"/>
    <col min="2530" max="2537" width="13.85546875" bestFit="1" customWidth="1"/>
    <col min="2538" max="2538" width="13.5703125" customWidth="1"/>
    <col min="2539" max="2539" width="13.42578125" customWidth="1"/>
    <col min="2540" max="2541" width="13.5703125" customWidth="1"/>
    <col min="2542" max="2542" width="16.85546875" bestFit="1" customWidth="1"/>
    <col min="2543" max="2543" width="8.7109375" customWidth="1"/>
    <col min="2544" max="2544" width="15.28515625" customWidth="1"/>
    <col min="2545" max="2546" width="13.85546875" bestFit="1" customWidth="1"/>
    <col min="2549" max="2549" width="18.140625" customWidth="1"/>
    <col min="2785" max="2785" width="28.28515625" customWidth="1"/>
    <col min="2786" max="2793" width="13.85546875" bestFit="1" customWidth="1"/>
    <col min="2794" max="2794" width="13.5703125" customWidth="1"/>
    <col min="2795" max="2795" width="13.42578125" customWidth="1"/>
    <col min="2796" max="2797" width="13.5703125" customWidth="1"/>
    <col min="2798" max="2798" width="16.85546875" bestFit="1" customWidth="1"/>
    <col min="2799" max="2799" width="8.7109375" customWidth="1"/>
    <col min="2800" max="2800" width="15.28515625" customWidth="1"/>
    <col min="2801" max="2802" width="13.85546875" bestFit="1" customWidth="1"/>
    <col min="2805" max="2805" width="18.140625" customWidth="1"/>
    <col min="3041" max="3041" width="28.28515625" customWidth="1"/>
    <col min="3042" max="3049" width="13.85546875" bestFit="1" customWidth="1"/>
    <col min="3050" max="3050" width="13.5703125" customWidth="1"/>
    <col min="3051" max="3051" width="13.42578125" customWidth="1"/>
    <col min="3052" max="3053" width="13.5703125" customWidth="1"/>
    <col min="3054" max="3054" width="16.85546875" bestFit="1" customWidth="1"/>
    <col min="3055" max="3055" width="8.7109375" customWidth="1"/>
    <col min="3056" max="3056" width="15.28515625" customWidth="1"/>
    <col min="3057" max="3058" width="13.85546875" bestFit="1" customWidth="1"/>
    <col min="3061" max="3061" width="18.140625" customWidth="1"/>
    <col min="3297" max="3297" width="28.28515625" customWidth="1"/>
    <col min="3298" max="3305" width="13.85546875" bestFit="1" customWidth="1"/>
    <col min="3306" max="3306" width="13.5703125" customWidth="1"/>
    <col min="3307" max="3307" width="13.42578125" customWidth="1"/>
    <col min="3308" max="3309" width="13.5703125" customWidth="1"/>
    <col min="3310" max="3310" width="16.85546875" bestFit="1" customWidth="1"/>
    <col min="3311" max="3311" width="8.7109375" customWidth="1"/>
    <col min="3312" max="3312" width="15.28515625" customWidth="1"/>
    <col min="3313" max="3314" width="13.85546875" bestFit="1" customWidth="1"/>
    <col min="3317" max="3317" width="18.140625" customWidth="1"/>
    <col min="3553" max="3553" width="28.28515625" customWidth="1"/>
    <col min="3554" max="3561" width="13.85546875" bestFit="1" customWidth="1"/>
    <col min="3562" max="3562" width="13.5703125" customWidth="1"/>
    <col min="3563" max="3563" width="13.42578125" customWidth="1"/>
    <col min="3564" max="3565" width="13.5703125" customWidth="1"/>
    <col min="3566" max="3566" width="16.85546875" bestFit="1" customWidth="1"/>
    <col min="3567" max="3567" width="8.7109375" customWidth="1"/>
    <col min="3568" max="3568" width="15.28515625" customWidth="1"/>
    <col min="3569" max="3570" width="13.85546875" bestFit="1" customWidth="1"/>
    <col min="3573" max="3573" width="18.140625" customWidth="1"/>
    <col min="3809" max="3809" width="28.28515625" customWidth="1"/>
    <col min="3810" max="3817" width="13.85546875" bestFit="1" customWidth="1"/>
    <col min="3818" max="3818" width="13.5703125" customWidth="1"/>
    <col min="3819" max="3819" width="13.42578125" customWidth="1"/>
    <col min="3820" max="3821" width="13.5703125" customWidth="1"/>
    <col min="3822" max="3822" width="16.85546875" bestFit="1" customWidth="1"/>
    <col min="3823" max="3823" width="8.7109375" customWidth="1"/>
    <col min="3824" max="3824" width="15.28515625" customWidth="1"/>
    <col min="3825" max="3826" width="13.85546875" bestFit="1" customWidth="1"/>
    <col min="3829" max="3829" width="18.140625" customWidth="1"/>
    <col min="4065" max="4065" width="28.28515625" customWidth="1"/>
    <col min="4066" max="4073" width="13.85546875" bestFit="1" customWidth="1"/>
    <col min="4074" max="4074" width="13.5703125" customWidth="1"/>
    <col min="4075" max="4075" width="13.42578125" customWidth="1"/>
    <col min="4076" max="4077" width="13.5703125" customWidth="1"/>
    <col min="4078" max="4078" width="16.85546875" bestFit="1" customWidth="1"/>
    <col min="4079" max="4079" width="8.7109375" customWidth="1"/>
    <col min="4080" max="4080" width="15.28515625" customWidth="1"/>
    <col min="4081" max="4082" width="13.85546875" bestFit="1" customWidth="1"/>
    <col min="4085" max="4085" width="18.140625" customWidth="1"/>
    <col min="4321" max="4321" width="28.28515625" customWidth="1"/>
    <col min="4322" max="4329" width="13.85546875" bestFit="1" customWidth="1"/>
    <col min="4330" max="4330" width="13.5703125" customWidth="1"/>
    <col min="4331" max="4331" width="13.42578125" customWidth="1"/>
    <col min="4332" max="4333" width="13.5703125" customWidth="1"/>
    <col min="4334" max="4334" width="16.85546875" bestFit="1" customWidth="1"/>
    <col min="4335" max="4335" width="8.7109375" customWidth="1"/>
    <col min="4336" max="4336" width="15.28515625" customWidth="1"/>
    <col min="4337" max="4338" width="13.85546875" bestFit="1" customWidth="1"/>
    <col min="4341" max="4341" width="18.140625" customWidth="1"/>
    <col min="4577" max="4577" width="28.28515625" customWidth="1"/>
    <col min="4578" max="4585" width="13.85546875" bestFit="1" customWidth="1"/>
    <col min="4586" max="4586" width="13.5703125" customWidth="1"/>
    <col min="4587" max="4587" width="13.42578125" customWidth="1"/>
    <col min="4588" max="4589" width="13.5703125" customWidth="1"/>
    <col min="4590" max="4590" width="16.85546875" bestFit="1" customWidth="1"/>
    <col min="4591" max="4591" width="8.7109375" customWidth="1"/>
    <col min="4592" max="4592" width="15.28515625" customWidth="1"/>
    <col min="4593" max="4594" width="13.85546875" bestFit="1" customWidth="1"/>
    <col min="4597" max="4597" width="18.140625" customWidth="1"/>
    <col min="4833" max="4833" width="28.28515625" customWidth="1"/>
    <col min="4834" max="4841" width="13.85546875" bestFit="1" customWidth="1"/>
    <col min="4842" max="4842" width="13.5703125" customWidth="1"/>
    <col min="4843" max="4843" width="13.42578125" customWidth="1"/>
    <col min="4844" max="4845" width="13.5703125" customWidth="1"/>
    <col min="4846" max="4846" width="16.85546875" bestFit="1" customWidth="1"/>
    <col min="4847" max="4847" width="8.7109375" customWidth="1"/>
    <col min="4848" max="4848" width="15.28515625" customWidth="1"/>
    <col min="4849" max="4850" width="13.85546875" bestFit="1" customWidth="1"/>
    <col min="4853" max="4853" width="18.140625" customWidth="1"/>
    <col min="5089" max="5089" width="28.28515625" customWidth="1"/>
    <col min="5090" max="5097" width="13.85546875" bestFit="1" customWidth="1"/>
    <col min="5098" max="5098" width="13.5703125" customWidth="1"/>
    <col min="5099" max="5099" width="13.42578125" customWidth="1"/>
    <col min="5100" max="5101" width="13.5703125" customWidth="1"/>
    <col min="5102" max="5102" width="16.85546875" bestFit="1" customWidth="1"/>
    <col min="5103" max="5103" width="8.7109375" customWidth="1"/>
    <col min="5104" max="5104" width="15.28515625" customWidth="1"/>
    <col min="5105" max="5106" width="13.85546875" bestFit="1" customWidth="1"/>
    <col min="5109" max="5109" width="18.140625" customWidth="1"/>
    <col min="5345" max="5345" width="28.28515625" customWidth="1"/>
    <col min="5346" max="5353" width="13.85546875" bestFit="1" customWidth="1"/>
    <col min="5354" max="5354" width="13.5703125" customWidth="1"/>
    <col min="5355" max="5355" width="13.42578125" customWidth="1"/>
    <col min="5356" max="5357" width="13.5703125" customWidth="1"/>
    <col min="5358" max="5358" width="16.85546875" bestFit="1" customWidth="1"/>
    <col min="5359" max="5359" width="8.7109375" customWidth="1"/>
    <col min="5360" max="5360" width="15.28515625" customWidth="1"/>
    <col min="5361" max="5362" width="13.85546875" bestFit="1" customWidth="1"/>
    <col min="5365" max="5365" width="18.140625" customWidth="1"/>
    <col min="5601" max="5601" width="28.28515625" customWidth="1"/>
    <col min="5602" max="5609" width="13.85546875" bestFit="1" customWidth="1"/>
    <col min="5610" max="5610" width="13.5703125" customWidth="1"/>
    <col min="5611" max="5611" width="13.42578125" customWidth="1"/>
    <col min="5612" max="5613" width="13.5703125" customWidth="1"/>
    <col min="5614" max="5614" width="16.85546875" bestFit="1" customWidth="1"/>
    <col min="5615" max="5615" width="8.7109375" customWidth="1"/>
    <col min="5616" max="5616" width="15.28515625" customWidth="1"/>
    <col min="5617" max="5618" width="13.85546875" bestFit="1" customWidth="1"/>
    <col min="5621" max="5621" width="18.140625" customWidth="1"/>
    <col min="5857" max="5857" width="28.28515625" customWidth="1"/>
    <col min="5858" max="5865" width="13.85546875" bestFit="1" customWidth="1"/>
    <col min="5866" max="5866" width="13.5703125" customWidth="1"/>
    <col min="5867" max="5867" width="13.42578125" customWidth="1"/>
    <col min="5868" max="5869" width="13.5703125" customWidth="1"/>
    <col min="5870" max="5870" width="16.85546875" bestFit="1" customWidth="1"/>
    <col min="5871" max="5871" width="8.7109375" customWidth="1"/>
    <col min="5872" max="5872" width="15.28515625" customWidth="1"/>
    <col min="5873" max="5874" width="13.85546875" bestFit="1" customWidth="1"/>
    <col min="5877" max="5877" width="18.140625" customWidth="1"/>
    <col min="6113" max="6113" width="28.28515625" customWidth="1"/>
    <col min="6114" max="6121" width="13.85546875" bestFit="1" customWidth="1"/>
    <col min="6122" max="6122" width="13.5703125" customWidth="1"/>
    <col min="6123" max="6123" width="13.42578125" customWidth="1"/>
    <col min="6124" max="6125" width="13.5703125" customWidth="1"/>
    <col min="6126" max="6126" width="16.85546875" bestFit="1" customWidth="1"/>
    <col min="6127" max="6127" width="8.7109375" customWidth="1"/>
    <col min="6128" max="6128" width="15.28515625" customWidth="1"/>
    <col min="6129" max="6130" width="13.85546875" bestFit="1" customWidth="1"/>
    <col min="6133" max="6133" width="18.140625" customWidth="1"/>
    <col min="6369" max="6369" width="28.28515625" customWidth="1"/>
    <col min="6370" max="6377" width="13.85546875" bestFit="1" customWidth="1"/>
    <col min="6378" max="6378" width="13.5703125" customWidth="1"/>
    <col min="6379" max="6379" width="13.42578125" customWidth="1"/>
    <col min="6380" max="6381" width="13.5703125" customWidth="1"/>
    <col min="6382" max="6382" width="16.85546875" bestFit="1" customWidth="1"/>
    <col min="6383" max="6383" width="8.7109375" customWidth="1"/>
    <col min="6384" max="6384" width="15.28515625" customWidth="1"/>
    <col min="6385" max="6386" width="13.85546875" bestFit="1" customWidth="1"/>
    <col min="6389" max="6389" width="18.140625" customWidth="1"/>
    <col min="6625" max="6625" width="28.28515625" customWidth="1"/>
    <col min="6626" max="6633" width="13.85546875" bestFit="1" customWidth="1"/>
    <col min="6634" max="6634" width="13.5703125" customWidth="1"/>
    <col min="6635" max="6635" width="13.42578125" customWidth="1"/>
    <col min="6636" max="6637" width="13.5703125" customWidth="1"/>
    <col min="6638" max="6638" width="16.85546875" bestFit="1" customWidth="1"/>
    <col min="6639" max="6639" width="8.7109375" customWidth="1"/>
    <col min="6640" max="6640" width="15.28515625" customWidth="1"/>
    <col min="6641" max="6642" width="13.85546875" bestFit="1" customWidth="1"/>
    <col min="6645" max="6645" width="18.140625" customWidth="1"/>
    <col min="6881" max="6881" width="28.28515625" customWidth="1"/>
    <col min="6882" max="6889" width="13.85546875" bestFit="1" customWidth="1"/>
    <col min="6890" max="6890" width="13.5703125" customWidth="1"/>
    <col min="6891" max="6891" width="13.42578125" customWidth="1"/>
    <col min="6892" max="6893" width="13.5703125" customWidth="1"/>
    <col min="6894" max="6894" width="16.85546875" bestFit="1" customWidth="1"/>
    <col min="6895" max="6895" width="8.7109375" customWidth="1"/>
    <col min="6896" max="6896" width="15.28515625" customWidth="1"/>
    <col min="6897" max="6898" width="13.85546875" bestFit="1" customWidth="1"/>
    <col min="6901" max="6901" width="18.140625" customWidth="1"/>
    <col min="7137" max="7137" width="28.28515625" customWidth="1"/>
    <col min="7138" max="7145" width="13.85546875" bestFit="1" customWidth="1"/>
    <col min="7146" max="7146" width="13.5703125" customWidth="1"/>
    <col min="7147" max="7147" width="13.42578125" customWidth="1"/>
    <col min="7148" max="7149" width="13.5703125" customWidth="1"/>
    <col min="7150" max="7150" width="16.85546875" bestFit="1" customWidth="1"/>
    <col min="7151" max="7151" width="8.7109375" customWidth="1"/>
    <col min="7152" max="7152" width="15.28515625" customWidth="1"/>
    <col min="7153" max="7154" width="13.85546875" bestFit="1" customWidth="1"/>
    <col min="7157" max="7157" width="18.140625" customWidth="1"/>
    <col min="7393" max="7393" width="28.28515625" customWidth="1"/>
    <col min="7394" max="7401" width="13.85546875" bestFit="1" customWidth="1"/>
    <col min="7402" max="7402" width="13.5703125" customWidth="1"/>
    <col min="7403" max="7403" width="13.42578125" customWidth="1"/>
    <col min="7404" max="7405" width="13.5703125" customWidth="1"/>
    <col min="7406" max="7406" width="16.85546875" bestFit="1" customWidth="1"/>
    <col min="7407" max="7407" width="8.7109375" customWidth="1"/>
    <col min="7408" max="7408" width="15.28515625" customWidth="1"/>
    <col min="7409" max="7410" width="13.85546875" bestFit="1" customWidth="1"/>
    <col min="7413" max="7413" width="18.140625" customWidth="1"/>
    <col min="7649" max="7649" width="28.28515625" customWidth="1"/>
    <col min="7650" max="7657" width="13.85546875" bestFit="1" customWidth="1"/>
    <col min="7658" max="7658" width="13.5703125" customWidth="1"/>
    <col min="7659" max="7659" width="13.42578125" customWidth="1"/>
    <col min="7660" max="7661" width="13.5703125" customWidth="1"/>
    <col min="7662" max="7662" width="16.85546875" bestFit="1" customWidth="1"/>
    <col min="7663" max="7663" width="8.7109375" customWidth="1"/>
    <col min="7664" max="7664" width="15.28515625" customWidth="1"/>
    <col min="7665" max="7666" width="13.85546875" bestFit="1" customWidth="1"/>
    <col min="7669" max="7669" width="18.140625" customWidth="1"/>
    <col min="7905" max="7905" width="28.28515625" customWidth="1"/>
    <col min="7906" max="7913" width="13.85546875" bestFit="1" customWidth="1"/>
    <col min="7914" max="7914" width="13.5703125" customWidth="1"/>
    <col min="7915" max="7915" width="13.42578125" customWidth="1"/>
    <col min="7916" max="7917" width="13.5703125" customWidth="1"/>
    <col min="7918" max="7918" width="16.85546875" bestFit="1" customWidth="1"/>
    <col min="7919" max="7919" width="8.7109375" customWidth="1"/>
    <col min="7920" max="7920" width="15.28515625" customWidth="1"/>
    <col min="7921" max="7922" width="13.85546875" bestFit="1" customWidth="1"/>
    <col min="7925" max="7925" width="18.140625" customWidth="1"/>
    <col min="8161" max="8161" width="28.28515625" customWidth="1"/>
    <col min="8162" max="8169" width="13.85546875" bestFit="1" customWidth="1"/>
    <col min="8170" max="8170" width="13.5703125" customWidth="1"/>
    <col min="8171" max="8171" width="13.42578125" customWidth="1"/>
    <col min="8172" max="8173" width="13.5703125" customWidth="1"/>
    <col min="8174" max="8174" width="16.85546875" bestFit="1" customWidth="1"/>
    <col min="8175" max="8175" width="8.7109375" customWidth="1"/>
    <col min="8176" max="8176" width="15.28515625" customWidth="1"/>
    <col min="8177" max="8178" width="13.85546875" bestFit="1" customWidth="1"/>
    <col min="8181" max="8181" width="18.140625" customWidth="1"/>
    <col min="8417" max="8417" width="28.28515625" customWidth="1"/>
    <col min="8418" max="8425" width="13.85546875" bestFit="1" customWidth="1"/>
    <col min="8426" max="8426" width="13.5703125" customWidth="1"/>
    <col min="8427" max="8427" width="13.42578125" customWidth="1"/>
    <col min="8428" max="8429" width="13.5703125" customWidth="1"/>
    <col min="8430" max="8430" width="16.85546875" bestFit="1" customWidth="1"/>
    <col min="8431" max="8431" width="8.7109375" customWidth="1"/>
    <col min="8432" max="8432" width="15.28515625" customWidth="1"/>
    <col min="8433" max="8434" width="13.85546875" bestFit="1" customWidth="1"/>
    <col min="8437" max="8437" width="18.140625" customWidth="1"/>
    <col min="8673" max="8673" width="28.28515625" customWidth="1"/>
    <col min="8674" max="8681" width="13.85546875" bestFit="1" customWidth="1"/>
    <col min="8682" max="8682" width="13.5703125" customWidth="1"/>
    <col min="8683" max="8683" width="13.42578125" customWidth="1"/>
    <col min="8684" max="8685" width="13.5703125" customWidth="1"/>
    <col min="8686" max="8686" width="16.85546875" bestFit="1" customWidth="1"/>
    <col min="8687" max="8687" width="8.7109375" customWidth="1"/>
    <col min="8688" max="8688" width="15.28515625" customWidth="1"/>
    <col min="8689" max="8690" width="13.85546875" bestFit="1" customWidth="1"/>
    <col min="8693" max="8693" width="18.140625" customWidth="1"/>
    <col min="8929" max="8929" width="28.28515625" customWidth="1"/>
    <col min="8930" max="8937" width="13.85546875" bestFit="1" customWidth="1"/>
    <col min="8938" max="8938" width="13.5703125" customWidth="1"/>
    <col min="8939" max="8939" width="13.42578125" customWidth="1"/>
    <col min="8940" max="8941" width="13.5703125" customWidth="1"/>
    <col min="8942" max="8942" width="16.85546875" bestFit="1" customWidth="1"/>
    <col min="8943" max="8943" width="8.7109375" customWidth="1"/>
    <col min="8944" max="8944" width="15.28515625" customWidth="1"/>
    <col min="8945" max="8946" width="13.85546875" bestFit="1" customWidth="1"/>
    <col min="8949" max="8949" width="18.140625" customWidth="1"/>
    <col min="9185" max="9185" width="28.28515625" customWidth="1"/>
    <col min="9186" max="9193" width="13.85546875" bestFit="1" customWidth="1"/>
    <col min="9194" max="9194" width="13.5703125" customWidth="1"/>
    <col min="9195" max="9195" width="13.42578125" customWidth="1"/>
    <col min="9196" max="9197" width="13.5703125" customWidth="1"/>
    <col min="9198" max="9198" width="16.85546875" bestFit="1" customWidth="1"/>
    <col min="9199" max="9199" width="8.7109375" customWidth="1"/>
    <col min="9200" max="9200" width="15.28515625" customWidth="1"/>
    <col min="9201" max="9202" width="13.85546875" bestFit="1" customWidth="1"/>
    <col min="9205" max="9205" width="18.140625" customWidth="1"/>
    <col min="9441" max="9441" width="28.28515625" customWidth="1"/>
    <col min="9442" max="9449" width="13.85546875" bestFit="1" customWidth="1"/>
    <col min="9450" max="9450" width="13.5703125" customWidth="1"/>
    <col min="9451" max="9451" width="13.42578125" customWidth="1"/>
    <col min="9452" max="9453" width="13.5703125" customWidth="1"/>
    <col min="9454" max="9454" width="16.85546875" bestFit="1" customWidth="1"/>
    <col min="9455" max="9455" width="8.7109375" customWidth="1"/>
    <col min="9456" max="9456" width="15.28515625" customWidth="1"/>
    <col min="9457" max="9458" width="13.85546875" bestFit="1" customWidth="1"/>
    <col min="9461" max="9461" width="18.140625" customWidth="1"/>
    <col min="9697" max="9697" width="28.28515625" customWidth="1"/>
    <col min="9698" max="9705" width="13.85546875" bestFit="1" customWidth="1"/>
    <col min="9706" max="9706" width="13.5703125" customWidth="1"/>
    <col min="9707" max="9707" width="13.42578125" customWidth="1"/>
    <col min="9708" max="9709" width="13.5703125" customWidth="1"/>
    <col min="9710" max="9710" width="16.85546875" bestFit="1" customWidth="1"/>
    <col min="9711" max="9711" width="8.7109375" customWidth="1"/>
    <col min="9712" max="9712" width="15.28515625" customWidth="1"/>
    <col min="9713" max="9714" width="13.85546875" bestFit="1" customWidth="1"/>
    <col min="9717" max="9717" width="18.140625" customWidth="1"/>
    <col min="9953" max="9953" width="28.28515625" customWidth="1"/>
    <col min="9954" max="9961" width="13.85546875" bestFit="1" customWidth="1"/>
    <col min="9962" max="9962" width="13.5703125" customWidth="1"/>
    <col min="9963" max="9963" width="13.42578125" customWidth="1"/>
    <col min="9964" max="9965" width="13.5703125" customWidth="1"/>
    <col min="9966" max="9966" width="16.85546875" bestFit="1" customWidth="1"/>
    <col min="9967" max="9967" width="8.7109375" customWidth="1"/>
    <col min="9968" max="9968" width="15.28515625" customWidth="1"/>
    <col min="9969" max="9970" width="13.85546875" bestFit="1" customWidth="1"/>
    <col min="9973" max="9973" width="18.140625" customWidth="1"/>
    <col min="10209" max="10209" width="28.28515625" customWidth="1"/>
    <col min="10210" max="10217" width="13.85546875" bestFit="1" customWidth="1"/>
    <col min="10218" max="10218" width="13.5703125" customWidth="1"/>
    <col min="10219" max="10219" width="13.42578125" customWidth="1"/>
    <col min="10220" max="10221" width="13.5703125" customWidth="1"/>
    <col min="10222" max="10222" width="16.85546875" bestFit="1" customWidth="1"/>
    <col min="10223" max="10223" width="8.7109375" customWidth="1"/>
    <col min="10224" max="10224" width="15.28515625" customWidth="1"/>
    <col min="10225" max="10226" width="13.85546875" bestFit="1" customWidth="1"/>
    <col min="10229" max="10229" width="18.140625" customWidth="1"/>
    <col min="10465" max="10465" width="28.28515625" customWidth="1"/>
    <col min="10466" max="10473" width="13.85546875" bestFit="1" customWidth="1"/>
    <col min="10474" max="10474" width="13.5703125" customWidth="1"/>
    <col min="10475" max="10475" width="13.42578125" customWidth="1"/>
    <col min="10476" max="10477" width="13.5703125" customWidth="1"/>
    <col min="10478" max="10478" width="16.85546875" bestFit="1" customWidth="1"/>
    <col min="10479" max="10479" width="8.7109375" customWidth="1"/>
    <col min="10480" max="10480" width="15.28515625" customWidth="1"/>
    <col min="10481" max="10482" width="13.85546875" bestFit="1" customWidth="1"/>
    <col min="10485" max="10485" width="18.140625" customWidth="1"/>
    <col min="10721" max="10721" width="28.28515625" customWidth="1"/>
    <col min="10722" max="10729" width="13.85546875" bestFit="1" customWidth="1"/>
    <col min="10730" max="10730" width="13.5703125" customWidth="1"/>
    <col min="10731" max="10731" width="13.42578125" customWidth="1"/>
    <col min="10732" max="10733" width="13.5703125" customWidth="1"/>
    <col min="10734" max="10734" width="16.85546875" bestFit="1" customWidth="1"/>
    <col min="10735" max="10735" width="8.7109375" customWidth="1"/>
    <col min="10736" max="10736" width="15.28515625" customWidth="1"/>
    <col min="10737" max="10738" width="13.85546875" bestFit="1" customWidth="1"/>
    <col min="10741" max="10741" width="18.140625" customWidth="1"/>
    <col min="10977" max="10977" width="28.28515625" customWidth="1"/>
    <col min="10978" max="10985" width="13.85546875" bestFit="1" customWidth="1"/>
    <col min="10986" max="10986" width="13.5703125" customWidth="1"/>
    <col min="10987" max="10987" width="13.42578125" customWidth="1"/>
    <col min="10988" max="10989" width="13.5703125" customWidth="1"/>
    <col min="10990" max="10990" width="16.85546875" bestFit="1" customWidth="1"/>
    <col min="10991" max="10991" width="8.7109375" customWidth="1"/>
    <col min="10992" max="10992" width="15.28515625" customWidth="1"/>
    <col min="10993" max="10994" width="13.85546875" bestFit="1" customWidth="1"/>
    <col min="10997" max="10997" width="18.140625" customWidth="1"/>
    <col min="11233" max="11233" width="28.28515625" customWidth="1"/>
    <col min="11234" max="11241" width="13.85546875" bestFit="1" customWidth="1"/>
    <col min="11242" max="11242" width="13.5703125" customWidth="1"/>
    <col min="11243" max="11243" width="13.42578125" customWidth="1"/>
    <col min="11244" max="11245" width="13.5703125" customWidth="1"/>
    <col min="11246" max="11246" width="16.85546875" bestFit="1" customWidth="1"/>
    <col min="11247" max="11247" width="8.7109375" customWidth="1"/>
    <col min="11248" max="11248" width="15.28515625" customWidth="1"/>
    <col min="11249" max="11250" width="13.85546875" bestFit="1" customWidth="1"/>
    <col min="11253" max="11253" width="18.140625" customWidth="1"/>
    <col min="11489" max="11489" width="28.28515625" customWidth="1"/>
    <col min="11490" max="11497" width="13.85546875" bestFit="1" customWidth="1"/>
    <col min="11498" max="11498" width="13.5703125" customWidth="1"/>
    <col min="11499" max="11499" width="13.42578125" customWidth="1"/>
    <col min="11500" max="11501" width="13.5703125" customWidth="1"/>
    <col min="11502" max="11502" width="16.85546875" bestFit="1" customWidth="1"/>
    <col min="11503" max="11503" width="8.7109375" customWidth="1"/>
    <col min="11504" max="11504" width="15.28515625" customWidth="1"/>
    <col min="11505" max="11506" width="13.85546875" bestFit="1" customWidth="1"/>
    <col min="11509" max="11509" width="18.140625" customWidth="1"/>
    <col min="11745" max="11745" width="28.28515625" customWidth="1"/>
    <col min="11746" max="11753" width="13.85546875" bestFit="1" customWidth="1"/>
    <col min="11754" max="11754" width="13.5703125" customWidth="1"/>
    <col min="11755" max="11755" width="13.42578125" customWidth="1"/>
    <col min="11756" max="11757" width="13.5703125" customWidth="1"/>
    <col min="11758" max="11758" width="16.85546875" bestFit="1" customWidth="1"/>
    <col min="11759" max="11759" width="8.7109375" customWidth="1"/>
    <col min="11760" max="11760" width="15.28515625" customWidth="1"/>
    <col min="11761" max="11762" width="13.85546875" bestFit="1" customWidth="1"/>
    <col min="11765" max="11765" width="18.140625" customWidth="1"/>
    <col min="12001" max="12001" width="28.28515625" customWidth="1"/>
    <col min="12002" max="12009" width="13.85546875" bestFit="1" customWidth="1"/>
    <col min="12010" max="12010" width="13.5703125" customWidth="1"/>
    <col min="12011" max="12011" width="13.42578125" customWidth="1"/>
    <col min="12012" max="12013" width="13.5703125" customWidth="1"/>
    <col min="12014" max="12014" width="16.85546875" bestFit="1" customWidth="1"/>
    <col min="12015" max="12015" width="8.7109375" customWidth="1"/>
    <col min="12016" max="12016" width="15.28515625" customWidth="1"/>
    <col min="12017" max="12018" width="13.85546875" bestFit="1" customWidth="1"/>
    <col min="12021" max="12021" width="18.140625" customWidth="1"/>
    <col min="12257" max="12257" width="28.28515625" customWidth="1"/>
    <col min="12258" max="12265" width="13.85546875" bestFit="1" customWidth="1"/>
    <col min="12266" max="12266" width="13.5703125" customWidth="1"/>
    <col min="12267" max="12267" width="13.42578125" customWidth="1"/>
    <col min="12268" max="12269" width="13.5703125" customWidth="1"/>
    <col min="12270" max="12270" width="16.85546875" bestFit="1" customWidth="1"/>
    <col min="12271" max="12271" width="8.7109375" customWidth="1"/>
    <col min="12272" max="12272" width="15.28515625" customWidth="1"/>
    <col min="12273" max="12274" width="13.85546875" bestFit="1" customWidth="1"/>
    <col min="12277" max="12277" width="18.140625" customWidth="1"/>
    <col min="12513" max="12513" width="28.28515625" customWidth="1"/>
    <col min="12514" max="12521" width="13.85546875" bestFit="1" customWidth="1"/>
    <col min="12522" max="12522" width="13.5703125" customWidth="1"/>
    <col min="12523" max="12523" width="13.42578125" customWidth="1"/>
    <col min="12524" max="12525" width="13.5703125" customWidth="1"/>
    <col min="12526" max="12526" width="16.85546875" bestFit="1" customWidth="1"/>
    <col min="12527" max="12527" width="8.7109375" customWidth="1"/>
    <col min="12528" max="12528" width="15.28515625" customWidth="1"/>
    <col min="12529" max="12530" width="13.85546875" bestFit="1" customWidth="1"/>
    <col min="12533" max="12533" width="18.140625" customWidth="1"/>
    <col min="12769" max="12769" width="28.28515625" customWidth="1"/>
    <col min="12770" max="12777" width="13.85546875" bestFit="1" customWidth="1"/>
    <col min="12778" max="12778" width="13.5703125" customWidth="1"/>
    <col min="12779" max="12779" width="13.42578125" customWidth="1"/>
    <col min="12780" max="12781" width="13.5703125" customWidth="1"/>
    <col min="12782" max="12782" width="16.85546875" bestFit="1" customWidth="1"/>
    <col min="12783" max="12783" width="8.7109375" customWidth="1"/>
    <col min="12784" max="12784" width="15.28515625" customWidth="1"/>
    <col min="12785" max="12786" width="13.85546875" bestFit="1" customWidth="1"/>
    <col min="12789" max="12789" width="18.140625" customWidth="1"/>
    <col min="13025" max="13025" width="28.28515625" customWidth="1"/>
    <col min="13026" max="13033" width="13.85546875" bestFit="1" customWidth="1"/>
    <col min="13034" max="13034" width="13.5703125" customWidth="1"/>
    <col min="13035" max="13035" width="13.42578125" customWidth="1"/>
    <col min="13036" max="13037" width="13.5703125" customWidth="1"/>
    <col min="13038" max="13038" width="16.85546875" bestFit="1" customWidth="1"/>
    <col min="13039" max="13039" width="8.7109375" customWidth="1"/>
    <col min="13040" max="13040" width="15.28515625" customWidth="1"/>
    <col min="13041" max="13042" width="13.85546875" bestFit="1" customWidth="1"/>
    <col min="13045" max="13045" width="18.140625" customWidth="1"/>
    <col min="13281" max="13281" width="28.28515625" customWidth="1"/>
    <col min="13282" max="13289" width="13.85546875" bestFit="1" customWidth="1"/>
    <col min="13290" max="13290" width="13.5703125" customWidth="1"/>
    <col min="13291" max="13291" width="13.42578125" customWidth="1"/>
    <col min="13292" max="13293" width="13.5703125" customWidth="1"/>
    <col min="13294" max="13294" width="16.85546875" bestFit="1" customWidth="1"/>
    <col min="13295" max="13295" width="8.7109375" customWidth="1"/>
    <col min="13296" max="13296" width="15.28515625" customWidth="1"/>
    <col min="13297" max="13298" width="13.85546875" bestFit="1" customWidth="1"/>
    <col min="13301" max="13301" width="18.140625" customWidth="1"/>
    <col min="13537" max="13537" width="28.28515625" customWidth="1"/>
    <col min="13538" max="13545" width="13.85546875" bestFit="1" customWidth="1"/>
    <col min="13546" max="13546" width="13.5703125" customWidth="1"/>
    <col min="13547" max="13547" width="13.42578125" customWidth="1"/>
    <col min="13548" max="13549" width="13.5703125" customWidth="1"/>
    <col min="13550" max="13550" width="16.85546875" bestFit="1" customWidth="1"/>
    <col min="13551" max="13551" width="8.7109375" customWidth="1"/>
    <col min="13552" max="13552" width="15.28515625" customWidth="1"/>
    <col min="13553" max="13554" width="13.85546875" bestFit="1" customWidth="1"/>
    <col min="13557" max="13557" width="18.140625" customWidth="1"/>
    <col min="13793" max="13793" width="28.28515625" customWidth="1"/>
    <col min="13794" max="13801" width="13.85546875" bestFit="1" customWidth="1"/>
    <col min="13802" max="13802" width="13.5703125" customWidth="1"/>
    <col min="13803" max="13803" width="13.42578125" customWidth="1"/>
    <col min="13804" max="13805" width="13.5703125" customWidth="1"/>
    <col min="13806" max="13806" width="16.85546875" bestFit="1" customWidth="1"/>
    <col min="13807" max="13807" width="8.7109375" customWidth="1"/>
    <col min="13808" max="13808" width="15.28515625" customWidth="1"/>
    <col min="13809" max="13810" width="13.85546875" bestFit="1" customWidth="1"/>
    <col min="13813" max="13813" width="18.140625" customWidth="1"/>
    <col min="14049" max="14049" width="28.28515625" customWidth="1"/>
    <col min="14050" max="14057" width="13.85546875" bestFit="1" customWidth="1"/>
    <col min="14058" max="14058" width="13.5703125" customWidth="1"/>
    <col min="14059" max="14059" width="13.42578125" customWidth="1"/>
    <col min="14060" max="14061" width="13.5703125" customWidth="1"/>
    <col min="14062" max="14062" width="16.85546875" bestFit="1" customWidth="1"/>
    <col min="14063" max="14063" width="8.7109375" customWidth="1"/>
    <col min="14064" max="14064" width="15.28515625" customWidth="1"/>
    <col min="14065" max="14066" width="13.85546875" bestFit="1" customWidth="1"/>
    <col min="14069" max="14069" width="18.140625" customWidth="1"/>
    <col min="14305" max="14305" width="28.28515625" customWidth="1"/>
    <col min="14306" max="14313" width="13.85546875" bestFit="1" customWidth="1"/>
    <col min="14314" max="14314" width="13.5703125" customWidth="1"/>
    <col min="14315" max="14315" width="13.42578125" customWidth="1"/>
    <col min="14316" max="14317" width="13.5703125" customWidth="1"/>
    <col min="14318" max="14318" width="16.85546875" bestFit="1" customWidth="1"/>
    <col min="14319" max="14319" width="8.7109375" customWidth="1"/>
    <col min="14320" max="14320" width="15.28515625" customWidth="1"/>
    <col min="14321" max="14322" width="13.85546875" bestFit="1" customWidth="1"/>
    <col min="14325" max="14325" width="18.140625" customWidth="1"/>
    <col min="14561" max="14561" width="28.28515625" customWidth="1"/>
    <col min="14562" max="14569" width="13.85546875" bestFit="1" customWidth="1"/>
    <col min="14570" max="14570" width="13.5703125" customWidth="1"/>
    <col min="14571" max="14571" width="13.42578125" customWidth="1"/>
    <col min="14572" max="14573" width="13.5703125" customWidth="1"/>
    <col min="14574" max="14574" width="16.85546875" bestFit="1" customWidth="1"/>
    <col min="14575" max="14575" width="8.7109375" customWidth="1"/>
    <col min="14576" max="14576" width="15.28515625" customWidth="1"/>
    <col min="14577" max="14578" width="13.85546875" bestFit="1" customWidth="1"/>
    <col min="14581" max="14581" width="18.140625" customWidth="1"/>
    <col min="14817" max="14817" width="28.28515625" customWidth="1"/>
    <col min="14818" max="14825" width="13.85546875" bestFit="1" customWidth="1"/>
    <col min="14826" max="14826" width="13.5703125" customWidth="1"/>
    <col min="14827" max="14827" width="13.42578125" customWidth="1"/>
    <col min="14828" max="14829" width="13.5703125" customWidth="1"/>
    <col min="14830" max="14830" width="16.85546875" bestFit="1" customWidth="1"/>
    <col min="14831" max="14831" width="8.7109375" customWidth="1"/>
    <col min="14832" max="14832" width="15.28515625" customWidth="1"/>
    <col min="14833" max="14834" width="13.85546875" bestFit="1" customWidth="1"/>
    <col min="14837" max="14837" width="18.140625" customWidth="1"/>
    <col min="15073" max="15073" width="28.28515625" customWidth="1"/>
    <col min="15074" max="15081" width="13.85546875" bestFit="1" customWidth="1"/>
    <col min="15082" max="15082" width="13.5703125" customWidth="1"/>
    <col min="15083" max="15083" width="13.42578125" customWidth="1"/>
    <col min="15084" max="15085" width="13.5703125" customWidth="1"/>
    <col min="15086" max="15086" width="16.85546875" bestFit="1" customWidth="1"/>
    <col min="15087" max="15087" width="8.7109375" customWidth="1"/>
    <col min="15088" max="15088" width="15.28515625" customWidth="1"/>
    <col min="15089" max="15090" width="13.85546875" bestFit="1" customWidth="1"/>
    <col min="15093" max="15093" width="18.140625" customWidth="1"/>
    <col min="15329" max="15329" width="28.28515625" customWidth="1"/>
    <col min="15330" max="15337" width="13.85546875" bestFit="1" customWidth="1"/>
    <col min="15338" max="15338" width="13.5703125" customWidth="1"/>
    <col min="15339" max="15339" width="13.42578125" customWidth="1"/>
    <col min="15340" max="15341" width="13.5703125" customWidth="1"/>
    <col min="15342" max="15342" width="16.85546875" bestFit="1" customWidth="1"/>
    <col min="15343" max="15343" width="8.7109375" customWidth="1"/>
    <col min="15344" max="15344" width="15.28515625" customWidth="1"/>
    <col min="15345" max="15346" width="13.85546875" bestFit="1" customWidth="1"/>
    <col min="15349" max="15349" width="18.140625" customWidth="1"/>
    <col min="15585" max="15585" width="28.28515625" customWidth="1"/>
    <col min="15586" max="15593" width="13.85546875" bestFit="1" customWidth="1"/>
    <col min="15594" max="15594" width="13.5703125" customWidth="1"/>
    <col min="15595" max="15595" width="13.42578125" customWidth="1"/>
    <col min="15596" max="15597" width="13.5703125" customWidth="1"/>
    <col min="15598" max="15598" width="16.85546875" bestFit="1" customWidth="1"/>
    <col min="15599" max="15599" width="8.7109375" customWidth="1"/>
    <col min="15600" max="15600" width="15.28515625" customWidth="1"/>
    <col min="15601" max="15602" width="13.85546875" bestFit="1" customWidth="1"/>
    <col min="15605" max="15605" width="18.140625" customWidth="1"/>
    <col min="15841" max="15841" width="28.28515625" customWidth="1"/>
    <col min="15842" max="15849" width="13.85546875" bestFit="1" customWidth="1"/>
    <col min="15850" max="15850" width="13.5703125" customWidth="1"/>
    <col min="15851" max="15851" width="13.42578125" customWidth="1"/>
    <col min="15852" max="15853" width="13.5703125" customWidth="1"/>
    <col min="15854" max="15854" width="16.85546875" bestFit="1" customWidth="1"/>
    <col min="15855" max="15855" width="8.7109375" customWidth="1"/>
    <col min="15856" max="15856" width="15.28515625" customWidth="1"/>
    <col min="15857" max="15858" width="13.85546875" bestFit="1" customWidth="1"/>
    <col min="15861" max="15861" width="18.140625" customWidth="1"/>
    <col min="16097" max="16097" width="28.28515625" customWidth="1"/>
    <col min="16098" max="16105" width="13.85546875" bestFit="1" customWidth="1"/>
    <col min="16106" max="16106" width="13.5703125" customWidth="1"/>
    <col min="16107" max="16107" width="13.42578125" customWidth="1"/>
    <col min="16108" max="16109" width="13.5703125" customWidth="1"/>
    <col min="16110" max="16110" width="16.85546875" bestFit="1" customWidth="1"/>
    <col min="16111" max="16111" width="8.7109375" customWidth="1"/>
    <col min="16112" max="16112" width="15.28515625" customWidth="1"/>
    <col min="16113" max="16114" width="13.85546875" bestFit="1" customWidth="1"/>
    <col min="16117" max="16117" width="18.140625" customWidth="1"/>
  </cols>
  <sheetData>
    <row r="2" spans="1:14" ht="26.25" x14ac:dyDescent="0.4">
      <c r="A2" s="49"/>
    </row>
    <row r="4" spans="1:14" ht="21" x14ac:dyDescent="0.35">
      <c r="A4" s="57" t="s">
        <v>180</v>
      </c>
      <c r="C4" s="3"/>
      <c r="D4" s="3"/>
      <c r="E4" s="3"/>
    </row>
    <row r="5" spans="1:14" ht="21.75" thickBot="1" x14ac:dyDescent="0.4">
      <c r="A5" s="58" t="s">
        <v>0</v>
      </c>
      <c r="B5" s="5"/>
      <c r="C5" s="3"/>
      <c r="D5" s="3"/>
      <c r="E5" s="3"/>
    </row>
    <row r="6" spans="1:14" x14ac:dyDescent="0.25">
      <c r="A6" s="6"/>
      <c r="B6" s="3"/>
      <c r="C6" s="3"/>
      <c r="D6" s="3"/>
      <c r="E6" s="3"/>
    </row>
    <row r="7" spans="1:14" x14ac:dyDescent="0.25">
      <c r="A7" s="6"/>
      <c r="B7" s="3"/>
      <c r="C7" s="3"/>
      <c r="D7" s="3"/>
      <c r="E7" s="3"/>
    </row>
    <row r="8" spans="1:14" x14ac:dyDescent="0.25">
      <c r="A8" s="6" t="s">
        <v>164</v>
      </c>
      <c r="B8" s="3"/>
      <c r="C8" s="3"/>
    </row>
    <row r="9" spans="1:14" ht="15.75" thickBot="1" x14ac:dyDescent="0.3">
      <c r="A9" s="7"/>
      <c r="B9" s="50" t="s">
        <v>165</v>
      </c>
      <c r="C9" s="50" t="s">
        <v>166</v>
      </c>
      <c r="D9" s="50" t="s">
        <v>167</v>
      </c>
      <c r="E9" s="51" t="s">
        <v>168</v>
      </c>
      <c r="F9" s="51" t="s">
        <v>169</v>
      </c>
      <c r="G9" s="51" t="s">
        <v>170</v>
      </c>
      <c r="H9" s="51" t="s">
        <v>171</v>
      </c>
      <c r="I9" s="51" t="s">
        <v>172</v>
      </c>
      <c r="J9" s="51" t="s">
        <v>173</v>
      </c>
      <c r="K9" s="51" t="s">
        <v>174</v>
      </c>
      <c r="L9" s="51" t="s">
        <v>175</v>
      </c>
      <c r="M9" s="51" t="s">
        <v>176</v>
      </c>
      <c r="N9" s="52" t="s">
        <v>164</v>
      </c>
    </row>
    <row r="10" spans="1:14" ht="15.75" thickTop="1" x14ac:dyDescent="0.25">
      <c r="A10" s="11" t="s">
        <v>14</v>
      </c>
      <c r="B10" s="53">
        <v>127487853.45999999</v>
      </c>
      <c r="C10" s="53">
        <v>132652000.77000001</v>
      </c>
      <c r="D10" s="53">
        <v>197051740.55999997</v>
      </c>
      <c r="E10" s="53">
        <v>138772761.42999998</v>
      </c>
      <c r="F10" s="53">
        <v>156525768.82999998</v>
      </c>
      <c r="G10" s="12">
        <v>184221344.58000001</v>
      </c>
      <c r="H10" s="14"/>
      <c r="I10" s="13"/>
      <c r="J10" s="13"/>
      <c r="K10" s="13"/>
      <c r="L10" s="13"/>
      <c r="M10" s="13"/>
      <c r="N10" s="15">
        <f t="shared" ref="N10:N12" si="0">SUM(B10:M10)</f>
        <v>936711469.63</v>
      </c>
    </row>
    <row r="11" spans="1:14" x14ac:dyDescent="0.25">
      <c r="A11" s="16" t="s">
        <v>15</v>
      </c>
      <c r="B11" s="53">
        <v>7373970.0699999994</v>
      </c>
      <c r="C11" s="53">
        <v>6247672.5499999998</v>
      </c>
      <c r="D11" s="53">
        <v>9890066.0600000005</v>
      </c>
      <c r="E11" s="53">
        <v>6014359.5599999987</v>
      </c>
      <c r="F11" s="53">
        <v>6405777.0299999993</v>
      </c>
      <c r="G11" s="12">
        <v>5409652.959999999</v>
      </c>
      <c r="H11" s="14"/>
      <c r="I11" s="13"/>
      <c r="J11" s="13"/>
      <c r="K11" s="13"/>
      <c r="L11" s="13"/>
      <c r="M11" s="13"/>
      <c r="N11" s="15">
        <f t="shared" si="0"/>
        <v>41341498.229999997</v>
      </c>
    </row>
    <row r="12" spans="1:14" x14ac:dyDescent="0.25">
      <c r="A12" s="16" t="s">
        <v>16</v>
      </c>
      <c r="B12" s="53">
        <v>6497591.6400000006</v>
      </c>
      <c r="C12" s="53">
        <v>6707040.0699999994</v>
      </c>
      <c r="D12" s="53">
        <v>10214729.09</v>
      </c>
      <c r="E12" s="53">
        <v>5880302.2199999997</v>
      </c>
      <c r="F12" s="53">
        <v>5675591.5999999996</v>
      </c>
      <c r="G12" s="12">
        <v>6264908.1000000006</v>
      </c>
      <c r="H12" s="14"/>
      <c r="I12" s="13"/>
      <c r="J12" s="13"/>
      <c r="K12" s="13"/>
      <c r="L12" s="13"/>
      <c r="M12" s="13"/>
      <c r="N12" s="15">
        <f t="shared" si="0"/>
        <v>41240162.719999999</v>
      </c>
    </row>
    <row r="13" spans="1:14" x14ac:dyDescent="0.25">
      <c r="A13" s="16" t="s">
        <v>17</v>
      </c>
      <c r="B13" s="53">
        <v>6229330.6799999997</v>
      </c>
      <c r="C13" s="53">
        <v>5952200.4800000004</v>
      </c>
      <c r="D13" s="53">
        <v>8519447.370000001</v>
      </c>
      <c r="E13" s="53">
        <v>5371453.1499999994</v>
      </c>
      <c r="F13" s="53">
        <v>6841657.1299999999</v>
      </c>
      <c r="G13" s="12">
        <v>6119506.0600000005</v>
      </c>
      <c r="H13" s="14"/>
      <c r="I13" s="13"/>
      <c r="J13" s="13"/>
      <c r="K13" s="13"/>
      <c r="L13" s="13"/>
      <c r="M13" s="13"/>
      <c r="N13" s="15">
        <f t="shared" ref="N13:N25" si="1">SUM(B13:M13)</f>
        <v>39033594.869999997</v>
      </c>
    </row>
    <row r="14" spans="1:14" x14ac:dyDescent="0.25">
      <c r="A14" s="16" t="s">
        <v>18</v>
      </c>
      <c r="B14" s="53">
        <v>2479085.3699999996</v>
      </c>
      <c r="C14" s="53">
        <v>3332159.9699999997</v>
      </c>
      <c r="D14" s="53">
        <v>5012275.62</v>
      </c>
      <c r="E14" s="53">
        <v>3016255.29</v>
      </c>
      <c r="F14" s="53">
        <v>3054117.9699999997</v>
      </c>
      <c r="G14" s="12">
        <v>2415653.9399999995</v>
      </c>
      <c r="H14" s="14"/>
      <c r="I14" s="13"/>
      <c r="J14" s="13"/>
      <c r="K14" s="13"/>
      <c r="L14" s="13"/>
      <c r="M14" s="13"/>
      <c r="N14" s="15">
        <f t="shared" si="1"/>
        <v>19309548.159999996</v>
      </c>
    </row>
    <row r="15" spans="1:14" x14ac:dyDescent="0.25">
      <c r="A15" s="16" t="s">
        <v>19</v>
      </c>
      <c r="B15" s="53">
        <v>10095868.02</v>
      </c>
      <c r="C15" s="53">
        <v>11681454.760000002</v>
      </c>
      <c r="D15" s="53">
        <v>17456342.140000001</v>
      </c>
      <c r="E15" s="53">
        <v>11524040.82</v>
      </c>
      <c r="F15" s="53">
        <v>11476556.789999999</v>
      </c>
      <c r="G15" s="12">
        <v>9617421.9900000002</v>
      </c>
      <c r="H15" s="14"/>
      <c r="I15" s="13"/>
      <c r="J15" s="13"/>
      <c r="K15" s="13"/>
      <c r="L15" s="13"/>
      <c r="M15" s="13"/>
      <c r="N15" s="15">
        <f t="shared" si="1"/>
        <v>71851684.519999996</v>
      </c>
    </row>
    <row r="16" spans="1:14" x14ac:dyDescent="0.25">
      <c r="A16" s="16" t="s">
        <v>20</v>
      </c>
      <c r="B16" s="53">
        <v>4920598.1300000008</v>
      </c>
      <c r="C16" s="53">
        <v>5197394.71</v>
      </c>
      <c r="D16" s="53">
        <v>9450118.7000000011</v>
      </c>
      <c r="E16" s="53">
        <v>5247019.6099999994</v>
      </c>
      <c r="F16" s="53">
        <v>5302498.5999999996</v>
      </c>
      <c r="G16" s="12">
        <v>4387870.21</v>
      </c>
      <c r="H16" s="14"/>
      <c r="I16" s="13"/>
      <c r="J16" s="13"/>
      <c r="K16" s="13"/>
      <c r="L16" s="13"/>
      <c r="M16" s="13"/>
      <c r="N16" s="15">
        <f t="shared" si="1"/>
        <v>34505499.960000001</v>
      </c>
    </row>
    <row r="17" spans="1:14" x14ac:dyDescent="0.25">
      <c r="A17" s="16" t="s">
        <v>21</v>
      </c>
      <c r="B17" s="53">
        <v>94728.010000000009</v>
      </c>
      <c r="C17" s="53">
        <v>115280.04</v>
      </c>
      <c r="D17" s="53">
        <v>121703.26</v>
      </c>
      <c r="E17" s="53">
        <v>80777.36</v>
      </c>
      <c r="F17" s="53">
        <v>94217.1</v>
      </c>
      <c r="G17" s="12">
        <v>100975.50999999998</v>
      </c>
      <c r="H17" s="14"/>
      <c r="I17" s="13"/>
      <c r="J17" s="13"/>
      <c r="K17" s="13"/>
      <c r="L17" s="13"/>
      <c r="M17" s="13"/>
      <c r="N17" s="15">
        <f t="shared" si="1"/>
        <v>607681.28000000003</v>
      </c>
    </row>
    <row r="18" spans="1:14" x14ac:dyDescent="0.25">
      <c r="A18" s="16" t="s">
        <v>22</v>
      </c>
      <c r="B18" s="53">
        <v>3680763.11</v>
      </c>
      <c r="C18" s="53">
        <v>3992585.54</v>
      </c>
      <c r="D18" s="53">
        <v>5246338.38</v>
      </c>
      <c r="E18" s="53">
        <v>3692541.5600000005</v>
      </c>
      <c r="F18" s="53">
        <v>4180492.3600000003</v>
      </c>
      <c r="G18" s="12">
        <v>3710194.44</v>
      </c>
      <c r="H18" s="14"/>
      <c r="I18" s="13"/>
      <c r="J18" s="13"/>
      <c r="K18" s="13"/>
      <c r="L18" s="13"/>
      <c r="M18" s="13"/>
      <c r="N18" s="15">
        <f t="shared" si="1"/>
        <v>24502915.390000004</v>
      </c>
    </row>
    <row r="19" spans="1:14" x14ac:dyDescent="0.25">
      <c r="A19" s="16" t="s">
        <v>23</v>
      </c>
      <c r="B19" s="53">
        <v>2435049.3799999994</v>
      </c>
      <c r="C19" s="53">
        <v>2766960.97</v>
      </c>
      <c r="D19" s="53">
        <v>3798097.1100000003</v>
      </c>
      <c r="E19" s="53">
        <v>3122568.3600000003</v>
      </c>
      <c r="F19" s="53">
        <v>3308637.07</v>
      </c>
      <c r="G19" s="12">
        <v>3612934.5200000005</v>
      </c>
      <c r="H19" s="14"/>
      <c r="I19" s="13"/>
      <c r="J19" s="13"/>
      <c r="K19" s="13"/>
      <c r="L19" s="13"/>
      <c r="M19" s="13"/>
      <c r="N19" s="15">
        <f t="shared" si="1"/>
        <v>19044247.41</v>
      </c>
    </row>
    <row r="20" spans="1:14" x14ac:dyDescent="0.25">
      <c r="A20" s="16" t="s">
        <v>24</v>
      </c>
      <c r="B20" s="53">
        <v>1462470.5000000002</v>
      </c>
      <c r="C20" s="53">
        <v>1521895.37</v>
      </c>
      <c r="D20" s="53">
        <v>2155873.5199999996</v>
      </c>
      <c r="E20" s="53">
        <v>1423269.0900000003</v>
      </c>
      <c r="F20" s="53">
        <v>1529353.74</v>
      </c>
      <c r="G20" s="12">
        <v>1365789.98</v>
      </c>
      <c r="H20" s="14"/>
      <c r="I20" s="13"/>
      <c r="J20" s="13"/>
      <c r="K20" s="13"/>
      <c r="L20" s="13"/>
      <c r="M20" s="13"/>
      <c r="N20" s="15">
        <f t="shared" si="1"/>
        <v>9458652.2000000011</v>
      </c>
    </row>
    <row r="21" spans="1:14" x14ac:dyDescent="0.25">
      <c r="A21" s="16" t="s">
        <v>25</v>
      </c>
      <c r="B21" s="53">
        <v>113685.81</v>
      </c>
      <c r="C21" s="53">
        <v>76708.800000000003</v>
      </c>
      <c r="D21" s="53">
        <v>105781.91999999998</v>
      </c>
      <c r="E21" s="53">
        <v>88906.44</v>
      </c>
      <c r="F21" s="53">
        <v>93253.25999999998</v>
      </c>
      <c r="G21" s="12">
        <v>99154.06</v>
      </c>
      <c r="H21" s="14"/>
      <c r="I21" s="13"/>
      <c r="J21" s="13"/>
      <c r="K21" s="13"/>
      <c r="L21" s="13"/>
      <c r="M21" s="13"/>
      <c r="N21" s="15">
        <f t="shared" si="1"/>
        <v>577490.29</v>
      </c>
    </row>
    <row r="22" spans="1:14" x14ac:dyDescent="0.25">
      <c r="A22" s="16" t="s">
        <v>26</v>
      </c>
      <c r="B22" s="53">
        <v>2921977.83</v>
      </c>
      <c r="C22" s="53">
        <v>2435005.7800000003</v>
      </c>
      <c r="D22" s="53">
        <v>4451659.8699999992</v>
      </c>
      <c r="E22" s="53">
        <v>579311.72</v>
      </c>
      <c r="F22" s="53">
        <v>606580.99</v>
      </c>
      <c r="G22" s="12">
        <v>489301.34</v>
      </c>
      <c r="H22" s="14"/>
      <c r="I22" s="13"/>
      <c r="J22" s="13"/>
      <c r="K22" s="13"/>
      <c r="L22" s="13"/>
      <c r="M22" s="13"/>
      <c r="N22" s="15">
        <f t="shared" si="1"/>
        <v>11483837.530000001</v>
      </c>
    </row>
    <row r="23" spans="1:14" x14ac:dyDescent="0.25">
      <c r="A23" s="16" t="s">
        <v>27</v>
      </c>
      <c r="B23" s="53">
        <v>473271.03</v>
      </c>
      <c r="C23" s="53">
        <v>468635.49</v>
      </c>
      <c r="D23" s="53">
        <v>926176.09000000008</v>
      </c>
      <c r="E23" s="53">
        <v>525653.97</v>
      </c>
      <c r="F23" s="53">
        <v>556403.27</v>
      </c>
      <c r="G23" s="12">
        <v>505440.1</v>
      </c>
      <c r="H23" s="14"/>
      <c r="I23" s="13"/>
      <c r="J23" s="13"/>
      <c r="K23" s="13"/>
      <c r="L23" s="13"/>
      <c r="M23" s="13"/>
      <c r="N23" s="15">
        <f t="shared" si="1"/>
        <v>3455579.95</v>
      </c>
    </row>
    <row r="24" spans="1:14" x14ac:dyDescent="0.25">
      <c r="A24" s="16" t="s">
        <v>28</v>
      </c>
      <c r="B24" s="53">
        <v>98514.849999999991</v>
      </c>
      <c r="C24" s="53">
        <v>116583.9</v>
      </c>
      <c r="D24" s="53">
        <v>139031.69</v>
      </c>
      <c r="E24" s="53">
        <v>117295.85</v>
      </c>
      <c r="F24" s="53">
        <v>105388.26000000001</v>
      </c>
      <c r="G24" s="12">
        <v>112671.69</v>
      </c>
      <c r="H24" s="14"/>
      <c r="I24" s="13"/>
      <c r="J24" s="13"/>
      <c r="K24" s="13"/>
      <c r="L24" s="13"/>
      <c r="M24" s="13"/>
      <c r="N24" s="15">
        <f t="shared" si="1"/>
        <v>689486.24</v>
      </c>
    </row>
    <row r="25" spans="1:14" x14ac:dyDescent="0.25">
      <c r="A25" s="16" t="s">
        <v>29</v>
      </c>
      <c r="B25" s="53">
        <v>2329170.66</v>
      </c>
      <c r="C25" s="53">
        <v>1385132.13</v>
      </c>
      <c r="D25" s="53">
        <v>2798780.2499999995</v>
      </c>
      <c r="E25" s="53">
        <v>735470.74</v>
      </c>
      <c r="F25" s="53">
        <v>712547.80999999982</v>
      </c>
      <c r="G25" s="12">
        <v>758400.17999999993</v>
      </c>
      <c r="H25" s="14"/>
      <c r="I25" s="13"/>
      <c r="J25" s="13"/>
      <c r="K25" s="13"/>
      <c r="L25" s="13"/>
      <c r="M25" s="13"/>
      <c r="N25" s="15">
        <f t="shared" si="1"/>
        <v>8719501.7699999996</v>
      </c>
    </row>
    <row r="26" spans="1:14" ht="15.75" thickBot="1" x14ac:dyDescent="0.3">
      <c r="A26" s="17" t="s">
        <v>177</v>
      </c>
      <c r="B26" s="18">
        <f>SUM(B10:B25)</f>
        <v>178693928.55000004</v>
      </c>
      <c r="C26" s="18">
        <f t="shared" ref="C26:M26" si="2">SUM(C10:C25)</f>
        <v>184648711.33000001</v>
      </c>
      <c r="D26" s="18">
        <f t="shared" si="2"/>
        <v>277338161.62999994</v>
      </c>
      <c r="E26" s="18">
        <f t="shared" si="2"/>
        <v>186191987.17000002</v>
      </c>
      <c r="F26" s="18">
        <f t="shared" si="2"/>
        <v>206468841.80999997</v>
      </c>
      <c r="G26" s="18">
        <f>SUM(G10:G25)</f>
        <v>229191219.66000003</v>
      </c>
      <c r="H26" s="18">
        <f t="shared" si="2"/>
        <v>0</v>
      </c>
      <c r="I26" s="18">
        <f t="shared" si="2"/>
        <v>0</v>
      </c>
      <c r="J26" s="18">
        <f t="shared" si="2"/>
        <v>0</v>
      </c>
      <c r="K26" s="18">
        <f t="shared" si="2"/>
        <v>0</v>
      </c>
      <c r="L26" s="18">
        <f t="shared" si="2"/>
        <v>0</v>
      </c>
      <c r="M26" s="18">
        <f t="shared" si="2"/>
        <v>0</v>
      </c>
      <c r="N26" s="18">
        <f>SUM(N10:N25)</f>
        <v>1262532850.1500003</v>
      </c>
    </row>
    <row r="27" spans="1:14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15"/>
    </row>
    <row r="28" spans="1:14" x14ac:dyDescent="0.25">
      <c r="A28" s="21"/>
      <c r="B28" s="22"/>
      <c r="C28" s="22"/>
      <c r="D28" s="22"/>
      <c r="E28" s="22"/>
      <c r="F28" s="22"/>
      <c r="G28" s="22"/>
      <c r="H28" s="22"/>
      <c r="I28" s="22"/>
    </row>
    <row r="29" spans="1:14" s="54" customFormat="1" ht="12.75" x14ac:dyDescent="0.2">
      <c r="A29" s="23" t="s">
        <v>178</v>
      </c>
      <c r="B29" s="24">
        <v>238326259.79716846</v>
      </c>
      <c r="C29" s="22">
        <v>240033577.61876804</v>
      </c>
      <c r="D29" s="22">
        <v>370387571.4054274</v>
      </c>
      <c r="E29" s="22">
        <v>251883087.07136613</v>
      </c>
      <c r="F29" s="22">
        <v>272544062.2513783</v>
      </c>
      <c r="G29" s="22">
        <v>301470520.62855065</v>
      </c>
      <c r="H29" s="22"/>
      <c r="I29" s="22"/>
      <c r="J29" s="22"/>
      <c r="K29" s="22"/>
      <c r="L29" s="22"/>
      <c r="M29" s="22"/>
      <c r="N29" s="25"/>
    </row>
    <row r="30" spans="1:14" x14ac:dyDescent="0.25">
      <c r="A30" s="56" t="s">
        <v>179</v>
      </c>
      <c r="B30" s="55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5"/>
    </row>
    <row r="31" spans="1:14" x14ac:dyDescent="0.25">
      <c r="A31" s="23"/>
      <c r="B31" s="55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5"/>
    </row>
    <row r="32" spans="1:14" x14ac:dyDescent="0.25">
      <c r="A32" s="23"/>
      <c r="B32" s="55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5"/>
    </row>
    <row r="33" spans="1:14" ht="13.5" customHeight="1" x14ac:dyDescent="0.25"/>
    <row r="34" spans="1:14" x14ac:dyDescent="0.25">
      <c r="A34" s="6"/>
      <c r="B34" s="3"/>
      <c r="C34" s="3"/>
      <c r="D34" s="3"/>
      <c r="E34" s="3"/>
    </row>
    <row r="35" spans="1:14" x14ac:dyDescent="0.25">
      <c r="A35" s="6" t="s">
        <v>1</v>
      </c>
      <c r="B35" s="3"/>
      <c r="C35" s="3"/>
    </row>
    <row r="36" spans="1:14" ht="15.75" thickBot="1" x14ac:dyDescent="0.3">
      <c r="A36" s="7"/>
      <c r="B36" s="8" t="s">
        <v>2</v>
      </c>
      <c r="C36" s="8" t="s">
        <v>3</v>
      </c>
      <c r="D36" s="8" t="s">
        <v>4</v>
      </c>
      <c r="E36" s="9" t="s">
        <v>5</v>
      </c>
      <c r="F36" s="9" t="s">
        <v>6</v>
      </c>
      <c r="G36" s="9" t="s">
        <v>7</v>
      </c>
      <c r="H36" s="9" t="s">
        <v>8</v>
      </c>
      <c r="I36" s="9" t="s">
        <v>9</v>
      </c>
      <c r="J36" s="9" t="s">
        <v>10</v>
      </c>
      <c r="K36" s="9" t="s">
        <v>11</v>
      </c>
      <c r="L36" s="9" t="s">
        <v>12</v>
      </c>
      <c r="M36" s="9" t="s">
        <v>13</v>
      </c>
      <c r="N36" s="10" t="s">
        <v>1</v>
      </c>
    </row>
    <row r="37" spans="1:14" ht="15.75" thickTop="1" x14ac:dyDescent="0.25">
      <c r="A37" s="11" t="s">
        <v>14</v>
      </c>
      <c r="B37" s="12">
        <v>135367847.17000002</v>
      </c>
      <c r="C37" s="13">
        <v>123696900.13499999</v>
      </c>
      <c r="D37" s="13">
        <v>182673841.35750002</v>
      </c>
      <c r="E37" s="13">
        <v>121324688.56999999</v>
      </c>
      <c r="F37" s="13">
        <v>128341098.675</v>
      </c>
      <c r="G37" s="12">
        <v>183898063.66999999</v>
      </c>
      <c r="H37" s="14">
        <v>165729739.58000001</v>
      </c>
      <c r="I37" s="13">
        <v>156554386.88999999</v>
      </c>
      <c r="J37" s="13">
        <v>139664850.54000002</v>
      </c>
      <c r="K37" s="13">
        <v>144834284.95000002</v>
      </c>
      <c r="L37" s="13">
        <v>150319561.10999998</v>
      </c>
      <c r="M37" s="13">
        <v>127504586.13625</v>
      </c>
      <c r="N37" s="15">
        <f t="shared" ref="N37" si="3">SUM(B37:M37)</f>
        <v>1759909848.7837501</v>
      </c>
    </row>
    <row r="38" spans="1:14" x14ac:dyDescent="0.25">
      <c r="A38" s="16" t="s">
        <v>15</v>
      </c>
      <c r="B38" s="12">
        <v>8012358.4299999997</v>
      </c>
      <c r="C38" s="13">
        <v>7033494.6400000006</v>
      </c>
      <c r="D38" s="13">
        <v>10401597.6753125</v>
      </c>
      <c r="E38" s="13">
        <v>7336432.1800000016</v>
      </c>
      <c r="F38" s="13">
        <v>6934633.8549999995</v>
      </c>
      <c r="G38" s="12">
        <v>8129187.9200000009</v>
      </c>
      <c r="H38" s="14">
        <v>8008745.1412499994</v>
      </c>
      <c r="I38" s="13">
        <v>7923966.0999999987</v>
      </c>
      <c r="J38" s="13">
        <v>7363101.2500000009</v>
      </c>
      <c r="K38" s="13">
        <v>7820671.1899999995</v>
      </c>
      <c r="L38" s="13">
        <v>8552413.5199999996</v>
      </c>
      <c r="M38" s="13">
        <v>7297236.299687501</v>
      </c>
      <c r="N38" s="15">
        <f t="shared" ref="N38:N52" si="4">SUM(B38:M38)</f>
        <v>94813838.201250002</v>
      </c>
    </row>
    <row r="39" spans="1:14" x14ac:dyDescent="0.25">
      <c r="A39" s="16" t="s">
        <v>16</v>
      </c>
      <c r="B39" s="12">
        <v>9680086.0200000014</v>
      </c>
      <c r="C39" s="13">
        <v>8496797.512812499</v>
      </c>
      <c r="D39" s="13">
        <v>13158230.229843749</v>
      </c>
      <c r="E39" s="13">
        <v>8293354.6300000008</v>
      </c>
      <c r="F39" s="13">
        <v>8161337.0178124998</v>
      </c>
      <c r="G39" s="12">
        <v>9557593.6899999995</v>
      </c>
      <c r="H39" s="14">
        <v>10157392.49015625</v>
      </c>
      <c r="I39" s="13">
        <v>9636164.9499999974</v>
      </c>
      <c r="J39" s="13">
        <v>8186316.7199999997</v>
      </c>
      <c r="K39" s="13">
        <v>9020283.3000000007</v>
      </c>
      <c r="L39" s="13">
        <v>9136675.1199999992</v>
      </c>
      <c r="M39" s="13">
        <v>7317406.4742187513</v>
      </c>
      <c r="N39" s="15">
        <f t="shared" si="4"/>
        <v>110801638.15484376</v>
      </c>
    </row>
    <row r="40" spans="1:14" x14ac:dyDescent="0.25">
      <c r="A40" s="16" t="s">
        <v>17</v>
      </c>
      <c r="B40" s="12">
        <v>5900356.7699999996</v>
      </c>
      <c r="C40" s="13">
        <v>5280989.4098266605</v>
      </c>
      <c r="D40" s="13">
        <v>7622052.1700341804</v>
      </c>
      <c r="E40" s="13">
        <v>4883213.51</v>
      </c>
      <c r="F40" s="13">
        <v>5707839.8001098623</v>
      </c>
      <c r="G40" s="12">
        <v>6532078.7000000011</v>
      </c>
      <c r="H40" s="14">
        <v>6168136.3199658208</v>
      </c>
      <c r="I40" s="13">
        <v>6480304.0900000017</v>
      </c>
      <c r="J40" s="13">
        <v>6426494.3899999997</v>
      </c>
      <c r="K40" s="13">
        <v>6615690.2199999997</v>
      </c>
      <c r="L40" s="13">
        <v>6712143.2899999991</v>
      </c>
      <c r="M40" s="13">
        <v>6550919.2100335695</v>
      </c>
      <c r="N40" s="15">
        <f t="shared" si="4"/>
        <v>74880217.879970104</v>
      </c>
    </row>
    <row r="41" spans="1:14" x14ac:dyDescent="0.25">
      <c r="A41" s="16" t="s">
        <v>18</v>
      </c>
      <c r="B41" s="12">
        <v>3206218.1100000003</v>
      </c>
      <c r="C41" s="13">
        <v>2932253.8500170899</v>
      </c>
      <c r="D41" s="13">
        <v>4623764.40979004</v>
      </c>
      <c r="E41" s="13">
        <v>2886413.16</v>
      </c>
      <c r="F41" s="13">
        <v>2613537.3001171867</v>
      </c>
      <c r="G41" s="12">
        <v>2979140.35</v>
      </c>
      <c r="H41" s="14">
        <v>3050774.4399804682</v>
      </c>
      <c r="I41" s="13">
        <v>2917689.4099999997</v>
      </c>
      <c r="J41" s="13">
        <v>2540410.1200000006</v>
      </c>
      <c r="K41" s="13">
        <v>2683741.2199999997</v>
      </c>
      <c r="L41" s="13">
        <v>2795700.1</v>
      </c>
      <c r="M41" s="13">
        <v>2447205.0300317379</v>
      </c>
      <c r="N41" s="15">
        <f t="shared" si="4"/>
        <v>35676847.499936529</v>
      </c>
    </row>
    <row r="42" spans="1:14" x14ac:dyDescent="0.25">
      <c r="A42" s="16" t="s">
        <v>19</v>
      </c>
      <c r="B42" s="12">
        <v>13158721.580000002</v>
      </c>
      <c r="C42" s="13">
        <v>12725432.963750001</v>
      </c>
      <c r="D42" s="13">
        <v>21024541.967500001</v>
      </c>
      <c r="E42" s="13">
        <v>14252903.760000002</v>
      </c>
      <c r="F42" s="13">
        <v>15101921.751249999</v>
      </c>
      <c r="G42" s="12">
        <v>16809340.260000002</v>
      </c>
      <c r="H42" s="14">
        <v>16245912.029999999</v>
      </c>
      <c r="I42" s="13">
        <v>15290372.789999999</v>
      </c>
      <c r="J42" s="13">
        <v>13765792.68</v>
      </c>
      <c r="K42" s="13">
        <v>13870835.939999999</v>
      </c>
      <c r="L42" s="13">
        <v>14380287.710000001</v>
      </c>
      <c r="M42" s="13">
        <v>11313616.9159375</v>
      </c>
      <c r="N42" s="15">
        <f t="shared" si="4"/>
        <v>177939680.34843755</v>
      </c>
    </row>
    <row r="43" spans="1:14" x14ac:dyDescent="0.25">
      <c r="A43" s="16" t="s">
        <v>20</v>
      </c>
      <c r="B43" s="12">
        <v>5045003.2</v>
      </c>
      <c r="C43" s="13">
        <v>4729480.7007812494</v>
      </c>
      <c r="D43" s="13">
        <v>8935412.4173437506</v>
      </c>
      <c r="E43" s="13">
        <v>5053369.0200000005</v>
      </c>
      <c r="F43" s="13">
        <v>4969882.7248437498</v>
      </c>
      <c r="G43" s="12">
        <v>5242726.0900000008</v>
      </c>
      <c r="H43" s="14">
        <v>5380649.1243750006</v>
      </c>
      <c r="I43" s="13">
        <v>5315549.45</v>
      </c>
      <c r="J43" s="13">
        <v>5178736.71</v>
      </c>
      <c r="K43" s="13">
        <v>5601906.1500000004</v>
      </c>
      <c r="L43" s="13">
        <v>5631908.5099999998</v>
      </c>
      <c r="M43" s="13">
        <v>4872453.5775390621</v>
      </c>
      <c r="N43" s="15">
        <f t="shared" si="4"/>
        <v>65957077.674882822</v>
      </c>
    </row>
    <row r="44" spans="1:14" x14ac:dyDescent="0.25">
      <c r="A44" s="16" t="s">
        <v>21</v>
      </c>
      <c r="B44" s="12">
        <v>146438.52000000002</v>
      </c>
      <c r="C44" s="13">
        <v>115973.38</v>
      </c>
      <c r="D44" s="13">
        <v>206211.28</v>
      </c>
      <c r="E44" s="13">
        <v>134579.4</v>
      </c>
      <c r="F44" s="13">
        <v>113286.07</v>
      </c>
      <c r="G44" s="12">
        <v>147581.74</v>
      </c>
      <c r="H44" s="14">
        <v>135233.9</v>
      </c>
      <c r="I44" s="13">
        <v>99360.58</v>
      </c>
      <c r="J44" s="13">
        <v>121818.30000000002</v>
      </c>
      <c r="K44" s="13">
        <v>121169</v>
      </c>
      <c r="L44" s="13">
        <v>143275.43000000002</v>
      </c>
      <c r="M44" s="13">
        <v>109945.02</v>
      </c>
      <c r="N44" s="15">
        <f t="shared" si="4"/>
        <v>1594872.62</v>
      </c>
    </row>
    <row r="45" spans="1:14" x14ac:dyDescent="0.25">
      <c r="A45" s="16" t="s">
        <v>22</v>
      </c>
      <c r="B45" s="12">
        <v>4342578.3800000008</v>
      </c>
      <c r="C45" s="13">
        <v>4244889.381875</v>
      </c>
      <c r="D45" s="13">
        <v>5436371.5657812497</v>
      </c>
      <c r="E45" s="13">
        <v>3422967.43</v>
      </c>
      <c r="F45" s="13">
        <v>3592178.1688281256</v>
      </c>
      <c r="G45" s="12">
        <v>4111908.91</v>
      </c>
      <c r="H45" s="14">
        <v>3992319.2931250003</v>
      </c>
      <c r="I45" s="13">
        <v>4318850.32</v>
      </c>
      <c r="J45" s="13">
        <v>3836835.6100000003</v>
      </c>
      <c r="K45" s="13">
        <v>4082675.5700000003</v>
      </c>
      <c r="L45" s="13">
        <v>4287974.1199999992</v>
      </c>
      <c r="M45" s="13">
        <v>3318267.6909374995</v>
      </c>
      <c r="N45" s="15">
        <f t="shared" si="4"/>
        <v>48987816.44054687</v>
      </c>
    </row>
    <row r="46" spans="1:14" x14ac:dyDescent="0.25">
      <c r="A46" s="16" t="s">
        <v>23</v>
      </c>
      <c r="B46" s="12">
        <v>3324687.31</v>
      </c>
      <c r="C46" s="13">
        <v>3067165.9298437499</v>
      </c>
      <c r="D46" s="13">
        <v>4308864.6003906252</v>
      </c>
      <c r="E46" s="13">
        <v>3035929.31</v>
      </c>
      <c r="F46" s="13">
        <v>2906682.4020312503</v>
      </c>
      <c r="G46" s="12">
        <v>3563374.7</v>
      </c>
      <c r="H46" s="14">
        <v>3280158.9298437499</v>
      </c>
      <c r="I46" s="13">
        <v>3324376.9499999997</v>
      </c>
      <c r="J46" s="13">
        <v>3145501.1300000004</v>
      </c>
      <c r="K46" s="13">
        <v>3298944.5300000003</v>
      </c>
      <c r="L46" s="13">
        <v>3554564.6700000004</v>
      </c>
      <c r="M46" s="13">
        <v>2506464.1922460939</v>
      </c>
      <c r="N46" s="15">
        <f t="shared" si="4"/>
        <v>39316714.654355474</v>
      </c>
    </row>
    <row r="47" spans="1:14" x14ac:dyDescent="0.25">
      <c r="A47" s="16" t="s">
        <v>24</v>
      </c>
      <c r="B47" s="12">
        <v>1352902.41</v>
      </c>
      <c r="C47" s="13">
        <v>1259975.9916934203</v>
      </c>
      <c r="D47" s="13">
        <v>1849256.2699743651</v>
      </c>
      <c r="E47" s="13">
        <v>1332796.22</v>
      </c>
      <c r="F47" s="13">
        <v>1367670.7107664491</v>
      </c>
      <c r="G47" s="12">
        <v>1773947.77</v>
      </c>
      <c r="H47" s="14">
        <v>1762125.8620269774</v>
      </c>
      <c r="I47" s="13">
        <v>1747002.8599999999</v>
      </c>
      <c r="J47" s="13">
        <v>1577969.5499999998</v>
      </c>
      <c r="K47" s="13">
        <v>1791484.85</v>
      </c>
      <c r="L47" s="13">
        <v>1768051.5700000003</v>
      </c>
      <c r="M47" s="13">
        <v>1410671.6745666503</v>
      </c>
      <c r="N47" s="15">
        <f t="shared" si="4"/>
        <v>18993855.739027858</v>
      </c>
    </row>
    <row r="48" spans="1:14" x14ac:dyDescent="0.25">
      <c r="A48" s="16" t="s">
        <v>25</v>
      </c>
      <c r="B48" s="12">
        <v>135280.65</v>
      </c>
      <c r="C48" s="13">
        <v>122075.86999664306</v>
      </c>
      <c r="D48" s="13">
        <v>135084.23997383119</v>
      </c>
      <c r="E48" s="13">
        <v>92038</v>
      </c>
      <c r="F48" s="13">
        <v>104168.05992095947</v>
      </c>
      <c r="G48" s="12">
        <v>106384.94</v>
      </c>
      <c r="H48" s="14">
        <v>101569.9599734497</v>
      </c>
      <c r="I48" s="13">
        <v>125679.55999999998</v>
      </c>
      <c r="J48" s="13">
        <v>80461.399999999994</v>
      </c>
      <c r="K48" s="13">
        <v>96784.560000000012</v>
      </c>
      <c r="L48" s="13">
        <v>86744.38</v>
      </c>
      <c r="M48" s="13">
        <v>92426.42995513916</v>
      </c>
      <c r="N48" s="15">
        <f t="shared" si="4"/>
        <v>1278698.0498200224</v>
      </c>
    </row>
    <row r="49" spans="1:14" x14ac:dyDescent="0.25">
      <c r="A49" s="16" t="s">
        <v>26</v>
      </c>
      <c r="B49" s="12">
        <v>2618518.9500000002</v>
      </c>
      <c r="C49" s="13">
        <v>2608674.7001147461</v>
      </c>
      <c r="D49" s="13">
        <v>4582813.1298040776</v>
      </c>
      <c r="E49" s="13">
        <v>2874817.9199999995</v>
      </c>
      <c r="F49" s="13">
        <v>3397569.8799163816</v>
      </c>
      <c r="G49" s="12">
        <v>3982362.6700000004</v>
      </c>
      <c r="H49" s="14">
        <v>3680139.9002636713</v>
      </c>
      <c r="I49" s="13">
        <v>3612739.9</v>
      </c>
      <c r="J49" s="13">
        <v>3315462.6500000004</v>
      </c>
      <c r="K49" s="13">
        <v>3471890.5000000005</v>
      </c>
      <c r="L49" s="13">
        <v>3893421.01</v>
      </c>
      <c r="M49" s="13">
        <v>3381033.6502661132</v>
      </c>
      <c r="N49" s="15">
        <f t="shared" si="4"/>
        <v>41419444.860364981</v>
      </c>
    </row>
    <row r="50" spans="1:14" x14ac:dyDescent="0.25">
      <c r="A50" s="16" t="s">
        <v>27</v>
      </c>
      <c r="B50" s="12">
        <v>458616.5799999999</v>
      </c>
      <c r="C50" s="13">
        <v>349506.37980529788</v>
      </c>
      <c r="D50" s="13">
        <v>663775.28071777348</v>
      </c>
      <c r="E50" s="13">
        <v>734479.48</v>
      </c>
      <c r="F50" s="13">
        <v>392439.58878356934</v>
      </c>
      <c r="G50" s="12">
        <v>426801.56999999995</v>
      </c>
      <c r="H50" s="14">
        <v>489276.50974365231</v>
      </c>
      <c r="I50" s="13">
        <v>493343.48</v>
      </c>
      <c r="J50" s="13">
        <v>444391.1</v>
      </c>
      <c r="K50" s="13">
        <v>523511.45</v>
      </c>
      <c r="L50" s="13">
        <v>543061.37</v>
      </c>
      <c r="M50" s="13">
        <v>463961.43034561153</v>
      </c>
      <c r="N50" s="15">
        <f t="shared" si="4"/>
        <v>5983164.2193959048</v>
      </c>
    </row>
    <row r="51" spans="1:14" x14ac:dyDescent="0.25">
      <c r="A51" s="16" t="s">
        <v>28</v>
      </c>
      <c r="B51" s="12">
        <v>103931.34999999998</v>
      </c>
      <c r="C51" s="13">
        <v>82163.159963378901</v>
      </c>
      <c r="D51" s="13">
        <v>94791.290035400409</v>
      </c>
      <c r="E51" s="13">
        <v>81905.450000000012</v>
      </c>
      <c r="F51" s="13">
        <v>52679.709990234376</v>
      </c>
      <c r="G51" s="12">
        <v>111719.74</v>
      </c>
      <c r="H51" s="14">
        <v>99857.359992980957</v>
      </c>
      <c r="I51" s="13">
        <v>93215.219999999987</v>
      </c>
      <c r="J51" s="13">
        <v>82542.3</v>
      </c>
      <c r="K51" s="13">
        <v>117244.18</v>
      </c>
      <c r="L51" s="13">
        <v>113511.25</v>
      </c>
      <c r="M51" s="13">
        <v>83511.140043334963</v>
      </c>
      <c r="N51" s="15">
        <f t="shared" si="4"/>
        <v>1117072.1500253298</v>
      </c>
    </row>
    <row r="52" spans="1:14" x14ac:dyDescent="0.25">
      <c r="A52" s="16" t="s">
        <v>29</v>
      </c>
      <c r="B52" s="12">
        <v>1812082.89</v>
      </c>
      <c r="C52" s="13">
        <v>1725706.8102108764</v>
      </c>
      <c r="D52" s="13">
        <v>3346135.8595657349</v>
      </c>
      <c r="E52" s="13">
        <v>1445189.5699999998</v>
      </c>
      <c r="F52" s="13">
        <v>1801950.6200737001</v>
      </c>
      <c r="G52" s="12">
        <v>2214287.87</v>
      </c>
      <c r="H52" s="14">
        <v>2362187.249964294</v>
      </c>
      <c r="I52" s="13">
        <v>2457253.66</v>
      </c>
      <c r="J52" s="13">
        <v>2427757.2600000002</v>
      </c>
      <c r="K52" s="13">
        <v>2713022.14</v>
      </c>
      <c r="L52" s="13">
        <v>2876257.7099999995</v>
      </c>
      <c r="M52" s="13">
        <v>2572862.8300764463</v>
      </c>
      <c r="N52" s="15">
        <f t="shared" si="4"/>
        <v>27754694.469891053</v>
      </c>
    </row>
    <row r="53" spans="1:14" ht="15.75" thickBot="1" x14ac:dyDescent="0.3">
      <c r="A53" s="17" t="s">
        <v>177</v>
      </c>
      <c r="B53" s="18">
        <f>SUM(B37:B52)</f>
        <v>194665628.32000005</v>
      </c>
      <c r="C53" s="18">
        <f t="shared" ref="C53:M53" si="5">SUM(C37:C52)</f>
        <v>178471480.81569064</v>
      </c>
      <c r="D53" s="18">
        <f t="shared" si="5"/>
        <v>269062743.74356723</v>
      </c>
      <c r="E53" s="18">
        <f t="shared" si="5"/>
        <v>177185077.60999995</v>
      </c>
      <c r="F53" s="18">
        <f t="shared" si="5"/>
        <v>185558876.33444393</v>
      </c>
      <c r="G53" s="18">
        <f t="shared" si="5"/>
        <v>249586500.58999994</v>
      </c>
      <c r="H53" s="18">
        <f t="shared" si="5"/>
        <v>230644218.09066135</v>
      </c>
      <c r="I53" s="18">
        <f t="shared" si="5"/>
        <v>220390256.20999995</v>
      </c>
      <c r="J53" s="18">
        <f t="shared" si="5"/>
        <v>198158441.71000007</v>
      </c>
      <c r="K53" s="18">
        <f t="shared" si="5"/>
        <v>206664139.75</v>
      </c>
      <c r="L53" s="18">
        <f t="shared" si="5"/>
        <v>214795550.86999997</v>
      </c>
      <c r="M53" s="18">
        <f t="shared" si="5"/>
        <v>181242567.70213503</v>
      </c>
      <c r="N53" s="18">
        <f>SUM(N37:N52)</f>
        <v>2506425481.7464986</v>
      </c>
    </row>
    <row r="54" spans="1:14" x14ac:dyDescent="0.25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15"/>
    </row>
    <row r="55" spans="1:14" s="54" customFormat="1" ht="12.75" x14ac:dyDescent="0.2">
      <c r="A55" s="23" t="s">
        <v>178</v>
      </c>
      <c r="B55" s="24">
        <v>261175574.85542172</v>
      </c>
      <c r="C55" s="22">
        <v>238847784.7068224</v>
      </c>
      <c r="D55" s="22">
        <v>350772633.73923761</v>
      </c>
      <c r="E55" s="22">
        <v>244004467.78313252</v>
      </c>
      <c r="F55" s="22">
        <v>242386734.14993247</v>
      </c>
      <c r="G55" s="22">
        <v>323885053</v>
      </c>
      <c r="H55" s="22">
        <v>306858904.57706732</v>
      </c>
      <c r="I55" s="22">
        <v>296620607.98967284</v>
      </c>
      <c r="J55" s="22">
        <v>261496937.28707874</v>
      </c>
      <c r="K55" s="22">
        <v>277548896.78242534</v>
      </c>
      <c r="L55" s="22">
        <v>285947271.15734667</v>
      </c>
      <c r="M55" s="22">
        <v>238356139.43455932</v>
      </c>
      <c r="N55" s="25">
        <f>SUM(B55:M55)</f>
        <v>3327901005.462697</v>
      </c>
    </row>
    <row r="56" spans="1:14" x14ac:dyDescent="0.25">
      <c r="A56" s="56" t="s">
        <v>179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5"/>
    </row>
    <row r="57" spans="1:14" x14ac:dyDescent="0.25">
      <c r="A57" s="2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4" x14ac:dyDescent="0.25">
      <c r="A58" s="2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6"/>
    </row>
    <row r="59" spans="1:14" x14ac:dyDescent="0.25">
      <c r="A59" s="6"/>
      <c r="B59" s="3"/>
      <c r="C59" s="3"/>
      <c r="D59" s="3"/>
      <c r="E59" s="3"/>
      <c r="K59" s="27"/>
    </row>
    <row r="60" spans="1:14" x14ac:dyDescent="0.25">
      <c r="A60" s="6"/>
      <c r="B60" s="3"/>
      <c r="C60" s="3"/>
      <c r="D60" s="3"/>
      <c r="E60" s="3"/>
    </row>
    <row r="61" spans="1:14" x14ac:dyDescent="0.25">
      <c r="A61" s="6" t="s">
        <v>30</v>
      </c>
      <c r="B61" s="3"/>
      <c r="C61" s="3"/>
    </row>
    <row r="62" spans="1:14" ht="15.75" thickBot="1" x14ac:dyDescent="0.3">
      <c r="A62" s="7"/>
      <c r="B62" s="28" t="s">
        <v>31</v>
      </c>
      <c r="C62" s="28" t="s">
        <v>32</v>
      </c>
      <c r="D62" s="28" t="s">
        <v>33</v>
      </c>
      <c r="E62" s="29" t="s">
        <v>34</v>
      </c>
      <c r="F62" s="28" t="s">
        <v>35</v>
      </c>
      <c r="G62" s="28" t="s">
        <v>36</v>
      </c>
      <c r="H62" s="28" t="s">
        <v>37</v>
      </c>
      <c r="I62" s="28" t="s">
        <v>38</v>
      </c>
      <c r="J62" s="28" t="s">
        <v>39</v>
      </c>
      <c r="K62" s="28" t="s">
        <v>40</v>
      </c>
      <c r="L62" s="28" t="s">
        <v>41</v>
      </c>
      <c r="M62" s="28" t="s">
        <v>42</v>
      </c>
      <c r="N62" s="30" t="s">
        <v>43</v>
      </c>
    </row>
    <row r="63" spans="1:14" ht="15.75" thickTop="1" x14ac:dyDescent="0.25">
      <c r="A63" s="11" t="s">
        <v>14</v>
      </c>
      <c r="B63" s="12">
        <v>120324706.24000001</v>
      </c>
      <c r="C63" s="13">
        <v>113030606.28669776</v>
      </c>
      <c r="D63" s="13">
        <v>161402397.26870129</v>
      </c>
      <c r="E63" s="13">
        <v>109361565.22207899</v>
      </c>
      <c r="F63" s="13">
        <v>129376052.04961675</v>
      </c>
      <c r="G63" s="12">
        <v>178782661.65000001</v>
      </c>
      <c r="H63" s="14">
        <v>144845440.03999999</v>
      </c>
      <c r="I63" s="13">
        <v>142544269.68000001</v>
      </c>
      <c r="J63" s="13">
        <v>134208268.40000001</v>
      </c>
      <c r="K63" s="13">
        <v>126594122.06</v>
      </c>
      <c r="L63" s="13">
        <v>138076942.26999998</v>
      </c>
      <c r="M63" s="13">
        <v>131082392.08</v>
      </c>
      <c r="N63" s="15">
        <f t="shared" ref="N63:N79" si="6">SUM(B63:M63)</f>
        <v>1629629423.2470946</v>
      </c>
    </row>
    <row r="64" spans="1:14" x14ac:dyDescent="0.25">
      <c r="A64" s="16" t="s">
        <v>15</v>
      </c>
      <c r="B64" s="12">
        <v>8257219.915621358</v>
      </c>
      <c r="C64" s="13">
        <v>7402176.6251519881</v>
      </c>
      <c r="D64" s="13">
        <v>10415337.027084226</v>
      </c>
      <c r="E64" s="13">
        <v>7807378.3708787998</v>
      </c>
      <c r="F64" s="13">
        <v>7855485.4312636284</v>
      </c>
      <c r="G64" s="12">
        <v>8587541.6899999995</v>
      </c>
      <c r="H64" s="14">
        <v>7666558.8300000001</v>
      </c>
      <c r="I64" s="13">
        <v>7698401.6399999997</v>
      </c>
      <c r="J64" s="13">
        <v>7887550.1500000013</v>
      </c>
      <c r="K64" s="13">
        <v>7201469.8399999999</v>
      </c>
      <c r="L64" s="13">
        <v>8299778.2699999996</v>
      </c>
      <c r="M64" s="13">
        <v>8241307.3500000006</v>
      </c>
      <c r="N64" s="15">
        <f t="shared" si="6"/>
        <v>97320205.139999986</v>
      </c>
    </row>
    <row r="65" spans="1:14" x14ac:dyDescent="0.25">
      <c r="A65" s="16" t="s">
        <v>16</v>
      </c>
      <c r="B65" s="12">
        <v>8059130.2498049093</v>
      </c>
      <c r="C65" s="13">
        <v>7289851.0496458188</v>
      </c>
      <c r="D65" s="13">
        <v>11411448.752244927</v>
      </c>
      <c r="E65" s="13">
        <v>7322792.2848049467</v>
      </c>
      <c r="F65" s="13">
        <v>7551378.213499398</v>
      </c>
      <c r="G65" s="12">
        <v>9759951.8200000022</v>
      </c>
      <c r="H65" s="14">
        <v>8965587.2000000011</v>
      </c>
      <c r="I65" s="13">
        <v>9487275.9599999972</v>
      </c>
      <c r="J65" s="13">
        <v>8863774.1500000004</v>
      </c>
      <c r="K65" s="13">
        <v>8809459.6399999969</v>
      </c>
      <c r="L65" s="13">
        <v>9682161.0800000001</v>
      </c>
      <c r="M65" s="13">
        <v>9330142.0500000007</v>
      </c>
      <c r="N65" s="15">
        <f t="shared" si="6"/>
        <v>106532952.45</v>
      </c>
    </row>
    <row r="66" spans="1:14" x14ac:dyDescent="0.25">
      <c r="A66" s="16" t="s">
        <v>17</v>
      </c>
      <c r="B66" s="12">
        <v>5808708.9629563419</v>
      </c>
      <c r="C66" s="13">
        <v>4917637.1546046231</v>
      </c>
      <c r="D66" s="13">
        <v>6961224.3043313008</v>
      </c>
      <c r="E66" s="13">
        <v>4580301.4240103839</v>
      </c>
      <c r="F66" s="13">
        <v>5265176.7440973492</v>
      </c>
      <c r="G66" s="12">
        <v>6302848.8799999999</v>
      </c>
      <c r="H66" s="14">
        <v>5520350.0899999999</v>
      </c>
      <c r="I66" s="13">
        <v>5971106.3100000005</v>
      </c>
      <c r="J66" s="13">
        <v>5298431.38</v>
      </c>
      <c r="K66" s="13">
        <v>5602398.7299999995</v>
      </c>
      <c r="L66" s="13">
        <v>5693790.2399999993</v>
      </c>
      <c r="M66" s="13">
        <v>5929302.71</v>
      </c>
      <c r="N66" s="15">
        <f t="shared" si="6"/>
        <v>67851276.930000007</v>
      </c>
    </row>
    <row r="67" spans="1:14" x14ac:dyDescent="0.25">
      <c r="A67" s="16" t="s">
        <v>18</v>
      </c>
      <c r="B67" s="12">
        <v>2586402.9917626078</v>
      </c>
      <c r="C67" s="13">
        <v>2367131.3476483827</v>
      </c>
      <c r="D67" s="13">
        <v>3688741.9276775452</v>
      </c>
      <c r="E67" s="13">
        <v>2784115.4942212766</v>
      </c>
      <c r="F67" s="13">
        <v>3474155.0286901882</v>
      </c>
      <c r="G67" s="12">
        <v>3289095.6800000006</v>
      </c>
      <c r="H67" s="14">
        <v>3002403.09</v>
      </c>
      <c r="I67" s="13">
        <v>2908259.3600000003</v>
      </c>
      <c r="J67" s="13">
        <v>2742533.91</v>
      </c>
      <c r="K67" s="13">
        <v>2909112.6300000004</v>
      </c>
      <c r="L67" s="13">
        <v>3233957.1600000006</v>
      </c>
      <c r="M67" s="13">
        <v>3048816.0499218749</v>
      </c>
      <c r="N67" s="15">
        <f t="shared" si="6"/>
        <v>36034724.669921875</v>
      </c>
    </row>
    <row r="68" spans="1:14" x14ac:dyDescent="0.25">
      <c r="A68" s="16" t="s">
        <v>19</v>
      </c>
      <c r="B68" s="12">
        <v>13164157.576939112</v>
      </c>
      <c r="C68" s="13">
        <v>13776871.10854366</v>
      </c>
      <c r="D68" s="13">
        <v>20659614.560925782</v>
      </c>
      <c r="E68" s="13">
        <v>16648923.605529947</v>
      </c>
      <c r="F68" s="13">
        <v>17588788.2480615</v>
      </c>
      <c r="G68" s="12">
        <v>19944236.470000003</v>
      </c>
      <c r="H68" s="14">
        <v>18386907.539999999</v>
      </c>
      <c r="I68" s="13">
        <v>16704177.379999999</v>
      </c>
      <c r="J68" s="13">
        <v>14551223.670000002</v>
      </c>
      <c r="K68" s="13">
        <v>13249337.17</v>
      </c>
      <c r="L68" s="13">
        <v>15084336.560000002</v>
      </c>
      <c r="M68" s="13">
        <v>14354843.609999999</v>
      </c>
      <c r="N68" s="15">
        <f t="shared" si="6"/>
        <v>194113417.49999994</v>
      </c>
    </row>
    <row r="69" spans="1:14" x14ac:dyDescent="0.25">
      <c r="A69" s="16" t="s">
        <v>20</v>
      </c>
      <c r="B69" s="12">
        <v>5659791.7178229392</v>
      </c>
      <c r="C69" s="13">
        <v>5584752.883895956</v>
      </c>
      <c r="D69" s="13">
        <v>9295807.0808508117</v>
      </c>
      <c r="E69" s="13">
        <v>5494254.0456675775</v>
      </c>
      <c r="F69" s="13">
        <v>5328737.6817627167</v>
      </c>
      <c r="G69" s="12">
        <v>6153727.0700000003</v>
      </c>
      <c r="H69" s="14">
        <v>5128582.17</v>
      </c>
      <c r="I69" s="13">
        <v>5115779.8499999996</v>
      </c>
      <c r="J69" s="13">
        <v>4567300.5200000005</v>
      </c>
      <c r="K69" s="13">
        <v>4812555.3</v>
      </c>
      <c r="L69" s="13">
        <v>5509879.5999999996</v>
      </c>
      <c r="M69" s="13">
        <v>4767895.8899999997</v>
      </c>
      <c r="N69" s="15">
        <f t="shared" si="6"/>
        <v>67419063.810000002</v>
      </c>
    </row>
    <row r="70" spans="1:14" x14ac:dyDescent="0.25">
      <c r="A70" s="16" t="s">
        <v>21</v>
      </c>
      <c r="B70" s="12">
        <v>188412.29464469067</v>
      </c>
      <c r="C70" s="13">
        <v>208262.84871566884</v>
      </c>
      <c r="D70" s="13">
        <v>266819.72020723915</v>
      </c>
      <c r="E70" s="13">
        <v>193986.28106571766</v>
      </c>
      <c r="F70" s="13">
        <v>154738.28536668373</v>
      </c>
      <c r="G70" s="12">
        <v>100524.14</v>
      </c>
      <c r="H70" s="14">
        <v>80213.86</v>
      </c>
      <c r="I70" s="13">
        <v>107925.26</v>
      </c>
      <c r="J70" s="13">
        <v>98478.760000000009</v>
      </c>
      <c r="K70" s="13">
        <v>92047.91</v>
      </c>
      <c r="L70" s="13">
        <v>123672.54000000001</v>
      </c>
      <c r="M70" s="13">
        <v>122045.51000000001</v>
      </c>
      <c r="N70" s="15">
        <f t="shared" si="6"/>
        <v>1737127.4100000001</v>
      </c>
    </row>
    <row r="71" spans="1:14" x14ac:dyDescent="0.25">
      <c r="A71" s="16" t="s">
        <v>22</v>
      </c>
      <c r="B71" s="12">
        <v>3687800.3436034797</v>
      </c>
      <c r="C71" s="13">
        <v>3616429.4823743445</v>
      </c>
      <c r="D71" s="13">
        <v>4367182.6219897661</v>
      </c>
      <c r="E71" s="13">
        <v>2988347.5939080841</v>
      </c>
      <c r="F71" s="13">
        <v>3448982.6181243267</v>
      </c>
      <c r="G71" s="12">
        <v>4098140.33</v>
      </c>
      <c r="H71" s="14">
        <v>4288988.3899999997</v>
      </c>
      <c r="I71" s="13">
        <v>4539743.0500000007</v>
      </c>
      <c r="J71" s="13">
        <v>4452379.5299999993</v>
      </c>
      <c r="K71" s="13">
        <v>4079300.99</v>
      </c>
      <c r="L71" s="13">
        <v>4523540.17</v>
      </c>
      <c r="M71" s="13">
        <v>4453310.5078125</v>
      </c>
      <c r="N71" s="15">
        <f t="shared" si="6"/>
        <v>48544145.627812505</v>
      </c>
    </row>
    <row r="72" spans="1:14" x14ac:dyDescent="0.25">
      <c r="A72" s="16" t="s">
        <v>23</v>
      </c>
      <c r="B72" s="12">
        <v>3091577.0230841511</v>
      </c>
      <c r="C72" s="13">
        <v>3098305.6710683536</v>
      </c>
      <c r="D72" s="13">
        <v>4421444.4723539762</v>
      </c>
      <c r="E72" s="13">
        <v>3371032.0459166807</v>
      </c>
      <c r="F72" s="13">
        <v>3506070.5875768396</v>
      </c>
      <c r="G72" s="12">
        <v>3950808.43</v>
      </c>
      <c r="H72" s="14">
        <v>3671492.0900000003</v>
      </c>
      <c r="I72" s="13">
        <v>3672268.2699999996</v>
      </c>
      <c r="J72" s="13">
        <v>3521094.4200000009</v>
      </c>
      <c r="K72" s="13">
        <v>3356278.7300000004</v>
      </c>
      <c r="L72" s="13">
        <v>3730040.1099999994</v>
      </c>
      <c r="M72" s="13">
        <v>3256040.9018749995</v>
      </c>
      <c r="N72" s="15">
        <f t="shared" si="6"/>
        <v>42646452.751874998</v>
      </c>
    </row>
    <row r="73" spans="1:14" x14ac:dyDescent="0.25">
      <c r="A73" s="16" t="s">
        <v>24</v>
      </c>
      <c r="B73" s="12">
        <v>1275009.072614863</v>
      </c>
      <c r="C73" s="13">
        <v>1375544.0433807396</v>
      </c>
      <c r="D73" s="13">
        <v>1931349.3985361373</v>
      </c>
      <c r="E73" s="13">
        <v>1289137.8082886902</v>
      </c>
      <c r="F73" s="13">
        <v>1371845.6571795703</v>
      </c>
      <c r="G73" s="12">
        <v>1418140.1800000002</v>
      </c>
      <c r="H73" s="14">
        <v>1234928.7000000002</v>
      </c>
      <c r="I73" s="13">
        <v>1410726.6600000001</v>
      </c>
      <c r="J73" s="13">
        <v>1362801.94</v>
      </c>
      <c r="K73" s="13">
        <v>1252401.3199999998</v>
      </c>
      <c r="L73" s="13">
        <v>1334462.75</v>
      </c>
      <c r="M73" s="13">
        <v>1302612.4789221191</v>
      </c>
      <c r="N73" s="15">
        <f t="shared" si="6"/>
        <v>16558960.008922119</v>
      </c>
    </row>
    <row r="74" spans="1:14" x14ac:dyDescent="0.25">
      <c r="A74" s="16" t="s">
        <v>25</v>
      </c>
      <c r="B74" s="12">
        <v>142312.66389839802</v>
      </c>
      <c r="C74" s="13">
        <v>101830.40498997213</v>
      </c>
      <c r="D74" s="13">
        <v>144736.49103844445</v>
      </c>
      <c r="E74" s="13">
        <v>116189.08408575359</v>
      </c>
      <c r="F74" s="13">
        <v>269803.11598743184</v>
      </c>
      <c r="G74" s="12">
        <v>154343.96000000002</v>
      </c>
      <c r="H74" s="14">
        <v>63807.46</v>
      </c>
      <c r="I74" s="13">
        <v>123512.83</v>
      </c>
      <c r="J74" s="13">
        <v>89695.709999999992</v>
      </c>
      <c r="K74" s="13">
        <v>82211.070000000007</v>
      </c>
      <c r="L74" s="13">
        <v>100735.08999999998</v>
      </c>
      <c r="M74" s="13">
        <v>98233.400000305177</v>
      </c>
      <c r="N74" s="15">
        <f t="shared" si="6"/>
        <v>1487411.2800003053</v>
      </c>
    </row>
    <row r="75" spans="1:14" x14ac:dyDescent="0.25">
      <c r="A75" s="16" t="s">
        <v>26</v>
      </c>
      <c r="B75" s="12">
        <v>1099308.0887889629</v>
      </c>
      <c r="C75" s="13">
        <v>1119163.1827838393</v>
      </c>
      <c r="D75" s="13">
        <v>1722695.3451559576</v>
      </c>
      <c r="E75" s="13">
        <v>1180116.6356210429</v>
      </c>
      <c r="F75" s="13">
        <v>1206013.5876501969</v>
      </c>
      <c r="G75" s="12">
        <v>1914645.38</v>
      </c>
      <c r="H75" s="14">
        <v>1820480.2600000002</v>
      </c>
      <c r="I75" s="13">
        <v>1946166.71</v>
      </c>
      <c r="J75" s="13">
        <v>2284662.0100000002</v>
      </c>
      <c r="K75" s="13">
        <v>2023157.8900000001</v>
      </c>
      <c r="L75" s="13">
        <v>2403319.1900000004</v>
      </c>
      <c r="M75" s="13">
        <v>2633226.0602287292</v>
      </c>
      <c r="N75" s="15">
        <f t="shared" si="6"/>
        <v>21352954.340228729</v>
      </c>
    </row>
    <row r="76" spans="1:14" x14ac:dyDescent="0.25">
      <c r="A76" s="16" t="s">
        <v>27</v>
      </c>
      <c r="B76" s="12">
        <v>450164.29923445178</v>
      </c>
      <c r="C76" s="13">
        <v>403997.55512172281</v>
      </c>
      <c r="D76" s="13">
        <v>656974.69604469487</v>
      </c>
      <c r="E76" s="13">
        <v>356234.00792936404</v>
      </c>
      <c r="F76" s="13">
        <v>396668.33166976663</v>
      </c>
      <c r="G76" s="12">
        <v>441396.51000000007</v>
      </c>
      <c r="H76" s="14">
        <v>407614.82</v>
      </c>
      <c r="I76" s="13">
        <v>404058.92</v>
      </c>
      <c r="J76" s="13">
        <v>510011.4</v>
      </c>
      <c r="K76" s="13">
        <v>418044.53</v>
      </c>
      <c r="L76" s="13">
        <v>489672.44000000006</v>
      </c>
      <c r="M76" s="13">
        <v>456950.81922241213</v>
      </c>
      <c r="N76" s="15">
        <f t="shared" si="6"/>
        <v>5391788.3292224128</v>
      </c>
    </row>
    <row r="77" spans="1:14" x14ac:dyDescent="0.25">
      <c r="A77" s="16" t="s">
        <v>28</v>
      </c>
      <c r="B77" s="12">
        <v>76639.71713856062</v>
      </c>
      <c r="C77" s="13">
        <v>83647.21243792701</v>
      </c>
      <c r="D77" s="13">
        <v>133848.81572528713</v>
      </c>
      <c r="E77" s="13">
        <v>105508.97616523317</v>
      </c>
      <c r="F77" s="13">
        <v>86347.168532992087</v>
      </c>
      <c r="G77" s="12">
        <v>101625.99000000002</v>
      </c>
      <c r="H77" s="14">
        <v>88424.169999999984</v>
      </c>
      <c r="I77" s="13">
        <v>106562.59</v>
      </c>
      <c r="J77" s="13">
        <v>76376.479999999996</v>
      </c>
      <c r="K77" s="13">
        <v>86494.81</v>
      </c>
      <c r="L77" s="13">
        <v>103604.65999999999</v>
      </c>
      <c r="M77" s="13">
        <v>71856.760042724622</v>
      </c>
      <c r="N77" s="15">
        <f t="shared" si="6"/>
        <v>1120937.3500427245</v>
      </c>
    </row>
    <row r="78" spans="1:14" x14ac:dyDescent="0.25">
      <c r="A78" s="16" t="s">
        <v>29</v>
      </c>
      <c r="B78" s="12">
        <v>1451377.349179945</v>
      </c>
      <c r="C78" s="13">
        <v>1250479.972939271</v>
      </c>
      <c r="D78" s="13">
        <v>2026993.6871326205</v>
      </c>
      <c r="E78" s="13">
        <v>1420469.1698275085</v>
      </c>
      <c r="F78" s="13">
        <v>1417281.0309206548</v>
      </c>
      <c r="G78" s="12">
        <v>1586291.4500000002</v>
      </c>
      <c r="H78" s="14">
        <v>1308701.45</v>
      </c>
      <c r="I78" s="13">
        <v>1240289.0299999998</v>
      </c>
      <c r="J78" s="13">
        <v>1234495.94</v>
      </c>
      <c r="K78" s="13">
        <v>1475700.18</v>
      </c>
      <c r="L78" s="13">
        <v>1766144.4400000002</v>
      </c>
      <c r="M78" s="13">
        <v>1633858.8998440551</v>
      </c>
      <c r="N78" s="15">
        <f t="shared" si="6"/>
        <v>17812082.599844053</v>
      </c>
    </row>
    <row r="79" spans="1:14" ht="15.75" thickBot="1" x14ac:dyDescent="0.3">
      <c r="A79" s="17" t="s">
        <v>177</v>
      </c>
      <c r="B79" s="18">
        <f t="shared" ref="B79:M79" si="7">SUM(B63:B78)</f>
        <v>175322718.50709477</v>
      </c>
      <c r="C79" s="18">
        <f t="shared" si="7"/>
        <v>165626686.83000004</v>
      </c>
      <c r="D79" s="18">
        <f t="shared" si="7"/>
        <v>239506616.16999999</v>
      </c>
      <c r="E79" s="18">
        <f t="shared" si="7"/>
        <v>165020352.05000001</v>
      </c>
      <c r="F79" s="18">
        <f t="shared" si="7"/>
        <v>188297523.78000003</v>
      </c>
      <c r="G79" s="18">
        <f t="shared" si="7"/>
        <v>246585979.63</v>
      </c>
      <c r="H79" s="18">
        <f t="shared" si="7"/>
        <v>206480480.15999994</v>
      </c>
      <c r="I79" s="18">
        <f t="shared" si="7"/>
        <v>203980523.50000003</v>
      </c>
      <c r="J79" s="18">
        <f t="shared" si="7"/>
        <v>191749078.37</v>
      </c>
      <c r="K79" s="18">
        <f t="shared" si="7"/>
        <v>182044092.79999995</v>
      </c>
      <c r="L79" s="18">
        <f t="shared" si="7"/>
        <v>200156036.56999999</v>
      </c>
      <c r="M79" s="18">
        <f t="shared" si="7"/>
        <v>190782835.07786971</v>
      </c>
      <c r="N79" s="31">
        <f t="shared" si="6"/>
        <v>2355552923.4449644</v>
      </c>
    </row>
    <row r="80" spans="1:14" x14ac:dyDescent="0.25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15"/>
    </row>
    <row r="81" spans="1:14" s="54" customFormat="1" ht="12.75" x14ac:dyDescent="0.2">
      <c r="A81" s="23" t="s">
        <v>178</v>
      </c>
      <c r="B81" s="22">
        <v>231988686.9733223</v>
      </c>
      <c r="C81" s="22">
        <v>222724820.49977902</v>
      </c>
      <c r="D81" s="22">
        <v>309641621.65353584</v>
      </c>
      <c r="E81" s="22">
        <v>222756847.5722999</v>
      </c>
      <c r="F81" s="22">
        <v>247885537.29355735</v>
      </c>
      <c r="G81" s="22">
        <v>323355331.78909504</v>
      </c>
      <c r="H81" s="22">
        <v>273890527.80221075</v>
      </c>
      <c r="I81" s="22">
        <v>270186023.80603641</v>
      </c>
      <c r="J81" s="22">
        <v>255020417.17662331</v>
      </c>
      <c r="K81" s="22">
        <v>243913778.93415669</v>
      </c>
      <c r="L81" s="22">
        <v>260903247.80902356</v>
      </c>
      <c r="M81" s="22">
        <v>252205224.52673739</v>
      </c>
      <c r="N81" s="25">
        <f>SUM(B81:M81)</f>
        <v>3114472065.8363776</v>
      </c>
    </row>
    <row r="82" spans="1:14" x14ac:dyDescent="0.25">
      <c r="A82" s="56" t="s">
        <v>179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5"/>
    </row>
    <row r="83" spans="1:14" x14ac:dyDescent="0.25">
      <c r="A83" s="2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</row>
    <row r="86" spans="1:14" x14ac:dyDescent="0.25">
      <c r="A86" s="6"/>
      <c r="B86" s="3"/>
      <c r="C86" s="3"/>
      <c r="D86" s="3"/>
      <c r="E86" s="3"/>
    </row>
    <row r="87" spans="1:14" x14ac:dyDescent="0.25">
      <c r="A87" s="6" t="s">
        <v>44</v>
      </c>
      <c r="B87" s="3"/>
      <c r="C87" s="3"/>
    </row>
    <row r="88" spans="1:14" x14ac:dyDescent="0.25">
      <c r="A88" s="33"/>
      <c r="B88" s="34" t="s">
        <v>45</v>
      </c>
      <c r="C88" s="34" t="s">
        <v>46</v>
      </c>
      <c r="D88" s="34" t="s">
        <v>47</v>
      </c>
      <c r="E88" s="35" t="s">
        <v>48</v>
      </c>
      <c r="F88" s="34" t="s">
        <v>49</v>
      </c>
      <c r="G88" s="34" t="s">
        <v>50</v>
      </c>
      <c r="H88" s="34" t="s">
        <v>51</v>
      </c>
      <c r="I88" s="34" t="s">
        <v>52</v>
      </c>
      <c r="J88" s="34" t="s">
        <v>53</v>
      </c>
      <c r="K88" s="34" t="s">
        <v>54</v>
      </c>
      <c r="L88" s="34" t="s">
        <v>55</v>
      </c>
      <c r="M88" s="34" t="s">
        <v>56</v>
      </c>
      <c r="N88" s="36" t="s">
        <v>57</v>
      </c>
    </row>
    <row r="89" spans="1:14" x14ac:dyDescent="0.25">
      <c r="A89" s="37" t="s">
        <v>58</v>
      </c>
      <c r="B89" s="13">
        <v>111099309.46000002</v>
      </c>
      <c r="C89" s="13">
        <v>97757139.74000001</v>
      </c>
      <c r="D89" s="13">
        <v>140891963.40000001</v>
      </c>
      <c r="E89" s="13">
        <v>92343635.268972352</v>
      </c>
      <c r="F89" s="13">
        <v>109388232.83102766</v>
      </c>
      <c r="G89" s="12">
        <v>156159060.89695206</v>
      </c>
      <c r="H89" s="14">
        <v>133857880.68865259</v>
      </c>
      <c r="I89" s="13">
        <v>126860629.53</v>
      </c>
      <c r="J89" s="13">
        <v>116637808.77999999</v>
      </c>
      <c r="K89" s="13">
        <v>115187003.43000001</v>
      </c>
      <c r="L89" s="13">
        <v>118425981.53</v>
      </c>
      <c r="M89" s="13">
        <v>114927287.78</v>
      </c>
      <c r="N89" s="15">
        <f t="shared" ref="N89:N101" si="8">SUM(B89:M89)</f>
        <v>1433535933.3356047</v>
      </c>
    </row>
    <row r="90" spans="1:14" x14ac:dyDescent="0.25">
      <c r="A90" s="37" t="s">
        <v>15</v>
      </c>
      <c r="B90" s="13">
        <v>7042971.8499999996</v>
      </c>
      <c r="C90" s="13">
        <v>6718496.2700000005</v>
      </c>
      <c r="D90" s="13">
        <v>9284802</v>
      </c>
      <c r="E90" s="13">
        <v>7069315.8669181038</v>
      </c>
      <c r="F90" s="13">
        <v>6750504.1030818969</v>
      </c>
      <c r="G90" s="12">
        <v>7518525.0200712048</v>
      </c>
      <c r="H90" s="14">
        <v>6815664.2277588155</v>
      </c>
      <c r="I90" s="13">
        <v>7426774.6000000015</v>
      </c>
      <c r="J90" s="13">
        <v>7557378.3599999994</v>
      </c>
      <c r="K90" s="13">
        <v>7484581.2400000002</v>
      </c>
      <c r="L90" s="13">
        <v>8527497.7600000016</v>
      </c>
      <c r="M90" s="13">
        <v>8165972.6799999997</v>
      </c>
      <c r="N90" s="15">
        <f t="shared" si="8"/>
        <v>90362483.977830023</v>
      </c>
    </row>
    <row r="91" spans="1:14" x14ac:dyDescent="0.25">
      <c r="A91" s="37" t="s">
        <v>16</v>
      </c>
      <c r="B91" s="13">
        <v>7876257.9799999995</v>
      </c>
      <c r="C91" s="13">
        <v>6136258.1099999994</v>
      </c>
      <c r="D91" s="13">
        <v>9686938.6399999987</v>
      </c>
      <c r="E91" s="13">
        <v>5846275.6751848562</v>
      </c>
      <c r="F91" s="13">
        <v>5969737.3948151441</v>
      </c>
      <c r="G91" s="12">
        <v>7278357.7137570502</v>
      </c>
      <c r="H91" s="14">
        <v>7876721.4482204663</v>
      </c>
      <c r="I91" s="13">
        <v>7350413.5300000003</v>
      </c>
      <c r="J91" s="13">
        <v>7189152.0099999998</v>
      </c>
      <c r="K91" s="13">
        <v>7453999.169999999</v>
      </c>
      <c r="L91" s="13">
        <v>7809762.3799999999</v>
      </c>
      <c r="M91" s="13">
        <v>8403194.5499999989</v>
      </c>
      <c r="N91" s="15">
        <f t="shared" si="8"/>
        <v>88877068.601977512</v>
      </c>
    </row>
    <row r="92" spans="1:14" x14ac:dyDescent="0.25">
      <c r="A92" s="37" t="s">
        <v>59</v>
      </c>
      <c r="B92" s="13">
        <v>5557978.7100000009</v>
      </c>
      <c r="C92" s="13">
        <v>4678216.76</v>
      </c>
      <c r="D92" s="13">
        <v>6814398.8900000006</v>
      </c>
      <c r="E92" s="13">
        <v>4279046.538797304</v>
      </c>
      <c r="F92" s="13">
        <v>5072054.3912026947</v>
      </c>
      <c r="G92" s="12">
        <v>5880044.4234201219</v>
      </c>
      <c r="H92" s="14">
        <v>4995139.3556884537</v>
      </c>
      <c r="I92" s="13">
        <v>5500459.4500000002</v>
      </c>
      <c r="J92" s="13">
        <v>4997685.2600000016</v>
      </c>
      <c r="K92" s="13">
        <v>5517756.4999999991</v>
      </c>
      <c r="L92" s="13">
        <v>5635745.4199999999</v>
      </c>
      <c r="M92" s="13">
        <v>5353690.17</v>
      </c>
      <c r="N92" s="15">
        <f t="shared" si="8"/>
        <v>64282215.869108588</v>
      </c>
    </row>
    <row r="93" spans="1:14" x14ac:dyDescent="0.25">
      <c r="A93" s="38" t="s">
        <v>18</v>
      </c>
      <c r="B93" s="13">
        <v>3473229.61</v>
      </c>
      <c r="C93" s="13">
        <v>2058485.51</v>
      </c>
      <c r="D93" s="13">
        <v>2606428.3200000003</v>
      </c>
      <c r="E93" s="13">
        <v>1441375.75</v>
      </c>
      <c r="F93" s="13">
        <v>1982140.42</v>
      </c>
      <c r="G93" s="12">
        <v>2303805.2999999998</v>
      </c>
      <c r="H93" s="14">
        <v>2079405.17</v>
      </c>
      <c r="I93" s="13">
        <v>1922825.4</v>
      </c>
      <c r="J93" s="13">
        <v>1804444.55</v>
      </c>
      <c r="K93" s="13">
        <v>2254266.64</v>
      </c>
      <c r="L93" s="13">
        <v>2553474.2200000002</v>
      </c>
      <c r="M93" s="13">
        <v>2229764.2400000002</v>
      </c>
      <c r="N93" s="15">
        <f t="shared" si="8"/>
        <v>26709645.130000003</v>
      </c>
    </row>
    <row r="94" spans="1:14" x14ac:dyDescent="0.25">
      <c r="A94" s="38" t="s">
        <v>19</v>
      </c>
      <c r="B94" s="13">
        <v>2461231.58</v>
      </c>
      <c r="C94" s="13">
        <v>2235769.71</v>
      </c>
      <c r="D94" s="13">
        <v>6972632.0200000005</v>
      </c>
      <c r="E94" s="13">
        <v>5118406.7933579097</v>
      </c>
      <c r="F94" s="13">
        <v>6047530.8966420898</v>
      </c>
      <c r="G94" s="12">
        <v>7209331.6758058257</v>
      </c>
      <c r="H94" s="14">
        <v>7528911.9207886737</v>
      </c>
      <c r="I94" s="13">
        <v>7535380.4900000002</v>
      </c>
      <c r="J94" s="13">
        <v>7535790.8700000001</v>
      </c>
      <c r="K94" s="13">
        <v>8746821.629999999</v>
      </c>
      <c r="L94" s="13">
        <v>9624495.2400000002</v>
      </c>
      <c r="M94" s="13">
        <v>10747815.700000001</v>
      </c>
      <c r="N94" s="15">
        <f t="shared" si="8"/>
        <v>81764118.52659449</v>
      </c>
    </row>
    <row r="95" spans="1:14" x14ac:dyDescent="0.25">
      <c r="A95" s="38" t="s">
        <v>60</v>
      </c>
      <c r="B95" s="13">
        <v>2324860.14</v>
      </c>
      <c r="C95" s="13">
        <v>2119671.4699999997</v>
      </c>
      <c r="D95" s="13">
        <v>6533674.9200000009</v>
      </c>
      <c r="E95" s="13">
        <v>3986543.133097183</v>
      </c>
      <c r="F95" s="13">
        <v>4036040.6469028173</v>
      </c>
      <c r="G95" s="12">
        <v>4776629.3573045153</v>
      </c>
      <c r="H95" s="14">
        <v>4560381.858545457</v>
      </c>
      <c r="I95" s="13">
        <v>4804940.8699999992</v>
      </c>
      <c r="J95" s="13">
        <v>4681717.84</v>
      </c>
      <c r="K95" s="13">
        <v>5158706.4000000004</v>
      </c>
      <c r="L95" s="13">
        <v>5728197.0300000003</v>
      </c>
      <c r="M95" s="13">
        <v>5762238.7300000004</v>
      </c>
      <c r="N95" s="15">
        <f t="shared" si="8"/>
        <v>54473602.395849973</v>
      </c>
    </row>
    <row r="96" spans="1:14" x14ac:dyDescent="0.25">
      <c r="A96" s="37" t="s">
        <v>21</v>
      </c>
      <c r="B96" s="13">
        <v>304318.64999999997</v>
      </c>
      <c r="C96" s="13">
        <v>262560.03000000003</v>
      </c>
      <c r="D96" s="13">
        <v>429260.47000000003</v>
      </c>
      <c r="E96" s="13">
        <v>356335.5669092302</v>
      </c>
      <c r="F96" s="13">
        <v>348655.1230907698</v>
      </c>
      <c r="G96" s="12">
        <v>395193.64447620657</v>
      </c>
      <c r="H96" s="14">
        <v>313052.40743238415</v>
      </c>
      <c r="I96" s="13">
        <v>325421.72000000003</v>
      </c>
      <c r="J96" s="13">
        <v>326074.59000000003</v>
      </c>
      <c r="K96" s="13">
        <v>291638.78000000003</v>
      </c>
      <c r="L96" s="13">
        <v>331330.43</v>
      </c>
      <c r="M96" s="13">
        <v>113774.18</v>
      </c>
      <c r="N96" s="15">
        <f t="shared" si="8"/>
        <v>3797615.5919085909</v>
      </c>
    </row>
    <row r="97" spans="1:14" x14ac:dyDescent="0.25">
      <c r="A97" s="37" t="s">
        <v>22</v>
      </c>
      <c r="B97" s="13">
        <v>2820907.9400000004</v>
      </c>
      <c r="C97" s="13">
        <v>3062424.87</v>
      </c>
      <c r="D97" s="13">
        <v>4213765.92</v>
      </c>
      <c r="E97" s="13">
        <v>2604404.5737951989</v>
      </c>
      <c r="F97" s="13">
        <v>2930011.8062048014</v>
      </c>
      <c r="G97" s="12">
        <v>3648184.7972454256</v>
      </c>
      <c r="H97" s="14">
        <v>3345155.8723144322</v>
      </c>
      <c r="I97" s="13">
        <v>3762981.0300000003</v>
      </c>
      <c r="J97" s="13">
        <v>3316570.1500000004</v>
      </c>
      <c r="K97" s="13">
        <v>3381227.87</v>
      </c>
      <c r="L97" s="13">
        <v>3602275.4200000004</v>
      </c>
      <c r="M97" s="13">
        <v>3566813.9000000004</v>
      </c>
      <c r="N97" s="15">
        <f t="shared" si="8"/>
        <v>40254724.149559855</v>
      </c>
    </row>
    <row r="98" spans="1:14" x14ac:dyDescent="0.25">
      <c r="A98" s="37" t="s">
        <v>61</v>
      </c>
      <c r="B98" s="13">
        <v>2468021.87</v>
      </c>
      <c r="C98" s="13">
        <v>2427587.17</v>
      </c>
      <c r="D98" s="13">
        <v>3400209.83</v>
      </c>
      <c r="E98" s="13">
        <v>2489774.3491804735</v>
      </c>
      <c r="F98" s="13">
        <v>2464804.0908195265</v>
      </c>
      <c r="G98" s="12">
        <v>2916696.1401547822</v>
      </c>
      <c r="H98" s="14">
        <v>2888936.5917151524</v>
      </c>
      <c r="I98" s="13">
        <v>2959689.96</v>
      </c>
      <c r="J98" s="13">
        <v>2753610.43</v>
      </c>
      <c r="K98" s="13">
        <v>2811581.7</v>
      </c>
      <c r="L98" s="13">
        <v>2907019.0999999996</v>
      </c>
      <c r="M98" s="13">
        <v>2081693.5999999999</v>
      </c>
      <c r="N98" s="15">
        <f t="shared" si="8"/>
        <v>32569624.831869937</v>
      </c>
    </row>
    <row r="99" spans="1:14" x14ac:dyDescent="0.25">
      <c r="A99" s="37" t="s">
        <v>62</v>
      </c>
      <c r="B99" s="13">
        <v>658239.67999999993</v>
      </c>
      <c r="C99" s="13">
        <v>525677.77</v>
      </c>
      <c r="D99" s="13">
        <v>1264429.0699999998</v>
      </c>
      <c r="E99" s="13">
        <v>787865.11767750699</v>
      </c>
      <c r="F99" s="13">
        <v>887098.28232249303</v>
      </c>
      <c r="G99" s="12">
        <v>1173581.1776846044</v>
      </c>
      <c r="H99" s="14">
        <v>1062204.1985772192</v>
      </c>
      <c r="I99" s="13">
        <v>1077510.8499999999</v>
      </c>
      <c r="J99" s="13">
        <v>1038419.76</v>
      </c>
      <c r="K99" s="13">
        <v>1025151.29</v>
      </c>
      <c r="L99" s="13">
        <v>1032173.6900000001</v>
      </c>
      <c r="M99" s="13">
        <v>779199.17999999993</v>
      </c>
      <c r="N99" s="15">
        <f t="shared" si="8"/>
        <v>11311550.066261822</v>
      </c>
    </row>
    <row r="100" spans="1:14" x14ac:dyDescent="0.25">
      <c r="A100" s="37" t="s">
        <v>63</v>
      </c>
      <c r="B100" s="13">
        <v>8328328.580000001</v>
      </c>
      <c r="C100" s="13">
        <v>7684295.1100000003</v>
      </c>
      <c r="D100" s="13">
        <v>5949902.54</v>
      </c>
      <c r="E100" s="13">
        <v>3034599.7361098891</v>
      </c>
      <c r="F100" s="13">
        <v>3154308.1738901106</v>
      </c>
      <c r="G100" s="12">
        <v>3990479.303128202</v>
      </c>
      <c r="H100" s="14">
        <v>3635710.1503063538</v>
      </c>
      <c r="I100" s="13">
        <v>3993282.16</v>
      </c>
      <c r="J100" s="13">
        <v>4200523</v>
      </c>
      <c r="K100" s="13">
        <v>4708254.1700000009</v>
      </c>
      <c r="L100" s="13">
        <v>5184598.12</v>
      </c>
      <c r="M100" s="13">
        <v>5144276</v>
      </c>
      <c r="N100" s="15">
        <f t="shared" si="8"/>
        <v>59008557.043434553</v>
      </c>
    </row>
    <row r="101" spans="1:14" ht="15.75" thickBot="1" x14ac:dyDescent="0.3">
      <c r="A101" s="17" t="s">
        <v>177</v>
      </c>
      <c r="B101" s="18">
        <f t="shared" ref="B101:M101" si="9">SUM(B89:B100)</f>
        <v>154415656.05000007</v>
      </c>
      <c r="C101" s="18">
        <f t="shared" si="9"/>
        <v>135666582.52000001</v>
      </c>
      <c r="D101" s="18">
        <f t="shared" si="9"/>
        <v>198048406.01999998</v>
      </c>
      <c r="E101" s="18">
        <f t="shared" si="9"/>
        <v>129357578.37</v>
      </c>
      <c r="F101" s="18">
        <f t="shared" si="9"/>
        <v>149031118.16000003</v>
      </c>
      <c r="G101" s="18">
        <f t="shared" si="9"/>
        <v>203249889.45000002</v>
      </c>
      <c r="H101" s="18">
        <f t="shared" si="9"/>
        <v>178959163.88999996</v>
      </c>
      <c r="I101" s="18">
        <f t="shared" si="9"/>
        <v>173520309.59</v>
      </c>
      <c r="J101" s="18">
        <f t="shared" si="9"/>
        <v>162039175.60000002</v>
      </c>
      <c r="K101" s="18">
        <f t="shared" si="9"/>
        <v>164020988.81999996</v>
      </c>
      <c r="L101" s="18">
        <f t="shared" si="9"/>
        <v>171362550.34</v>
      </c>
      <c r="M101" s="18">
        <f t="shared" si="9"/>
        <v>167275720.71000001</v>
      </c>
      <c r="N101" s="31">
        <f t="shared" si="8"/>
        <v>1986947139.52</v>
      </c>
    </row>
    <row r="102" spans="1:14" x14ac:dyDescent="0.25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15"/>
    </row>
    <row r="103" spans="1:14" x14ac:dyDescent="0.25">
      <c r="A103" s="23" t="s">
        <v>178</v>
      </c>
      <c r="B103" s="22">
        <v>202261090.90341893</v>
      </c>
      <c r="C103" s="22">
        <v>183774417.76149192</v>
      </c>
      <c r="D103" s="22">
        <v>255760134.69926542</v>
      </c>
      <c r="E103" s="22">
        <v>172404954.20244312</v>
      </c>
      <c r="F103" s="22">
        <v>195892436.49541396</v>
      </c>
      <c r="G103" s="22">
        <v>266349418.20908126</v>
      </c>
      <c r="H103" s="22">
        <v>234592439.34926778</v>
      </c>
      <c r="I103" s="22">
        <v>229477136.64076272</v>
      </c>
      <c r="J103" s="22">
        <v>215145870.47772056</v>
      </c>
      <c r="K103" s="22">
        <v>223492676.17715701</v>
      </c>
      <c r="L103" s="22">
        <v>220865009.5258238</v>
      </c>
      <c r="M103" s="22">
        <v>214149839.36520872</v>
      </c>
      <c r="N103" s="25">
        <f>SUM(B103:M103)</f>
        <v>2614165423.807055</v>
      </c>
    </row>
    <row r="104" spans="1:14" x14ac:dyDescent="0.25">
      <c r="A104" s="56" t="s">
        <v>179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39"/>
    </row>
    <row r="105" spans="1:14" x14ac:dyDescent="0.25">
      <c r="A105" s="2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39"/>
    </row>
    <row r="106" spans="1:14" x14ac:dyDescent="0.25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39"/>
    </row>
    <row r="107" spans="1:14" x14ac:dyDescent="0.25">
      <c r="A107" s="2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39"/>
    </row>
    <row r="108" spans="1:14" x14ac:dyDescent="0.25">
      <c r="A108" s="6"/>
      <c r="B108" s="3"/>
      <c r="C108" s="3"/>
      <c r="D108" s="3"/>
      <c r="E108" s="3"/>
    </row>
    <row r="109" spans="1:14" x14ac:dyDescent="0.25">
      <c r="A109" s="6" t="s">
        <v>64</v>
      </c>
      <c r="B109" s="3"/>
      <c r="C109" s="3"/>
    </row>
    <row r="110" spans="1:14" x14ac:dyDescent="0.25">
      <c r="A110" s="33"/>
      <c r="B110" s="34" t="s">
        <v>65</v>
      </c>
      <c r="C110" s="34" t="s">
        <v>66</v>
      </c>
      <c r="D110" s="34" t="s">
        <v>67</v>
      </c>
      <c r="E110" s="35" t="s">
        <v>68</v>
      </c>
      <c r="F110" s="34" t="s">
        <v>69</v>
      </c>
      <c r="G110" s="34" t="s">
        <v>70</v>
      </c>
      <c r="H110" s="34" t="s">
        <v>71</v>
      </c>
      <c r="I110" s="34" t="s">
        <v>72</v>
      </c>
      <c r="J110" s="34" t="s">
        <v>73</v>
      </c>
      <c r="K110" s="34" t="s">
        <v>74</v>
      </c>
      <c r="L110" s="34" t="s">
        <v>75</v>
      </c>
      <c r="M110" s="34" t="s">
        <v>76</v>
      </c>
      <c r="N110" s="36" t="s">
        <v>77</v>
      </c>
    </row>
    <row r="111" spans="1:14" x14ac:dyDescent="0.25">
      <c r="A111" s="37" t="s">
        <v>58</v>
      </c>
      <c r="B111" s="13">
        <v>95281397.219999999</v>
      </c>
      <c r="C111" s="13">
        <v>85975672.680000007</v>
      </c>
      <c r="D111" s="13">
        <v>126621198.55999999</v>
      </c>
      <c r="E111" s="13">
        <v>81822242.910000011</v>
      </c>
      <c r="F111" s="13">
        <v>111109195.48999999</v>
      </c>
      <c r="G111" s="12">
        <v>133035101.28</v>
      </c>
      <c r="H111" s="14">
        <v>114508947.71000001</v>
      </c>
      <c r="I111" s="13">
        <v>109331361.06</v>
      </c>
      <c r="J111" s="13">
        <v>101198873.89</v>
      </c>
      <c r="K111" s="13">
        <v>98143668.539999992</v>
      </c>
      <c r="L111" s="13">
        <v>103295159.35999998</v>
      </c>
      <c r="M111" s="13">
        <v>104079425.47</v>
      </c>
      <c r="N111" s="15">
        <f t="shared" ref="N111:N120" si="10">SUM(B111:M111)</f>
        <v>1264402244.1700001</v>
      </c>
    </row>
    <row r="112" spans="1:14" x14ac:dyDescent="0.25">
      <c r="A112" s="37" t="s">
        <v>15</v>
      </c>
      <c r="B112" s="13">
        <v>6112843.8400000008</v>
      </c>
      <c r="C112" s="13">
        <v>4836011.8299999991</v>
      </c>
      <c r="D112" s="13">
        <v>7102480.5300000003</v>
      </c>
      <c r="E112" s="13">
        <v>5022586.959999999</v>
      </c>
      <c r="F112" s="13">
        <v>5319335.46</v>
      </c>
      <c r="G112" s="12">
        <v>5978480.6500000004</v>
      </c>
      <c r="H112" s="14">
        <v>5835899.7899999991</v>
      </c>
      <c r="I112" s="13">
        <v>5851167.5699999994</v>
      </c>
      <c r="J112" s="13">
        <v>5736034.7699999996</v>
      </c>
      <c r="K112" s="13">
        <v>5398690.3399999999</v>
      </c>
      <c r="L112" s="13">
        <v>6370040.2600000007</v>
      </c>
      <c r="M112" s="13">
        <v>6402826.96</v>
      </c>
      <c r="N112" s="15">
        <f t="shared" si="10"/>
        <v>69966398.959999993</v>
      </c>
    </row>
    <row r="113" spans="1:14" x14ac:dyDescent="0.25">
      <c r="A113" s="37" t="s">
        <v>16</v>
      </c>
      <c r="B113" s="13">
        <v>7148432.0800000001</v>
      </c>
      <c r="C113" s="13">
        <v>5737955.8800000008</v>
      </c>
      <c r="D113" s="13">
        <v>8698263.2400000002</v>
      </c>
      <c r="E113" s="13">
        <v>5057204.5299999993</v>
      </c>
      <c r="F113" s="13">
        <v>5400175.7699999996</v>
      </c>
      <c r="G113" s="12">
        <v>7030325.3899999997</v>
      </c>
      <c r="H113" s="14">
        <v>7397831.7599999988</v>
      </c>
      <c r="I113" s="13">
        <v>6904660.0099999998</v>
      </c>
      <c r="J113" s="13">
        <v>6434712.9900000002</v>
      </c>
      <c r="K113" s="13">
        <v>6628032.4100000001</v>
      </c>
      <c r="L113" s="13">
        <v>6780594.8300000001</v>
      </c>
      <c r="M113" s="13">
        <v>7267845.0500000007</v>
      </c>
      <c r="N113" s="15">
        <f t="shared" si="10"/>
        <v>80486033.939999998</v>
      </c>
    </row>
    <row r="114" spans="1:14" x14ac:dyDescent="0.25">
      <c r="A114" s="37" t="s">
        <v>59</v>
      </c>
      <c r="B114" s="13">
        <v>4687889.42</v>
      </c>
      <c r="C114" s="13">
        <v>4339616.2199999988</v>
      </c>
      <c r="D114" s="13">
        <v>5640319.5999999996</v>
      </c>
      <c r="E114" s="13">
        <v>3733315.77</v>
      </c>
      <c r="F114" s="13">
        <v>4741171.08</v>
      </c>
      <c r="G114" s="12">
        <v>5264555.67</v>
      </c>
      <c r="H114" s="14">
        <v>4958776.09</v>
      </c>
      <c r="I114" s="13">
        <v>5389026.54</v>
      </c>
      <c r="J114" s="13">
        <v>4918353.5499999989</v>
      </c>
      <c r="K114" s="13">
        <v>5095849.9000000013</v>
      </c>
      <c r="L114" s="13">
        <v>5428558.3399999999</v>
      </c>
      <c r="M114" s="13">
        <v>5567961.540000001</v>
      </c>
      <c r="N114" s="15">
        <f t="shared" si="10"/>
        <v>59765393.719999991</v>
      </c>
    </row>
    <row r="115" spans="1:14" x14ac:dyDescent="0.25">
      <c r="A115" s="37" t="s">
        <v>21</v>
      </c>
      <c r="B115" s="13">
        <v>308236.33</v>
      </c>
      <c r="C115" s="13">
        <v>308831.13</v>
      </c>
      <c r="D115" s="13">
        <v>486973.89</v>
      </c>
      <c r="E115" s="13">
        <v>275508.43</v>
      </c>
      <c r="F115" s="13">
        <v>360497.45999999996</v>
      </c>
      <c r="G115" s="12">
        <v>375821.70999999996</v>
      </c>
      <c r="H115" s="14">
        <v>347876.61999999994</v>
      </c>
      <c r="I115" s="13">
        <v>323081.03000000003</v>
      </c>
      <c r="J115" s="13">
        <v>324287.18</v>
      </c>
      <c r="K115" s="13">
        <v>249350.05</v>
      </c>
      <c r="L115" s="13">
        <v>314105.60000000003</v>
      </c>
      <c r="M115" s="13">
        <v>288111.96000000002</v>
      </c>
      <c r="N115" s="15">
        <f t="shared" si="10"/>
        <v>3962681.3900000006</v>
      </c>
    </row>
    <row r="116" spans="1:14" x14ac:dyDescent="0.25">
      <c r="A116" s="37" t="s">
        <v>22</v>
      </c>
      <c r="B116" s="13">
        <v>2566960.39</v>
      </c>
      <c r="C116" s="13">
        <v>2462590.75</v>
      </c>
      <c r="D116" s="13">
        <v>3600896.99</v>
      </c>
      <c r="E116" s="13">
        <v>2025784.8900000001</v>
      </c>
      <c r="F116" s="13">
        <v>2415028.9700000002</v>
      </c>
      <c r="G116" s="12">
        <v>2632645.13</v>
      </c>
      <c r="H116" s="14">
        <v>2688518.08</v>
      </c>
      <c r="I116" s="13">
        <v>2723718.98</v>
      </c>
      <c r="J116" s="13">
        <v>2690469.98</v>
      </c>
      <c r="K116" s="13">
        <v>2577726.52</v>
      </c>
      <c r="L116" s="13">
        <v>2961645.23</v>
      </c>
      <c r="M116" s="13">
        <v>2956016.26</v>
      </c>
      <c r="N116" s="15">
        <f t="shared" si="10"/>
        <v>32302002.170000002</v>
      </c>
    </row>
    <row r="117" spans="1:14" x14ac:dyDescent="0.25">
      <c r="A117" s="37" t="s">
        <v>61</v>
      </c>
      <c r="B117" s="13">
        <v>2011711.3800000001</v>
      </c>
      <c r="C117" s="13">
        <v>2002719.15</v>
      </c>
      <c r="D117" s="13">
        <v>2728429.96</v>
      </c>
      <c r="E117" s="13">
        <v>2034529.54</v>
      </c>
      <c r="F117" s="13">
        <v>2143789.08</v>
      </c>
      <c r="G117" s="12">
        <v>2238110.4500000002</v>
      </c>
      <c r="H117" s="14">
        <v>2366507.16</v>
      </c>
      <c r="I117" s="13">
        <v>2384559.6799999997</v>
      </c>
      <c r="J117" s="13">
        <v>2285143.2200000002</v>
      </c>
      <c r="K117" s="13">
        <v>2370559.27</v>
      </c>
      <c r="L117" s="13">
        <v>2680642.84</v>
      </c>
      <c r="M117" s="13">
        <v>2546443.91</v>
      </c>
      <c r="N117" s="15">
        <f t="shared" si="10"/>
        <v>27793145.640000001</v>
      </c>
    </row>
    <row r="118" spans="1:14" x14ac:dyDescent="0.25">
      <c r="A118" s="37" t="s">
        <v>62</v>
      </c>
      <c r="B118" s="13">
        <v>4142102.42</v>
      </c>
      <c r="C118" s="13">
        <v>3494196.54</v>
      </c>
      <c r="D118" s="13">
        <v>5231819.05</v>
      </c>
      <c r="E118" s="13">
        <v>3671417.6199999992</v>
      </c>
      <c r="F118" s="13">
        <v>4030710.5500000003</v>
      </c>
      <c r="G118" s="12">
        <v>4556105.6500000004</v>
      </c>
      <c r="H118" s="14">
        <v>4475674.68</v>
      </c>
      <c r="I118" s="13">
        <v>4336600.4000000004</v>
      </c>
      <c r="J118" s="13">
        <v>4321879.7200000007</v>
      </c>
      <c r="K118" s="13">
        <v>3937741.39</v>
      </c>
      <c r="L118" s="13">
        <v>4521217.54</v>
      </c>
      <c r="M118" s="13">
        <v>4469229.71</v>
      </c>
      <c r="N118" s="15">
        <f t="shared" si="10"/>
        <v>51188695.269999996</v>
      </c>
    </row>
    <row r="119" spans="1:14" x14ac:dyDescent="0.25">
      <c r="A119" s="37" t="s">
        <v>63</v>
      </c>
      <c r="B119" s="13">
        <v>10244069.960000003</v>
      </c>
      <c r="C119" s="13">
        <v>9806124.9700000007</v>
      </c>
      <c r="D119" s="13">
        <v>14687692.039999999</v>
      </c>
      <c r="E119" s="13">
        <v>8676157.4700000007</v>
      </c>
      <c r="F119" s="13">
        <v>10384483.939999998</v>
      </c>
      <c r="G119" s="12">
        <v>12161869.460000001</v>
      </c>
      <c r="H119" s="14">
        <v>11662875.029999999</v>
      </c>
      <c r="I119" s="13">
        <v>10364074.669999998</v>
      </c>
      <c r="J119" s="13">
        <v>10015535.419999998</v>
      </c>
      <c r="K119" s="13">
        <v>10397840.879999999</v>
      </c>
      <c r="L119" s="13">
        <v>11915079.760000002</v>
      </c>
      <c r="M119" s="13">
        <v>11634539.289999999</v>
      </c>
      <c r="N119" s="15">
        <f t="shared" si="10"/>
        <v>131950342.88999999</v>
      </c>
    </row>
    <row r="120" spans="1:14" ht="15.75" thickBot="1" x14ac:dyDescent="0.3">
      <c r="A120" s="17" t="s">
        <v>177</v>
      </c>
      <c r="B120" s="18">
        <f>SUM(B111:B119)</f>
        <v>132503643.04000001</v>
      </c>
      <c r="C120" s="18">
        <f t="shared" ref="C120:M120" si="11">SUM(C111:C119)</f>
        <v>118963719.15000001</v>
      </c>
      <c r="D120" s="18">
        <f t="shared" si="11"/>
        <v>174798073.85999998</v>
      </c>
      <c r="E120" s="18">
        <f t="shared" si="11"/>
        <v>112318748.12000002</v>
      </c>
      <c r="F120" s="18">
        <f t="shared" si="11"/>
        <v>145904387.79999998</v>
      </c>
      <c r="G120" s="18">
        <f t="shared" si="11"/>
        <v>173273015.38999999</v>
      </c>
      <c r="H120" s="18">
        <f t="shared" si="11"/>
        <v>154242906.92000002</v>
      </c>
      <c r="I120" s="18">
        <f t="shared" si="11"/>
        <v>147608249.94</v>
      </c>
      <c r="J120" s="18">
        <f t="shared" si="11"/>
        <v>137925290.72</v>
      </c>
      <c r="K120" s="18">
        <f t="shared" si="11"/>
        <v>134799459.29999998</v>
      </c>
      <c r="L120" s="18">
        <f t="shared" si="11"/>
        <v>144267043.75999999</v>
      </c>
      <c r="M120" s="18">
        <f t="shared" si="11"/>
        <v>145212400.14999998</v>
      </c>
      <c r="N120" s="31">
        <f t="shared" si="10"/>
        <v>1721816938.1500001</v>
      </c>
    </row>
    <row r="121" spans="1:14" x14ac:dyDescent="0.25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15"/>
    </row>
    <row r="122" spans="1:14" x14ac:dyDescent="0.25">
      <c r="A122" s="23" t="s">
        <v>178</v>
      </c>
      <c r="B122" s="22">
        <v>181511839.78082192</v>
      </c>
      <c r="C122" s="22">
        <v>162963998.83561644</v>
      </c>
      <c r="D122" s="22">
        <v>239449416.24657533</v>
      </c>
      <c r="E122" s="22">
        <v>153861298.79452059</v>
      </c>
      <c r="F122" s="22">
        <v>199869024.38356161</v>
      </c>
      <c r="G122" s="22">
        <v>237360295.05479452</v>
      </c>
      <c r="H122" s="22">
        <v>211291653.31506851</v>
      </c>
      <c r="I122" s="22">
        <v>202203082.10958904</v>
      </c>
      <c r="J122" s="22">
        <v>188938754.41095892</v>
      </c>
      <c r="K122" s="22">
        <v>184656793.56164381</v>
      </c>
      <c r="L122" s="22">
        <v>197626087.34246576</v>
      </c>
      <c r="M122" s="22">
        <v>198921096.09589037</v>
      </c>
      <c r="N122" s="25">
        <f>SUM(B122:M122)</f>
        <v>2358653339.9315071</v>
      </c>
    </row>
    <row r="123" spans="1:14" x14ac:dyDescent="0.25">
      <c r="A123" s="56" t="s">
        <v>179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5"/>
    </row>
    <row r="124" spans="1:14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5"/>
    </row>
    <row r="125" spans="1:14" ht="13.5" customHeight="1" x14ac:dyDescent="0.25">
      <c r="A125" s="23"/>
      <c r="B125" s="22"/>
      <c r="C125" s="22"/>
      <c r="D125" s="22"/>
      <c r="E125" s="22"/>
      <c r="F125" s="22"/>
      <c r="G125" s="22"/>
      <c r="H125" s="22"/>
      <c r="I125" s="22"/>
    </row>
    <row r="126" spans="1:14" x14ac:dyDescent="0.25">
      <c r="A126" s="6" t="s">
        <v>78</v>
      </c>
      <c r="B126" s="3"/>
      <c r="C126" s="3"/>
    </row>
    <row r="127" spans="1:14" x14ac:dyDescent="0.25">
      <c r="A127" s="33"/>
      <c r="B127" s="34" t="s">
        <v>79</v>
      </c>
      <c r="C127" s="34" t="s">
        <v>80</v>
      </c>
      <c r="D127" s="34" t="s">
        <v>81</v>
      </c>
      <c r="E127" s="35" t="s">
        <v>82</v>
      </c>
      <c r="F127" s="34" t="s">
        <v>83</v>
      </c>
      <c r="G127" s="34" t="s">
        <v>84</v>
      </c>
      <c r="H127" s="34" t="s">
        <v>85</v>
      </c>
      <c r="I127" s="34" t="s">
        <v>86</v>
      </c>
      <c r="J127" s="34" t="s">
        <v>87</v>
      </c>
      <c r="K127" s="34" t="s">
        <v>88</v>
      </c>
      <c r="L127" s="34" t="s">
        <v>89</v>
      </c>
      <c r="M127" s="34" t="s">
        <v>90</v>
      </c>
      <c r="N127" s="36" t="s">
        <v>91</v>
      </c>
    </row>
    <row r="128" spans="1:14" x14ac:dyDescent="0.25">
      <c r="A128" s="37" t="s">
        <v>58</v>
      </c>
      <c r="B128" s="13">
        <v>84767559.030000001</v>
      </c>
      <c r="C128" s="13">
        <v>76851877.689999998</v>
      </c>
      <c r="D128" s="13">
        <v>112679726.09</v>
      </c>
      <c r="E128" s="13">
        <v>77329314.560000002</v>
      </c>
      <c r="F128" s="13">
        <v>101737399.06999999</v>
      </c>
      <c r="G128" s="12">
        <v>123698515.58</v>
      </c>
      <c r="H128" s="14">
        <v>106165748.36</v>
      </c>
      <c r="I128" s="13">
        <v>101399959.07000001</v>
      </c>
      <c r="J128" s="13">
        <v>98899923.789999992</v>
      </c>
      <c r="K128" s="13">
        <v>98477489.500000015</v>
      </c>
      <c r="L128" s="13">
        <v>94895413.61581184</v>
      </c>
      <c r="M128" s="13">
        <v>94819890.099999979</v>
      </c>
      <c r="N128" s="15">
        <f t="shared" ref="N128:N137" si="12">SUM(B128:M128)</f>
        <v>1171722816.4558117</v>
      </c>
    </row>
    <row r="129" spans="1:14" x14ac:dyDescent="0.25">
      <c r="A129" s="37" t="s">
        <v>15</v>
      </c>
      <c r="B129" s="13">
        <v>6550486.4199999999</v>
      </c>
      <c r="C129" s="13">
        <v>5312219.05</v>
      </c>
      <c r="D129" s="13">
        <v>7364705.3300000001</v>
      </c>
      <c r="E129" s="13">
        <v>5094248.62</v>
      </c>
      <c r="F129" s="13">
        <v>4898851.6100000003</v>
      </c>
      <c r="G129" s="12">
        <v>5325054.0200000005</v>
      </c>
      <c r="H129" s="14">
        <v>5267430.25</v>
      </c>
      <c r="I129" s="13">
        <v>5324337.6000000006</v>
      </c>
      <c r="J129" s="13">
        <v>5142447.4999999991</v>
      </c>
      <c r="K129" s="13">
        <v>5085606.6399999997</v>
      </c>
      <c r="L129" s="13">
        <v>5942716.8293316402</v>
      </c>
      <c r="M129" s="13">
        <v>6435274.9900000002</v>
      </c>
      <c r="N129" s="15">
        <f t="shared" si="12"/>
        <v>67743378.859331638</v>
      </c>
    </row>
    <row r="130" spans="1:14" x14ac:dyDescent="0.25">
      <c r="A130" s="37" t="s">
        <v>16</v>
      </c>
      <c r="B130" s="13">
        <v>7595505.1600000001</v>
      </c>
      <c r="C130" s="13">
        <v>6431425.2699999996</v>
      </c>
      <c r="D130" s="13">
        <v>9857042.3599999994</v>
      </c>
      <c r="E130" s="13">
        <v>6105919.5300000003</v>
      </c>
      <c r="F130" s="13">
        <v>5664182.6500000004</v>
      </c>
      <c r="G130" s="12">
        <v>6908765.8800000018</v>
      </c>
      <c r="H130" s="14">
        <v>7826189.8000000007</v>
      </c>
      <c r="I130" s="13">
        <v>7686660.3100000005</v>
      </c>
      <c r="J130" s="13">
        <v>6864921.4900000002</v>
      </c>
      <c r="K130" s="13">
        <v>7264809.04</v>
      </c>
      <c r="L130" s="13">
        <v>6536155.7961807493</v>
      </c>
      <c r="M130" s="13">
        <v>6734144.4899999993</v>
      </c>
      <c r="N130" s="15">
        <f t="shared" si="12"/>
        <v>85475721.776180759</v>
      </c>
    </row>
    <row r="131" spans="1:14" x14ac:dyDescent="0.25">
      <c r="A131" s="37" t="s">
        <v>59</v>
      </c>
      <c r="B131" s="13">
        <v>3995527.65</v>
      </c>
      <c r="C131" s="13">
        <v>3507975.16</v>
      </c>
      <c r="D131" s="13">
        <v>5368676.04</v>
      </c>
      <c r="E131" s="13">
        <v>3603106.65</v>
      </c>
      <c r="F131" s="13">
        <v>3833385.18</v>
      </c>
      <c r="G131" s="12">
        <v>4608574.54</v>
      </c>
      <c r="H131" s="14">
        <v>4355394.3099999996</v>
      </c>
      <c r="I131" s="13">
        <v>4646816.2200000007</v>
      </c>
      <c r="J131" s="13">
        <v>4269378.6100000003</v>
      </c>
      <c r="K131" s="13">
        <v>4292705.9399999995</v>
      </c>
      <c r="L131" s="13">
        <v>4585909.8950620303</v>
      </c>
      <c r="M131" s="13">
        <v>4694207.9000000004</v>
      </c>
      <c r="N131" s="15">
        <f t="shared" si="12"/>
        <v>51761658.095062025</v>
      </c>
    </row>
    <row r="132" spans="1:14" x14ac:dyDescent="0.25">
      <c r="A132" s="37" t="s">
        <v>21</v>
      </c>
      <c r="B132" s="13">
        <v>388925.08</v>
      </c>
      <c r="C132" s="13">
        <v>388890.3</v>
      </c>
      <c r="D132" s="13">
        <v>534572.85</v>
      </c>
      <c r="E132" s="13">
        <v>291076.23</v>
      </c>
      <c r="F132" s="13">
        <v>346037.77</v>
      </c>
      <c r="G132" s="12">
        <v>384542.6</v>
      </c>
      <c r="H132" s="14">
        <v>346863.93000000005</v>
      </c>
      <c r="I132" s="13">
        <v>511276.14000000007</v>
      </c>
      <c r="J132" s="13">
        <v>347868.63999999996</v>
      </c>
      <c r="K132" s="13">
        <v>326163.62</v>
      </c>
      <c r="L132" s="13">
        <v>312820.78000000003</v>
      </c>
      <c r="M132" s="13">
        <v>318976.68999999994</v>
      </c>
      <c r="N132" s="15">
        <f t="shared" si="12"/>
        <v>4498014.6300000008</v>
      </c>
    </row>
    <row r="133" spans="1:14" x14ac:dyDescent="0.25">
      <c r="A133" s="37" t="s">
        <v>22</v>
      </c>
      <c r="B133" s="13">
        <v>2573548.61</v>
      </c>
      <c r="C133" s="13">
        <v>2337434.5499999998</v>
      </c>
      <c r="D133" s="13">
        <v>3220350.08</v>
      </c>
      <c r="E133" s="13">
        <v>1951933.59</v>
      </c>
      <c r="F133" s="13">
        <v>1989382.3</v>
      </c>
      <c r="G133" s="12">
        <v>2452340.29</v>
      </c>
      <c r="H133" s="14">
        <v>2235301.56</v>
      </c>
      <c r="I133" s="13">
        <v>2195052.89</v>
      </c>
      <c r="J133" s="13">
        <v>2562274.4200000004</v>
      </c>
      <c r="K133" s="13">
        <v>2364624.1500000004</v>
      </c>
      <c r="L133" s="13">
        <v>2544178.9530032235</v>
      </c>
      <c r="M133" s="13">
        <v>2619135.14</v>
      </c>
      <c r="N133" s="15">
        <f t="shared" si="12"/>
        <v>29045556.53300323</v>
      </c>
    </row>
    <row r="134" spans="1:14" x14ac:dyDescent="0.25">
      <c r="A134" s="37" t="s">
        <v>61</v>
      </c>
      <c r="B134" s="13">
        <v>2048871.83</v>
      </c>
      <c r="C134" s="13">
        <v>2054403.49</v>
      </c>
      <c r="D134" s="13">
        <v>2680984.2200000002</v>
      </c>
      <c r="E134" s="13">
        <v>1991570.45</v>
      </c>
      <c r="F134" s="13">
        <v>1946900.95</v>
      </c>
      <c r="G134" s="12">
        <v>2293210.0699999998</v>
      </c>
      <c r="H134" s="14">
        <v>2189052.2699999996</v>
      </c>
      <c r="I134" s="13">
        <v>2264654.6499999994</v>
      </c>
      <c r="J134" s="13">
        <v>2140962.5699999998</v>
      </c>
      <c r="K134" s="13">
        <v>2228970.9000000004</v>
      </c>
      <c r="L134" s="13">
        <v>2343461.5134279924</v>
      </c>
      <c r="M134" s="13">
        <v>2061900.96</v>
      </c>
      <c r="N134" s="15">
        <f t="shared" si="12"/>
        <v>26244943.873427991</v>
      </c>
    </row>
    <row r="135" spans="1:14" x14ac:dyDescent="0.25">
      <c r="A135" s="37" t="s">
        <v>62</v>
      </c>
      <c r="B135" s="13">
        <v>3759589.16</v>
      </c>
      <c r="C135" s="13">
        <v>3277365.19</v>
      </c>
      <c r="D135" s="13">
        <v>4875809.79</v>
      </c>
      <c r="E135" s="13">
        <v>3118804.77</v>
      </c>
      <c r="F135" s="13">
        <v>3060487.12</v>
      </c>
      <c r="G135" s="12">
        <v>3441449.8699999996</v>
      </c>
      <c r="H135" s="14">
        <v>3245934.9799999995</v>
      </c>
      <c r="I135" s="13">
        <v>3398988.65</v>
      </c>
      <c r="J135" s="13">
        <v>3844927.02</v>
      </c>
      <c r="K135" s="13">
        <v>2436738.3099999996</v>
      </c>
      <c r="L135" s="13">
        <v>4676891.0600000005</v>
      </c>
      <c r="M135" s="13">
        <v>4393996.6500000004</v>
      </c>
      <c r="N135" s="15">
        <f t="shared" si="12"/>
        <v>43530982.57</v>
      </c>
    </row>
    <row r="136" spans="1:14" x14ac:dyDescent="0.25">
      <c r="A136" s="37" t="s">
        <v>63</v>
      </c>
      <c r="B136" s="13">
        <v>10282776.18</v>
      </c>
      <c r="C136" s="13">
        <v>8941583.8599999994</v>
      </c>
      <c r="D136" s="13">
        <v>14005059.529999999</v>
      </c>
      <c r="E136" s="13">
        <v>8807095.1500000004</v>
      </c>
      <c r="F136" s="13">
        <v>9001289</v>
      </c>
      <c r="G136" s="12">
        <v>10060108.860000001</v>
      </c>
      <c r="H136" s="14">
        <v>10044871.16</v>
      </c>
      <c r="I136" s="13">
        <v>10376817.41</v>
      </c>
      <c r="J136" s="13">
        <v>10422722.800000001</v>
      </c>
      <c r="K136" s="13">
        <v>10497021.190000001</v>
      </c>
      <c r="L136" s="13">
        <v>10109123.767182512</v>
      </c>
      <c r="M136" s="13">
        <v>10187424.110000001</v>
      </c>
      <c r="N136" s="15">
        <f t="shared" si="12"/>
        <v>122735893.0171825</v>
      </c>
    </row>
    <row r="137" spans="1:14" ht="15.75" thickBot="1" x14ac:dyDescent="0.3">
      <c r="A137" s="17" t="s">
        <v>177</v>
      </c>
      <c r="B137" s="18">
        <f t="shared" ref="B137:M137" si="13">SUM(B128:B136)</f>
        <v>121962789.12</v>
      </c>
      <c r="C137" s="18">
        <f t="shared" si="13"/>
        <v>109103174.55999997</v>
      </c>
      <c r="D137" s="18">
        <f t="shared" si="13"/>
        <v>160586926.28999999</v>
      </c>
      <c r="E137" s="18">
        <f t="shared" si="13"/>
        <v>108293069.55000003</v>
      </c>
      <c r="F137" s="18">
        <f t="shared" si="13"/>
        <v>132477915.65000001</v>
      </c>
      <c r="G137" s="18">
        <f t="shared" si="13"/>
        <v>159172561.70999998</v>
      </c>
      <c r="H137" s="18">
        <f t="shared" si="13"/>
        <v>141676786.62</v>
      </c>
      <c r="I137" s="18">
        <f t="shared" si="13"/>
        <v>137804562.94000003</v>
      </c>
      <c r="J137" s="18">
        <f t="shared" si="13"/>
        <v>134495426.83999997</v>
      </c>
      <c r="K137" s="18">
        <f t="shared" si="13"/>
        <v>132974129.29000004</v>
      </c>
      <c r="L137" s="18">
        <f t="shared" si="13"/>
        <v>131946672.20999999</v>
      </c>
      <c r="M137" s="18">
        <f t="shared" si="13"/>
        <v>132264951.02999997</v>
      </c>
      <c r="N137" s="31">
        <f t="shared" si="12"/>
        <v>1602758965.8099999</v>
      </c>
    </row>
    <row r="138" spans="1:14" x14ac:dyDescent="0.25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15"/>
    </row>
    <row r="139" spans="1:14" x14ac:dyDescent="0.25">
      <c r="A139" s="23" t="s">
        <v>178</v>
      </c>
      <c r="B139" s="41">
        <v>167072313.86301371</v>
      </c>
      <c r="C139" s="41">
        <v>149456403.50684929</v>
      </c>
      <c r="D139" s="41">
        <v>219982090.80821916</v>
      </c>
      <c r="E139" s="41">
        <v>148346670.61643839</v>
      </c>
      <c r="F139" s="41">
        <v>181476596.78082192</v>
      </c>
      <c r="G139" s="41">
        <v>218044605.08219177</v>
      </c>
      <c r="H139" s="41">
        <v>194077789.89041096</v>
      </c>
      <c r="I139" s="41">
        <v>188773373.89041099</v>
      </c>
      <c r="J139" s="41">
        <v>184240310.73972601</v>
      </c>
      <c r="K139" s="41">
        <v>182156341.49315074</v>
      </c>
      <c r="L139" s="41">
        <v>180748866.04109588</v>
      </c>
      <c r="M139" s="41">
        <v>181184864.42465749</v>
      </c>
      <c r="N139" s="25">
        <f>SUM(B139:M139)</f>
        <v>2195560227.1369863</v>
      </c>
    </row>
    <row r="140" spans="1:14" x14ac:dyDescent="0.25">
      <c r="A140" s="43"/>
      <c r="B140" s="3"/>
      <c r="C140" s="3"/>
      <c r="D140" s="3"/>
      <c r="E140" s="3"/>
    </row>
    <row r="141" spans="1:14" x14ac:dyDescent="0.25">
      <c r="A141" s="56" t="s">
        <v>179</v>
      </c>
      <c r="B141" s="3"/>
      <c r="C141" s="3"/>
      <c r="D141" s="3"/>
      <c r="E141" s="3"/>
    </row>
    <row r="142" spans="1:14" x14ac:dyDescent="0.25">
      <c r="A142" s="43"/>
      <c r="B142" s="3"/>
      <c r="C142" s="3"/>
      <c r="D142" s="3"/>
      <c r="E142" s="3"/>
    </row>
    <row r="143" spans="1:14" x14ac:dyDescent="0.25">
      <c r="A143" s="43"/>
      <c r="B143" s="3"/>
      <c r="C143" s="3"/>
      <c r="D143" s="3"/>
      <c r="E143" s="3"/>
    </row>
    <row r="144" spans="1:14" x14ac:dyDescent="0.25">
      <c r="A144" s="43"/>
      <c r="B144" s="3"/>
      <c r="C144" s="3"/>
      <c r="D144" s="3"/>
      <c r="E144" s="3"/>
    </row>
    <row r="145" spans="1:14" x14ac:dyDescent="0.25">
      <c r="A145" s="6" t="s">
        <v>92</v>
      </c>
      <c r="B145" s="3"/>
      <c r="C145" s="3"/>
    </row>
    <row r="146" spans="1:14" x14ac:dyDescent="0.25">
      <c r="A146" s="33"/>
      <c r="B146" s="34" t="s">
        <v>93</v>
      </c>
      <c r="C146" s="34" t="s">
        <v>94</v>
      </c>
      <c r="D146" s="34" t="s">
        <v>95</v>
      </c>
      <c r="E146" s="35" t="s">
        <v>96</v>
      </c>
      <c r="F146" s="34" t="s">
        <v>97</v>
      </c>
      <c r="G146" s="34" t="s">
        <v>98</v>
      </c>
      <c r="H146" s="34" t="s">
        <v>99</v>
      </c>
      <c r="I146" s="34" t="s">
        <v>100</v>
      </c>
      <c r="J146" s="34" t="s">
        <v>101</v>
      </c>
      <c r="K146" s="34" t="s">
        <v>102</v>
      </c>
      <c r="L146" s="34" t="s">
        <v>103</v>
      </c>
      <c r="M146" s="34" t="s">
        <v>104</v>
      </c>
      <c r="N146" s="36" t="s">
        <v>105</v>
      </c>
    </row>
    <row r="147" spans="1:14" x14ac:dyDescent="0.25">
      <c r="A147" s="37" t="s">
        <v>58</v>
      </c>
      <c r="B147" s="13">
        <v>77847194.140000001</v>
      </c>
      <c r="C147" s="13">
        <v>71206349.599999994</v>
      </c>
      <c r="D147" s="13">
        <v>98696017.469999999</v>
      </c>
      <c r="E147" s="13">
        <v>68044216.879999995</v>
      </c>
      <c r="F147" s="13">
        <v>92603558.890000001</v>
      </c>
      <c r="G147" s="13">
        <v>110177915.08</v>
      </c>
      <c r="H147" s="13">
        <v>96040002.390000001</v>
      </c>
      <c r="I147" s="13">
        <v>89718935.980000004</v>
      </c>
      <c r="J147" s="13">
        <v>79204099.019999996</v>
      </c>
      <c r="K147" s="13">
        <v>77348731.989999995</v>
      </c>
      <c r="L147" s="13">
        <v>81508837.5</v>
      </c>
      <c r="M147" s="13">
        <v>87142436.950000003</v>
      </c>
      <c r="N147" s="15">
        <f t="shared" ref="N147:N156" si="14">B147+C147+D147+E147+F147+G147+H147+I147+J147+K147+L147+M147</f>
        <v>1029538295.8900001</v>
      </c>
    </row>
    <row r="148" spans="1:14" x14ac:dyDescent="0.25">
      <c r="A148" s="37" t="s">
        <v>15</v>
      </c>
      <c r="B148" s="13">
        <v>7360280.9400000004</v>
      </c>
      <c r="C148" s="13">
        <v>5997180.1399999997</v>
      </c>
      <c r="D148" s="13">
        <v>8088265.8499999996</v>
      </c>
      <c r="E148" s="13">
        <v>5794851.0700000003</v>
      </c>
      <c r="F148" s="13">
        <v>5847148.25</v>
      </c>
      <c r="G148" s="13">
        <v>6013869.5099999998</v>
      </c>
      <c r="H148" s="13">
        <v>6273115.75</v>
      </c>
      <c r="I148" s="13">
        <v>5984099.8200000003</v>
      </c>
      <c r="J148" s="13">
        <v>5619467.7800000003</v>
      </c>
      <c r="K148" s="13">
        <v>5574891.2199999997</v>
      </c>
      <c r="L148" s="13">
        <v>6392473.9699999997</v>
      </c>
      <c r="M148" s="13">
        <v>6902357.4400000004</v>
      </c>
      <c r="N148" s="15">
        <f t="shared" si="14"/>
        <v>75848001.739999995</v>
      </c>
    </row>
    <row r="149" spans="1:14" x14ac:dyDescent="0.25">
      <c r="A149" s="37" t="s">
        <v>16</v>
      </c>
      <c r="B149" s="13">
        <v>7652345.7000000002</v>
      </c>
      <c r="C149" s="13">
        <v>6830039.3600000003</v>
      </c>
      <c r="D149" s="13">
        <v>9993751.9399999995</v>
      </c>
      <c r="E149" s="13">
        <v>6345431.71</v>
      </c>
      <c r="F149" s="13">
        <v>6160145.54</v>
      </c>
      <c r="G149" s="13">
        <v>6920778.0899999999</v>
      </c>
      <c r="H149" s="13">
        <v>8204391.0300000003</v>
      </c>
      <c r="I149" s="13">
        <v>7824357.1900000004</v>
      </c>
      <c r="J149" s="13">
        <v>6789141.4299999997</v>
      </c>
      <c r="K149" s="13">
        <v>7266762.1299999999</v>
      </c>
      <c r="L149" s="13">
        <v>7540803.6100000003</v>
      </c>
      <c r="M149" s="13">
        <v>7607677.5099999998</v>
      </c>
      <c r="N149" s="15">
        <f t="shared" si="14"/>
        <v>89135625.24000001</v>
      </c>
    </row>
    <row r="150" spans="1:14" x14ac:dyDescent="0.25">
      <c r="A150" s="37" t="s">
        <v>59</v>
      </c>
      <c r="B150" s="13">
        <v>3540959.73</v>
      </c>
      <c r="C150" s="13">
        <v>3084516.89</v>
      </c>
      <c r="D150" s="13">
        <v>4642358.62</v>
      </c>
      <c r="E150" s="13">
        <v>3213255.5</v>
      </c>
      <c r="F150" s="13">
        <v>3389334.12</v>
      </c>
      <c r="G150" s="13">
        <v>3853757.4</v>
      </c>
      <c r="H150" s="13">
        <v>3791697.87</v>
      </c>
      <c r="I150" s="13">
        <v>3865987.24</v>
      </c>
      <c r="J150" s="13">
        <v>3669210.99</v>
      </c>
      <c r="K150" s="13">
        <v>3583118.95</v>
      </c>
      <c r="L150" s="13">
        <v>3706442.87</v>
      </c>
      <c r="M150" s="13">
        <v>4149753.28</v>
      </c>
      <c r="N150" s="15">
        <f t="shared" si="14"/>
        <v>44490393.460000001</v>
      </c>
    </row>
    <row r="151" spans="1:14" x14ac:dyDescent="0.25">
      <c r="A151" s="37" t="s">
        <v>21</v>
      </c>
      <c r="B151" s="13">
        <v>410860.81</v>
      </c>
      <c r="C151" s="13">
        <v>415662.21</v>
      </c>
      <c r="D151" s="13">
        <v>584420.75</v>
      </c>
      <c r="E151" s="13">
        <v>412415.96</v>
      </c>
      <c r="F151" s="13">
        <v>418509.91</v>
      </c>
      <c r="G151" s="13">
        <v>432746.7</v>
      </c>
      <c r="H151" s="13">
        <v>382390.39</v>
      </c>
      <c r="I151" s="13">
        <v>435741.45</v>
      </c>
      <c r="J151" s="13">
        <v>364193.3</v>
      </c>
      <c r="K151" s="13">
        <v>344951.22</v>
      </c>
      <c r="L151" s="13">
        <v>401673.1</v>
      </c>
      <c r="M151" s="13">
        <v>413201.14</v>
      </c>
      <c r="N151" s="15">
        <f t="shared" si="14"/>
        <v>5016766.9399999995</v>
      </c>
    </row>
    <row r="152" spans="1:14" x14ac:dyDescent="0.25">
      <c r="A152" s="37" t="s">
        <v>22</v>
      </c>
      <c r="B152" s="13">
        <v>2651475.37</v>
      </c>
      <c r="C152" s="13">
        <v>2494152.15</v>
      </c>
      <c r="D152" s="13">
        <v>2877835.29</v>
      </c>
      <c r="E152" s="13">
        <v>1813685.19</v>
      </c>
      <c r="F152" s="13">
        <v>2039327.25</v>
      </c>
      <c r="G152" s="13">
        <v>2181908.0699999998</v>
      </c>
      <c r="H152" s="13">
        <v>2239030.8199999998</v>
      </c>
      <c r="I152" s="13">
        <v>2430909.0699999998</v>
      </c>
      <c r="J152" s="13">
        <v>2224132.9300000002</v>
      </c>
      <c r="K152" s="13">
        <v>2256610.81</v>
      </c>
      <c r="L152" s="13">
        <v>2452690.48</v>
      </c>
      <c r="M152" s="13">
        <v>2785425.08</v>
      </c>
      <c r="N152" s="15">
        <f t="shared" si="14"/>
        <v>28447182.509999998</v>
      </c>
    </row>
    <row r="153" spans="1:14" x14ac:dyDescent="0.25">
      <c r="A153" s="37" t="s">
        <v>61</v>
      </c>
      <c r="B153" s="13">
        <v>1859610.59</v>
      </c>
      <c r="C153" s="13">
        <v>1867627.89</v>
      </c>
      <c r="D153" s="13">
        <v>2470356.2200000002</v>
      </c>
      <c r="E153" s="13">
        <v>1880202.22</v>
      </c>
      <c r="F153" s="13">
        <v>1868245.4</v>
      </c>
      <c r="G153" s="13">
        <v>2121950.83</v>
      </c>
      <c r="H153" s="13">
        <v>2155999.35</v>
      </c>
      <c r="I153" s="13">
        <v>2237334.1</v>
      </c>
      <c r="J153" s="13">
        <v>1976393.02</v>
      </c>
      <c r="K153" s="13">
        <v>1988796.7</v>
      </c>
      <c r="L153" s="13">
        <v>2054330.42</v>
      </c>
      <c r="M153" s="13">
        <v>2076568.33</v>
      </c>
      <c r="N153" s="15">
        <f t="shared" si="14"/>
        <v>24557415.07</v>
      </c>
    </row>
    <row r="154" spans="1:14" x14ac:dyDescent="0.25">
      <c r="A154" s="37" t="s">
        <v>62</v>
      </c>
      <c r="B154" s="13">
        <v>3426166.83</v>
      </c>
      <c r="C154" s="13">
        <v>3019160.03</v>
      </c>
      <c r="D154" s="13">
        <v>4190108.72</v>
      </c>
      <c r="E154" s="13">
        <v>2987252.44</v>
      </c>
      <c r="F154" s="13">
        <v>3301116.16</v>
      </c>
      <c r="G154" s="13">
        <v>3473673.27</v>
      </c>
      <c r="H154" s="13">
        <v>3583424.26</v>
      </c>
      <c r="I154" s="13">
        <v>3397411.37</v>
      </c>
      <c r="J154" s="13">
        <v>3309815.08</v>
      </c>
      <c r="K154" s="13">
        <v>3145524.28</v>
      </c>
      <c r="L154" s="13">
        <v>3592327.93</v>
      </c>
      <c r="M154" s="13">
        <v>4019976.63</v>
      </c>
      <c r="N154" s="15">
        <f t="shared" si="14"/>
        <v>41445957.000000007</v>
      </c>
    </row>
    <row r="155" spans="1:14" x14ac:dyDescent="0.25">
      <c r="A155" s="37" t="s">
        <v>63</v>
      </c>
      <c r="B155" s="13">
        <v>7023160.3700000001</v>
      </c>
      <c r="C155" s="13">
        <v>6936025.7599999998</v>
      </c>
      <c r="D155" s="13">
        <v>10616311.189999999</v>
      </c>
      <c r="E155" s="13">
        <v>7258594.0700000003</v>
      </c>
      <c r="F155" s="13">
        <v>6995942.21</v>
      </c>
      <c r="G155" s="13">
        <v>8328272.8600000003</v>
      </c>
      <c r="H155" s="13">
        <v>8631781.3800000008</v>
      </c>
      <c r="I155" s="13">
        <v>9116637.1799999997</v>
      </c>
      <c r="J155" s="13">
        <v>9305563.3000000007</v>
      </c>
      <c r="K155" s="13">
        <v>9344620.4900000002</v>
      </c>
      <c r="L155" s="13">
        <v>10170161.25</v>
      </c>
      <c r="M155" s="13">
        <v>11028058.310000001</v>
      </c>
      <c r="N155" s="15">
        <f t="shared" si="14"/>
        <v>104755128.37</v>
      </c>
    </row>
    <row r="156" spans="1:14" ht="15.75" thickBot="1" x14ac:dyDescent="0.3">
      <c r="A156" s="17" t="s">
        <v>177</v>
      </c>
      <c r="B156" s="18">
        <f t="shared" ref="B156:J156" si="15">SUM(B147:B155)</f>
        <v>111772054.48000002</v>
      </c>
      <c r="C156" s="18">
        <f t="shared" si="15"/>
        <v>101850714.03</v>
      </c>
      <c r="D156" s="18">
        <f>SUM(D147:D155)</f>
        <v>142159426.05000001</v>
      </c>
      <c r="E156" s="18">
        <f t="shared" si="15"/>
        <v>97749905.039999962</v>
      </c>
      <c r="F156" s="18">
        <f t="shared" si="15"/>
        <v>122623327.73</v>
      </c>
      <c r="G156" s="18">
        <f t="shared" si="15"/>
        <v>143504871.81000003</v>
      </c>
      <c r="H156" s="18">
        <f t="shared" si="15"/>
        <v>131301833.23999999</v>
      </c>
      <c r="I156" s="18">
        <f t="shared" si="15"/>
        <v>125011413.40000001</v>
      </c>
      <c r="J156" s="18">
        <f t="shared" si="15"/>
        <v>112462016.84999998</v>
      </c>
      <c r="K156" s="18">
        <f>SUM(K147:K155)</f>
        <v>110854007.78999999</v>
      </c>
      <c r="L156" s="18">
        <f>SUM(L147:L155)</f>
        <v>117819741.13000001</v>
      </c>
      <c r="M156" s="18">
        <f>SUM(M147:M155)</f>
        <v>126125454.67</v>
      </c>
      <c r="N156" s="31">
        <f t="shared" si="14"/>
        <v>1443234766.2200003</v>
      </c>
    </row>
    <row r="157" spans="1:14" x14ac:dyDescent="0.25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15"/>
    </row>
    <row r="158" spans="1:14" x14ac:dyDescent="0.25">
      <c r="A158" s="23" t="s">
        <v>178</v>
      </c>
      <c r="B158" s="41">
        <v>153112403.39726031</v>
      </c>
      <c r="C158" s="41">
        <v>139521526.06849316</v>
      </c>
      <c r="D158" s="41">
        <v>194738939.79452056</v>
      </c>
      <c r="E158" s="41">
        <v>133903979.50684926</v>
      </c>
      <c r="F158" s="41">
        <v>167977161.2739726</v>
      </c>
      <c r="G158" s="41">
        <v>196582016.17808223</v>
      </c>
      <c r="H158" s="41">
        <v>179865524.98630136</v>
      </c>
      <c r="I158" s="41">
        <v>171248511.50684932</v>
      </c>
      <c r="J158" s="41">
        <v>154057557.32876709</v>
      </c>
      <c r="K158" s="41">
        <v>151854805.19178081</v>
      </c>
      <c r="L158" s="41">
        <v>161396905.65753427</v>
      </c>
      <c r="M158" s="41">
        <v>172774595.43835616</v>
      </c>
      <c r="N158" s="25">
        <f>SUM(B158:M158)</f>
        <v>1977033926.3287671</v>
      </c>
    </row>
    <row r="159" spans="1:14" x14ac:dyDescent="0.25">
      <c r="A159" s="43"/>
      <c r="B159" s="3"/>
      <c r="C159" s="3"/>
      <c r="D159" s="3"/>
      <c r="E159" s="3"/>
    </row>
    <row r="160" spans="1:14" x14ac:dyDescent="0.25">
      <c r="A160" s="56" t="s">
        <v>179</v>
      </c>
      <c r="B160" s="3"/>
      <c r="C160" s="3"/>
      <c r="D160" s="3"/>
      <c r="E160" s="3"/>
    </row>
    <row r="161" spans="1:16" x14ac:dyDescent="0.25">
      <c r="A161" s="43"/>
      <c r="B161" s="3"/>
      <c r="C161" s="3"/>
      <c r="D161" s="3"/>
      <c r="E161" s="3"/>
    </row>
    <row r="162" spans="1:16" x14ac:dyDescent="0.25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5"/>
    </row>
    <row r="163" spans="1:16" x14ac:dyDescent="0.25">
      <c r="A163" s="43"/>
      <c r="B163" s="3"/>
      <c r="C163" s="3"/>
      <c r="D163" s="3"/>
      <c r="E163" s="3"/>
    </row>
    <row r="164" spans="1:16" x14ac:dyDescent="0.25">
      <c r="A164" s="1" t="s">
        <v>106</v>
      </c>
      <c r="B164" s="3"/>
      <c r="C164" s="3"/>
      <c r="D164" s="3"/>
      <c r="E164" s="3"/>
      <c r="G164" s="2" t="s">
        <v>107</v>
      </c>
    </row>
    <row r="165" spans="1:16" x14ac:dyDescent="0.25">
      <c r="A165" s="33"/>
      <c r="B165" s="34" t="s">
        <v>108</v>
      </c>
      <c r="C165" s="34" t="s">
        <v>109</v>
      </c>
      <c r="D165" s="34" t="s">
        <v>110</v>
      </c>
      <c r="E165" s="35" t="s">
        <v>111</v>
      </c>
      <c r="F165" s="34" t="s">
        <v>112</v>
      </c>
      <c r="G165" s="34" t="s">
        <v>113</v>
      </c>
      <c r="H165" s="34" t="s">
        <v>114</v>
      </c>
      <c r="I165" s="34" t="s">
        <v>115</v>
      </c>
      <c r="J165" s="34" t="s">
        <v>116</v>
      </c>
      <c r="K165" s="34" t="s">
        <v>117</v>
      </c>
      <c r="L165" s="34" t="s">
        <v>118</v>
      </c>
      <c r="M165" s="34" t="s">
        <v>119</v>
      </c>
      <c r="N165" s="36" t="s">
        <v>120</v>
      </c>
    </row>
    <row r="166" spans="1:16" x14ac:dyDescent="0.25">
      <c r="A166" s="37" t="s">
        <v>58</v>
      </c>
      <c r="B166" s="13">
        <v>67965619.689999998</v>
      </c>
      <c r="C166" s="13">
        <v>62952013.740000002</v>
      </c>
      <c r="D166" s="13">
        <v>92695294.640000001</v>
      </c>
      <c r="E166" s="13">
        <v>63116672.270000003</v>
      </c>
      <c r="F166" s="13">
        <v>77839329.659999996</v>
      </c>
      <c r="G166" s="13">
        <v>108781537.54000001</v>
      </c>
      <c r="H166" s="13">
        <v>89927755.670000017</v>
      </c>
      <c r="I166" s="13">
        <v>84214486.900000006</v>
      </c>
      <c r="J166" s="13">
        <v>75998617.170000002</v>
      </c>
      <c r="K166" s="13">
        <v>71778280.510000005</v>
      </c>
      <c r="L166" s="13">
        <v>75847882.349999994</v>
      </c>
      <c r="M166" s="13">
        <v>74152939.939999998</v>
      </c>
      <c r="N166" s="15">
        <f>B166+C166+D166+E166+F166+G166+H166+I166+J166+K166+L166+M166</f>
        <v>945270430.07999992</v>
      </c>
    </row>
    <row r="167" spans="1:16" x14ac:dyDescent="0.25">
      <c r="A167" s="37" t="s">
        <v>15</v>
      </c>
      <c r="B167" s="13">
        <v>7673771.25</v>
      </c>
      <c r="C167" s="13">
        <v>6305829.1799999997</v>
      </c>
      <c r="D167" s="13">
        <v>8169356.3300000001</v>
      </c>
      <c r="E167" s="13">
        <v>6244312.2999999998</v>
      </c>
      <c r="F167" s="13">
        <v>6141350.1399999997</v>
      </c>
      <c r="G167" s="13">
        <v>6727553.75</v>
      </c>
      <c r="H167" s="13">
        <v>6198602.5999999996</v>
      </c>
      <c r="I167" s="13">
        <v>6284013.0999999996</v>
      </c>
      <c r="J167" s="13">
        <v>6240026.1399999997</v>
      </c>
      <c r="K167" s="13">
        <v>5795537.5300000003</v>
      </c>
      <c r="L167" s="13">
        <v>7007641.0599999996</v>
      </c>
      <c r="M167" s="13">
        <v>7129616.9800000004</v>
      </c>
      <c r="N167" s="15">
        <f t="shared" ref="N167:N174" si="16">B167+C167+D167+E167+F167+G167+H167+I167+J167+K167+L167+M167</f>
        <v>79917610.359999999</v>
      </c>
    </row>
    <row r="168" spans="1:16" x14ac:dyDescent="0.25">
      <c r="A168" s="37" t="s">
        <v>16</v>
      </c>
      <c r="B168" s="13">
        <v>7260744.9299999997</v>
      </c>
      <c r="C168" s="13">
        <v>6616227.8099999996</v>
      </c>
      <c r="D168" s="13">
        <v>9747056.0999999996</v>
      </c>
      <c r="E168" s="13">
        <v>6316818.9500000002</v>
      </c>
      <c r="F168" s="13">
        <v>6215604.8300000001</v>
      </c>
      <c r="G168" s="13">
        <v>7789077.6900000004</v>
      </c>
      <c r="H168" s="13">
        <v>7866878.5800000001</v>
      </c>
      <c r="I168" s="13">
        <v>7966120.6199999992</v>
      </c>
      <c r="J168" s="13">
        <v>7067280.8400000008</v>
      </c>
      <c r="K168" s="13">
        <v>7044949.1299999999</v>
      </c>
      <c r="L168" s="13">
        <v>7340062.6500000004</v>
      </c>
      <c r="M168" s="13">
        <v>7144149.3099999996</v>
      </c>
      <c r="N168" s="15">
        <f t="shared" si="16"/>
        <v>88374971.439999998</v>
      </c>
    </row>
    <row r="169" spans="1:16" x14ac:dyDescent="0.25">
      <c r="A169" s="37" t="s">
        <v>59</v>
      </c>
      <c r="B169" s="13">
        <v>3019678.18</v>
      </c>
      <c r="C169" s="13">
        <v>2591143.7799999998</v>
      </c>
      <c r="D169" s="13">
        <v>3840912.55</v>
      </c>
      <c r="E169" s="13">
        <v>2878048.21</v>
      </c>
      <c r="F169" s="13">
        <v>2979074.55</v>
      </c>
      <c r="G169" s="13">
        <v>3269257.2</v>
      </c>
      <c r="H169" s="13">
        <v>3030988.71</v>
      </c>
      <c r="I169" s="13">
        <v>3196693.4600000004</v>
      </c>
      <c r="J169" s="13">
        <v>3327521.15</v>
      </c>
      <c r="K169" s="13">
        <v>3086688.42</v>
      </c>
      <c r="L169" s="13">
        <v>3341872.29</v>
      </c>
      <c r="M169" s="13">
        <v>3265793.86</v>
      </c>
      <c r="N169" s="15">
        <f t="shared" si="16"/>
        <v>37827672.359999999</v>
      </c>
    </row>
    <row r="170" spans="1:16" x14ac:dyDescent="0.25">
      <c r="A170" s="37" t="s">
        <v>21</v>
      </c>
      <c r="B170" s="13">
        <v>452033.8</v>
      </c>
      <c r="C170" s="13">
        <v>456852.92</v>
      </c>
      <c r="D170" s="13">
        <v>662533.17000000004</v>
      </c>
      <c r="E170" s="13">
        <v>470881.62</v>
      </c>
      <c r="F170" s="13">
        <v>491205.22</v>
      </c>
      <c r="G170" s="13">
        <v>551968.48</v>
      </c>
      <c r="H170" s="13">
        <v>557287.56000000006</v>
      </c>
      <c r="I170" s="13">
        <v>479671.44</v>
      </c>
      <c r="J170" s="13">
        <v>436739.83</v>
      </c>
      <c r="K170" s="13">
        <v>512888.32000000001</v>
      </c>
      <c r="L170" s="13">
        <v>408664.11</v>
      </c>
      <c r="M170" s="13">
        <v>397355.33</v>
      </c>
      <c r="N170" s="15">
        <f t="shared" si="16"/>
        <v>5878081.8000000007</v>
      </c>
    </row>
    <row r="171" spans="1:16" x14ac:dyDescent="0.25">
      <c r="A171" s="37" t="s">
        <v>22</v>
      </c>
      <c r="B171" s="13">
        <v>1162078.53</v>
      </c>
      <c r="C171" s="13">
        <v>1210649.06</v>
      </c>
      <c r="D171" s="13">
        <v>1416304.9</v>
      </c>
      <c r="E171" s="13">
        <v>1004711.61</v>
      </c>
      <c r="F171" s="13">
        <v>1346850.12</v>
      </c>
      <c r="G171" s="13">
        <v>1964040.98</v>
      </c>
      <c r="H171" s="13">
        <v>2286897.06</v>
      </c>
      <c r="I171" s="13">
        <v>2353851.2199999997</v>
      </c>
      <c r="J171" s="13">
        <v>2235841.23</v>
      </c>
      <c r="K171" s="13">
        <v>2283662.0299999998</v>
      </c>
      <c r="L171" s="13">
        <v>2359395.35</v>
      </c>
      <c r="M171" s="13">
        <v>2410071.85</v>
      </c>
      <c r="N171" s="15">
        <f>B171+C171+D171+E171+F171+G171+H171+I171+J171+K171+L171+M171</f>
        <v>22034353.940000005</v>
      </c>
    </row>
    <row r="172" spans="1:16" x14ac:dyDescent="0.25">
      <c r="A172" s="37" t="s">
        <v>61</v>
      </c>
      <c r="B172" s="13">
        <v>1708182.94</v>
      </c>
      <c r="C172" s="13">
        <v>1791262.42</v>
      </c>
      <c r="D172" s="13">
        <v>2235493.7200000002</v>
      </c>
      <c r="E172" s="13">
        <v>1838942.93</v>
      </c>
      <c r="F172" s="13">
        <v>1721605.37</v>
      </c>
      <c r="G172" s="13">
        <v>2000164.6</v>
      </c>
      <c r="H172" s="13">
        <v>2070699.4799999997</v>
      </c>
      <c r="I172" s="13">
        <v>2030047.15</v>
      </c>
      <c r="J172" s="13">
        <v>1960573.07</v>
      </c>
      <c r="K172" s="13">
        <v>1579257.05</v>
      </c>
      <c r="L172" s="13">
        <v>2060262.12</v>
      </c>
      <c r="M172" s="13">
        <v>1898366.02</v>
      </c>
      <c r="N172" s="15">
        <f t="shared" si="16"/>
        <v>22894856.870000001</v>
      </c>
    </row>
    <row r="173" spans="1:16" x14ac:dyDescent="0.25">
      <c r="A173" s="37" t="s">
        <v>62</v>
      </c>
      <c r="B173" s="13">
        <v>3093299.88</v>
      </c>
      <c r="C173" s="13">
        <v>2698145.97</v>
      </c>
      <c r="D173" s="13">
        <v>3707559.1</v>
      </c>
      <c r="E173" s="13">
        <v>2612708.6</v>
      </c>
      <c r="F173" s="13">
        <v>2665711.37</v>
      </c>
      <c r="G173" s="13">
        <v>2962423.73</v>
      </c>
      <c r="H173" s="13">
        <v>2837313.2099999995</v>
      </c>
      <c r="I173" s="13">
        <v>2826858.2</v>
      </c>
      <c r="J173" s="13">
        <v>2877228.42</v>
      </c>
      <c r="K173" s="13">
        <v>2736475.62</v>
      </c>
      <c r="L173" s="13">
        <v>3237685.85</v>
      </c>
      <c r="M173" s="13">
        <v>3199496.23</v>
      </c>
      <c r="N173" s="15">
        <f t="shared" si="16"/>
        <v>35454906.18</v>
      </c>
    </row>
    <row r="174" spans="1:16" x14ac:dyDescent="0.25">
      <c r="A174" s="37" t="s">
        <v>121</v>
      </c>
      <c r="B174" s="13">
        <v>4985032.79</v>
      </c>
      <c r="C174" s="13">
        <v>4573603.6399999997</v>
      </c>
      <c r="D174" s="13">
        <v>6588331.6699999999</v>
      </c>
      <c r="E174" s="13">
        <v>4262957.8899999997</v>
      </c>
      <c r="F174" s="13">
        <v>4345104.71</v>
      </c>
      <c r="G174" s="13">
        <v>5091736.43</v>
      </c>
      <c r="H174" s="13">
        <v>5117022.6700000009</v>
      </c>
      <c r="I174" s="13">
        <v>5072923.16</v>
      </c>
      <c r="J174" s="13">
        <v>5098695.6099999994</v>
      </c>
      <c r="K174" s="13">
        <v>5183402.7</v>
      </c>
      <c r="L174" s="13">
        <v>5737005.75</v>
      </c>
      <c r="M174" s="13">
        <v>6417850.1200000001</v>
      </c>
      <c r="N174" s="15">
        <f t="shared" si="16"/>
        <v>62473667.139999993</v>
      </c>
    </row>
    <row r="175" spans="1:16" ht="15.75" thickBot="1" x14ac:dyDescent="0.3">
      <c r="A175" s="17" t="s">
        <v>177</v>
      </c>
      <c r="B175" s="18">
        <f>SUM(B166:B174)</f>
        <v>97320441.99000001</v>
      </c>
      <c r="C175" s="18">
        <f t="shared" ref="C175:M175" si="17">SUM(C166:C174)</f>
        <v>89195728.520000011</v>
      </c>
      <c r="D175" s="18">
        <f t="shared" si="17"/>
        <v>129062842.17999999</v>
      </c>
      <c r="E175" s="18">
        <f t="shared" si="17"/>
        <v>88746054.38000001</v>
      </c>
      <c r="F175" s="18">
        <f t="shared" si="17"/>
        <v>103745835.97</v>
      </c>
      <c r="G175" s="18">
        <f>SUM(G166:G174)</f>
        <v>139137760.40000001</v>
      </c>
      <c r="H175" s="18">
        <f t="shared" si="17"/>
        <v>119893445.54000001</v>
      </c>
      <c r="I175" s="18">
        <f t="shared" si="17"/>
        <v>114424665.25</v>
      </c>
      <c r="J175" s="18">
        <f t="shared" si="17"/>
        <v>105242523.46000001</v>
      </c>
      <c r="K175" s="18">
        <f t="shared" si="17"/>
        <v>100001141.31</v>
      </c>
      <c r="L175" s="18">
        <f>SUM(L166:L174)</f>
        <v>107340471.53</v>
      </c>
      <c r="M175" s="18">
        <f t="shared" si="17"/>
        <v>106015639.64</v>
      </c>
      <c r="N175" s="31">
        <f>B175+C175+D175+E175+F175+G175+H175+I175+J175+K175+L175+M175</f>
        <v>1300126550.1700001</v>
      </c>
      <c r="P175" s="59"/>
    </row>
    <row r="176" spans="1:16" x14ac:dyDescent="0.25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15"/>
      <c r="P176" s="59"/>
    </row>
    <row r="177" spans="1:16" x14ac:dyDescent="0.25">
      <c r="A177" s="23" t="s">
        <v>178</v>
      </c>
      <c r="B177" s="41">
        <v>133315673.95890413</v>
      </c>
      <c r="C177" s="41">
        <v>122185929.47945207</v>
      </c>
      <c r="D177" s="41">
        <v>176798413.94520548</v>
      </c>
      <c r="E177" s="41">
        <v>121569937.50684933</v>
      </c>
      <c r="F177" s="41">
        <v>142117583.52054796</v>
      </c>
      <c r="G177" s="41">
        <v>190599671.78082192</v>
      </c>
      <c r="H177" s="41">
        <v>164237596.630137</v>
      </c>
      <c r="I177" s="41">
        <v>156746116.78082192</v>
      </c>
      <c r="J177" s="41">
        <v>144167840.3561644</v>
      </c>
      <c r="K177" s="41">
        <v>136987864.80821919</v>
      </c>
      <c r="L177" s="41">
        <v>147041741.8219178</v>
      </c>
      <c r="M177" s="41">
        <v>145226903.61643836</v>
      </c>
      <c r="N177" s="25">
        <f>SUM(B177:M177)</f>
        <v>1780995274.2054796</v>
      </c>
      <c r="P177" s="59"/>
    </row>
    <row r="178" spans="1:16" x14ac:dyDescent="0.25">
      <c r="A178" s="40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2"/>
      <c r="P178" s="59"/>
    </row>
    <row r="179" spans="1:16" x14ac:dyDescent="0.25">
      <c r="A179" s="56" t="s">
        <v>179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2"/>
      <c r="P179" s="59"/>
    </row>
    <row r="180" spans="1:16" x14ac:dyDescent="0.25">
      <c r="A180" s="40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2"/>
    </row>
    <row r="181" spans="1:16" x14ac:dyDescent="0.25">
      <c r="A181" s="43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5"/>
    </row>
    <row r="182" spans="1:16" x14ac:dyDescent="0.25">
      <c r="A182" s="46"/>
      <c r="B182" s="3"/>
      <c r="C182" s="3"/>
      <c r="D182" s="3"/>
      <c r="E182" s="3"/>
    </row>
    <row r="183" spans="1:16" x14ac:dyDescent="0.25">
      <c r="A183" s="1" t="s">
        <v>122</v>
      </c>
    </row>
    <row r="184" spans="1:16" x14ac:dyDescent="0.25">
      <c r="A184" s="33"/>
      <c r="B184" s="34" t="s">
        <v>123</v>
      </c>
      <c r="C184" s="34" t="s">
        <v>124</v>
      </c>
      <c r="D184" s="34" t="s">
        <v>125</v>
      </c>
      <c r="E184" s="35" t="s">
        <v>126</v>
      </c>
      <c r="F184" s="34" t="s">
        <v>127</v>
      </c>
      <c r="G184" s="34" t="s">
        <v>128</v>
      </c>
      <c r="H184" s="34" t="s">
        <v>129</v>
      </c>
      <c r="I184" s="34" t="s">
        <v>130</v>
      </c>
      <c r="J184" s="34" t="s">
        <v>131</v>
      </c>
      <c r="K184" s="34" t="s">
        <v>132</v>
      </c>
      <c r="L184" s="34" t="s">
        <v>133</v>
      </c>
      <c r="M184" s="34" t="s">
        <v>134</v>
      </c>
      <c r="N184" s="36" t="s">
        <v>135</v>
      </c>
    </row>
    <row r="185" spans="1:16" x14ac:dyDescent="0.25">
      <c r="A185" s="37" t="s">
        <v>58</v>
      </c>
      <c r="B185" s="13">
        <v>64745938.729999997</v>
      </c>
      <c r="C185" s="13">
        <v>58335534.780000001</v>
      </c>
      <c r="D185" s="13">
        <v>87068425.739999995</v>
      </c>
      <c r="E185" s="13">
        <v>54485902.549999997</v>
      </c>
      <c r="F185" s="13">
        <v>84340098.209999993</v>
      </c>
      <c r="G185" s="13">
        <v>95889201.109999999</v>
      </c>
      <c r="H185" s="13">
        <v>77506934.739999995</v>
      </c>
      <c r="I185" s="13">
        <v>74272715.329999998</v>
      </c>
      <c r="J185" s="13">
        <v>69459843.019999996</v>
      </c>
      <c r="K185" s="13">
        <v>64438247.880000003</v>
      </c>
      <c r="L185" s="13">
        <v>66038553.469999999</v>
      </c>
      <c r="M185" s="13">
        <v>69410463.010000005</v>
      </c>
      <c r="N185" s="15">
        <f t="shared" ref="N185:N194" si="18">B185+C185+D185+E185+F185+G185+H185+I185+J185+K185+L185+M185</f>
        <v>865991858.57000005</v>
      </c>
    </row>
    <row r="186" spans="1:16" x14ac:dyDescent="0.25">
      <c r="A186" s="37" t="s">
        <v>15</v>
      </c>
      <c r="B186" s="13">
        <v>6953303.5300000003</v>
      </c>
      <c r="C186" s="13">
        <v>5955677.6600000001</v>
      </c>
      <c r="D186" s="13">
        <v>8418713.4900000002</v>
      </c>
      <c r="E186" s="13">
        <v>5772273.4100000001</v>
      </c>
      <c r="F186" s="13">
        <v>6162210.1399999997</v>
      </c>
      <c r="G186" s="13">
        <v>6773744.6399999997</v>
      </c>
      <c r="H186" s="13">
        <v>6354880.0700000003</v>
      </c>
      <c r="I186" s="13">
        <v>6185406.1699999999</v>
      </c>
      <c r="J186" s="13">
        <v>5882394.1600000001</v>
      </c>
      <c r="K186" s="13">
        <v>5607441.0199999996</v>
      </c>
      <c r="L186" s="13">
        <v>6832683.04</v>
      </c>
      <c r="M186" s="13">
        <v>7621465.7000000002</v>
      </c>
      <c r="N186" s="15">
        <f t="shared" si="18"/>
        <v>78520193.030000001</v>
      </c>
    </row>
    <row r="187" spans="1:16" x14ac:dyDescent="0.25">
      <c r="A187" s="37" t="s">
        <v>16</v>
      </c>
      <c r="B187" s="13">
        <v>6433787.2300000004</v>
      </c>
      <c r="C187" s="13">
        <v>5887172.5899999999</v>
      </c>
      <c r="D187" s="13">
        <v>9641544.7599999998</v>
      </c>
      <c r="E187" s="13">
        <v>5385985.79</v>
      </c>
      <c r="F187" s="13">
        <v>5832111.5800000001</v>
      </c>
      <c r="G187" s="13">
        <v>7020138.8799999999</v>
      </c>
      <c r="H187" s="13">
        <v>7216297.3700000001</v>
      </c>
      <c r="I187" s="13">
        <v>7260551.25</v>
      </c>
      <c r="J187" s="13">
        <v>6751932.4199999999</v>
      </c>
      <c r="K187" s="13">
        <v>7006874.6200000001</v>
      </c>
      <c r="L187" s="13">
        <v>6804461.5999999996</v>
      </c>
      <c r="M187" s="13">
        <v>7153557.8799999999</v>
      </c>
      <c r="N187" s="15">
        <f t="shared" si="18"/>
        <v>82394415.969999984</v>
      </c>
    </row>
    <row r="188" spans="1:16" x14ac:dyDescent="0.25">
      <c r="A188" s="37" t="s">
        <v>59</v>
      </c>
      <c r="B188" s="13">
        <v>2789347.98</v>
      </c>
      <c r="C188" s="13">
        <v>2331538.35</v>
      </c>
      <c r="D188" s="13">
        <v>3248469.46</v>
      </c>
      <c r="E188" s="13">
        <v>2266945.1</v>
      </c>
      <c r="F188" s="13">
        <v>2492762.35</v>
      </c>
      <c r="G188" s="13">
        <v>2702722.11</v>
      </c>
      <c r="H188" s="13">
        <v>2496573.06</v>
      </c>
      <c r="I188" s="13">
        <v>2706831.6</v>
      </c>
      <c r="J188" s="13">
        <v>2454124.4500000002</v>
      </c>
      <c r="K188" s="13">
        <v>2713643.95</v>
      </c>
      <c r="L188" s="13">
        <v>2732666.66</v>
      </c>
      <c r="M188" s="13">
        <v>2908280.03</v>
      </c>
      <c r="N188" s="15">
        <f t="shared" si="18"/>
        <v>31843905.100000001</v>
      </c>
    </row>
    <row r="189" spans="1:16" x14ac:dyDescent="0.25">
      <c r="A189" s="37" t="s">
        <v>21</v>
      </c>
      <c r="B189" s="13">
        <v>565230.22</v>
      </c>
      <c r="C189" s="13">
        <v>831591.6</v>
      </c>
      <c r="D189" s="13">
        <v>687447.4</v>
      </c>
      <c r="E189" s="13">
        <v>428379.94</v>
      </c>
      <c r="F189" s="13">
        <v>477496.57</v>
      </c>
      <c r="G189" s="13">
        <v>554685.52</v>
      </c>
      <c r="H189" s="13">
        <v>444597.59</v>
      </c>
      <c r="I189" s="13">
        <v>446194.56</v>
      </c>
      <c r="J189" s="13">
        <v>430396.67</v>
      </c>
      <c r="K189" s="13">
        <v>390165.54</v>
      </c>
      <c r="L189" s="13">
        <v>433550.17</v>
      </c>
      <c r="M189" s="13">
        <v>421769.49</v>
      </c>
      <c r="N189" s="15">
        <f t="shared" si="18"/>
        <v>6111505.2699999996</v>
      </c>
    </row>
    <row r="190" spans="1:16" x14ac:dyDescent="0.25">
      <c r="A190" s="37" t="s">
        <v>22</v>
      </c>
      <c r="B190" s="13">
        <v>1076521.3500000001</v>
      </c>
      <c r="C190" s="13">
        <v>981335.97</v>
      </c>
      <c r="D190" s="13">
        <v>1317368.8600000001</v>
      </c>
      <c r="E190" s="13">
        <v>814862.39</v>
      </c>
      <c r="F190" s="13">
        <v>938574.12</v>
      </c>
      <c r="G190" s="13">
        <v>1020303.61</v>
      </c>
      <c r="H190" s="13">
        <v>939498.04</v>
      </c>
      <c r="I190" s="13">
        <v>1015042.37</v>
      </c>
      <c r="J190" s="13">
        <v>1063172.9099999999</v>
      </c>
      <c r="K190" s="13">
        <v>930884.42</v>
      </c>
      <c r="L190" s="13">
        <v>987682.26</v>
      </c>
      <c r="M190" s="13">
        <v>1168160.94</v>
      </c>
      <c r="N190" s="15">
        <f t="shared" si="18"/>
        <v>12253407.24</v>
      </c>
    </row>
    <row r="191" spans="1:16" x14ac:dyDescent="0.25">
      <c r="A191" s="37" t="s">
        <v>61</v>
      </c>
      <c r="B191" s="13">
        <v>1784219.33</v>
      </c>
      <c r="C191" s="13">
        <v>1737491.41</v>
      </c>
      <c r="D191" s="13">
        <v>2295567.73</v>
      </c>
      <c r="E191" s="13">
        <v>1635873.24</v>
      </c>
      <c r="F191" s="13">
        <v>1615612.44</v>
      </c>
      <c r="G191" s="13">
        <v>1910805</v>
      </c>
      <c r="H191" s="13">
        <v>1858121.5</v>
      </c>
      <c r="I191" s="13">
        <v>1893686.02</v>
      </c>
      <c r="J191" s="13">
        <v>1787589.87</v>
      </c>
      <c r="K191" s="13">
        <v>1764387.19</v>
      </c>
      <c r="L191" s="13">
        <v>1738584.85</v>
      </c>
      <c r="M191" s="13">
        <v>1843840.59</v>
      </c>
      <c r="N191" s="15">
        <f t="shared" si="18"/>
        <v>21865779.170000002</v>
      </c>
    </row>
    <row r="192" spans="1:16" x14ac:dyDescent="0.25">
      <c r="A192" s="37" t="s">
        <v>62</v>
      </c>
      <c r="B192" s="13">
        <v>2850314.5</v>
      </c>
      <c r="C192" s="13">
        <v>2538282.9700000002</v>
      </c>
      <c r="D192" s="13">
        <v>3051505.02</v>
      </c>
      <c r="E192" s="13">
        <v>2136709.0499999998</v>
      </c>
      <c r="F192" s="13">
        <v>2457020.8199999998</v>
      </c>
      <c r="G192" s="13">
        <v>2631608.61</v>
      </c>
      <c r="H192" s="13">
        <v>2593888.04</v>
      </c>
      <c r="I192" s="13">
        <v>2605928.42</v>
      </c>
      <c r="J192" s="13">
        <v>2664508.5499999998</v>
      </c>
      <c r="K192" s="13">
        <v>2351990.27</v>
      </c>
      <c r="L192" s="13">
        <v>2930067.53</v>
      </c>
      <c r="M192" s="13">
        <v>2931078.41</v>
      </c>
      <c r="N192" s="15">
        <f t="shared" si="18"/>
        <v>31742902.190000001</v>
      </c>
    </row>
    <row r="193" spans="1:14" x14ac:dyDescent="0.25">
      <c r="A193" s="37" t="s">
        <v>121</v>
      </c>
      <c r="B193" s="13">
        <v>3520474.45</v>
      </c>
      <c r="C193" s="13">
        <v>3531978.67</v>
      </c>
      <c r="D193" s="13">
        <v>3705277.11</v>
      </c>
      <c r="E193" s="13">
        <v>3095196.43</v>
      </c>
      <c r="F193" s="13">
        <v>3454626.56</v>
      </c>
      <c r="G193" s="13">
        <v>4017735.19</v>
      </c>
      <c r="H193" s="13">
        <v>3895037.1</v>
      </c>
      <c r="I193" s="13">
        <v>4216621.76</v>
      </c>
      <c r="J193" s="13">
        <v>4118865.55</v>
      </c>
      <c r="K193" s="13">
        <v>3884393.74</v>
      </c>
      <c r="L193" s="13">
        <v>4161981.47</v>
      </c>
      <c r="M193" s="13">
        <v>4671862.57</v>
      </c>
      <c r="N193" s="15">
        <f t="shared" si="18"/>
        <v>46274050.600000001</v>
      </c>
    </row>
    <row r="194" spans="1:14" ht="15.75" thickBot="1" x14ac:dyDescent="0.3">
      <c r="A194" s="17" t="s">
        <v>177</v>
      </c>
      <c r="B194" s="18">
        <f>SUM(B185:B193)</f>
        <v>90719137.319999993</v>
      </c>
      <c r="C194" s="18">
        <f t="shared" ref="C194:M194" si="19">SUM(C185:C193)</f>
        <v>82130603.999999985</v>
      </c>
      <c r="D194" s="18">
        <f t="shared" si="19"/>
        <v>119434319.56999999</v>
      </c>
      <c r="E194" s="18">
        <f t="shared" si="19"/>
        <v>76022127.899999991</v>
      </c>
      <c r="F194" s="18">
        <f t="shared" si="19"/>
        <v>107770512.78999998</v>
      </c>
      <c r="G194" s="18">
        <f t="shared" si="19"/>
        <v>122520944.66999999</v>
      </c>
      <c r="H194" s="18">
        <f t="shared" si="19"/>
        <v>103305827.51000002</v>
      </c>
      <c r="I194" s="18">
        <f t="shared" si="19"/>
        <v>100602977.48</v>
      </c>
      <c r="J194" s="18">
        <f t="shared" si="19"/>
        <v>94612827.599999994</v>
      </c>
      <c r="K194" s="18">
        <f t="shared" si="19"/>
        <v>89088028.63000001</v>
      </c>
      <c r="L194" s="18">
        <f t="shared" si="19"/>
        <v>92660231.049999997</v>
      </c>
      <c r="M194" s="18">
        <f t="shared" si="19"/>
        <v>98130478.620000005</v>
      </c>
      <c r="N194" s="31">
        <f t="shared" si="18"/>
        <v>1176998017.1399999</v>
      </c>
    </row>
    <row r="195" spans="1:14" x14ac:dyDescent="0.25">
      <c r="A195" s="46"/>
      <c r="B195" s="47"/>
      <c r="C195" s="47"/>
    </row>
    <row r="196" spans="1:14" x14ac:dyDescent="0.25">
      <c r="A196" s="23" t="s">
        <v>178</v>
      </c>
      <c r="B196" s="41">
        <v>124272790.84931506</v>
      </c>
      <c r="C196" s="41">
        <v>112507676.71232875</v>
      </c>
      <c r="D196" s="41">
        <v>163608656.94520548</v>
      </c>
      <c r="E196" s="41">
        <v>104139901.2328767</v>
      </c>
      <c r="F196" s="41">
        <v>147630839.43835613</v>
      </c>
      <c r="G196" s="41">
        <v>167836910.50684929</v>
      </c>
      <c r="H196" s="41">
        <v>141514832.20547947</v>
      </c>
      <c r="I196" s="41">
        <v>137812297.91780823</v>
      </c>
      <c r="J196" s="41">
        <v>129606613.15068492</v>
      </c>
      <c r="K196" s="41">
        <v>122038395.38356166</v>
      </c>
      <c r="L196" s="41">
        <v>126931823.35616438</v>
      </c>
      <c r="M196" s="41">
        <v>134425313.1780822</v>
      </c>
      <c r="N196" s="25">
        <f>SUM(B196:M196)</f>
        <v>1612326050.8767123</v>
      </c>
    </row>
    <row r="197" spans="1:14" x14ac:dyDescent="0.25">
      <c r="A197" s="40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2"/>
    </row>
    <row r="198" spans="1:14" x14ac:dyDescent="0.25">
      <c r="A198" s="56" t="s">
        <v>179</v>
      </c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2"/>
    </row>
    <row r="199" spans="1:14" x14ac:dyDescent="0.25">
      <c r="A199" s="40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2"/>
    </row>
    <row r="200" spans="1:14" x14ac:dyDescent="0.25">
      <c r="A200" s="40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2"/>
    </row>
    <row r="201" spans="1:14" x14ac:dyDescent="0.2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48"/>
    </row>
    <row r="202" spans="1:14" x14ac:dyDescent="0.25">
      <c r="A202" s="1" t="s">
        <v>136</v>
      </c>
    </row>
    <row r="203" spans="1:14" x14ac:dyDescent="0.25">
      <c r="A203" s="33"/>
      <c r="B203" s="34" t="s">
        <v>137</v>
      </c>
      <c r="C203" s="34" t="s">
        <v>138</v>
      </c>
      <c r="D203" s="34" t="s">
        <v>139</v>
      </c>
      <c r="E203" s="35" t="s">
        <v>140</v>
      </c>
      <c r="F203" s="34" t="s">
        <v>141</v>
      </c>
      <c r="G203" s="34" t="s">
        <v>142</v>
      </c>
      <c r="H203" s="34" t="s">
        <v>143</v>
      </c>
      <c r="I203" s="34" t="s">
        <v>144</v>
      </c>
      <c r="J203" s="34" t="s">
        <v>145</v>
      </c>
      <c r="K203" s="34" t="s">
        <v>146</v>
      </c>
      <c r="L203" s="34" t="s">
        <v>147</v>
      </c>
      <c r="M203" s="34" t="s">
        <v>148</v>
      </c>
      <c r="N203" s="36" t="s">
        <v>149</v>
      </c>
    </row>
    <row r="204" spans="1:14" x14ac:dyDescent="0.25">
      <c r="A204" s="37" t="s">
        <v>58</v>
      </c>
      <c r="B204" s="13">
        <v>64733856.369380109</v>
      </c>
      <c r="C204" s="13">
        <v>57146159.129328422</v>
      </c>
      <c r="D204" s="13">
        <v>82734412.298312336</v>
      </c>
      <c r="E204" s="13">
        <v>56182613.744619735</v>
      </c>
      <c r="F204" s="13">
        <v>77181250.80538027</v>
      </c>
      <c r="G204" s="13">
        <v>89191913.565123394</v>
      </c>
      <c r="H204" s="13">
        <v>79898759.354876608</v>
      </c>
      <c r="I204" s="13">
        <v>70215082.037476763</v>
      </c>
      <c r="J204" s="13">
        <v>61648691.449209824</v>
      </c>
      <c r="K204" s="13">
        <v>57170919.803313412</v>
      </c>
      <c r="L204" s="13">
        <v>57078393.833198935</v>
      </c>
      <c r="M204" s="13">
        <v>61845140.706801072</v>
      </c>
      <c r="N204" s="15">
        <f>B204+C204+D204+E204+F204+G204+H204+I204+J204+K204+L204+M204</f>
        <v>815027193.09702075</v>
      </c>
    </row>
    <row r="205" spans="1:14" x14ac:dyDescent="0.25">
      <c r="A205" s="37" t="s">
        <v>15</v>
      </c>
      <c r="B205" s="13">
        <v>8088971.0761479139</v>
      </c>
      <c r="C205" s="13">
        <v>6804046.77759628</v>
      </c>
      <c r="D205" s="13">
        <v>8762875.6114815753</v>
      </c>
      <c r="E205" s="13">
        <v>6344641.8784262212</v>
      </c>
      <c r="F205" s="13">
        <v>6010195.6085510217</v>
      </c>
      <c r="G205" s="13">
        <v>6479160.2468000008</v>
      </c>
      <c r="H205" s="13">
        <v>6884472.7143477825</v>
      </c>
      <c r="I205" s="13">
        <v>6604486.3390059331</v>
      </c>
      <c r="J205" s="13">
        <v>6239891.7214829503</v>
      </c>
      <c r="K205" s="13">
        <v>5915135.0195111148</v>
      </c>
      <c r="L205" s="13">
        <v>6859187.5828742608</v>
      </c>
      <c r="M205" s="13">
        <v>7406607.2771257404</v>
      </c>
      <c r="N205" s="15">
        <f t="shared" ref="N205:N212" si="20">B205+C205+D205+E205+F205+G205+H205+I205+J205+K205+L205+M205</f>
        <v>82399671.853350788</v>
      </c>
    </row>
    <row r="206" spans="1:14" x14ac:dyDescent="0.25">
      <c r="A206" s="37" t="s">
        <v>16</v>
      </c>
      <c r="B206" s="13">
        <v>6882155.8049791735</v>
      </c>
      <c r="C206" s="13">
        <v>5744593.0046699252</v>
      </c>
      <c r="D206" s="13">
        <v>9068305.5639657229</v>
      </c>
      <c r="E206" s="13">
        <v>5639445.4500000002</v>
      </c>
      <c r="F206" s="13">
        <v>5472271.120000001</v>
      </c>
      <c r="G206" s="13">
        <v>6623181.2424398893</v>
      </c>
      <c r="H206" s="13">
        <v>7935785.4875601111</v>
      </c>
      <c r="I206" s="13">
        <v>7013244.3345963284</v>
      </c>
      <c r="J206" s="13">
        <v>6161791.8134076213</v>
      </c>
      <c r="K206" s="13">
        <v>6492882.2119960478</v>
      </c>
      <c r="L206" s="13">
        <v>6264295.4055569731</v>
      </c>
      <c r="M206" s="13">
        <v>6671175.3944430267</v>
      </c>
      <c r="N206" s="15">
        <f t="shared" si="20"/>
        <v>79969126.833614811</v>
      </c>
    </row>
    <row r="207" spans="1:14" x14ac:dyDescent="0.25">
      <c r="A207" s="37" t="s">
        <v>59</v>
      </c>
      <c r="B207" s="13">
        <v>2117551.235750217</v>
      </c>
      <c r="C207" s="13">
        <v>2043493.8477114765</v>
      </c>
      <c r="D207" s="13">
        <v>3784908.6075794143</v>
      </c>
      <c r="E207" s="13">
        <v>2267789.5200000005</v>
      </c>
      <c r="F207" s="13">
        <v>2407086.6399999997</v>
      </c>
      <c r="G207" s="13">
        <v>2678989.002341303</v>
      </c>
      <c r="H207" s="13">
        <v>2432915.7976586977</v>
      </c>
      <c r="I207" s="13">
        <v>2554299.4988146797</v>
      </c>
      <c r="J207" s="13">
        <v>2405271.6697358354</v>
      </c>
      <c r="K207" s="13">
        <v>2307316.7414494855</v>
      </c>
      <c r="L207" s="13">
        <v>2393671.4306954602</v>
      </c>
      <c r="M207" s="13">
        <v>2402448.5493045403</v>
      </c>
      <c r="N207" s="15">
        <f>B207+C207+D207+E207+F207+G207+H207+I207+J207+K207+L207+M207</f>
        <v>29795742.54104111</v>
      </c>
    </row>
    <row r="208" spans="1:14" x14ac:dyDescent="0.25">
      <c r="A208" s="37" t="s">
        <v>21</v>
      </c>
      <c r="B208" s="13">
        <v>473367.03452870244</v>
      </c>
      <c r="C208" s="13">
        <v>451215.61000000004</v>
      </c>
      <c r="D208" s="13">
        <v>743389.25</v>
      </c>
      <c r="E208" s="13">
        <v>452067.83</v>
      </c>
      <c r="F208" s="13">
        <v>552664.14</v>
      </c>
      <c r="G208" s="13">
        <v>601078</v>
      </c>
      <c r="H208" s="13">
        <v>500140.54000000004</v>
      </c>
      <c r="I208" s="13">
        <v>501809.16000000003</v>
      </c>
      <c r="J208" s="13">
        <v>454729.3</v>
      </c>
      <c r="K208" s="13">
        <v>393568.7</v>
      </c>
      <c r="L208" s="13">
        <v>469284.73</v>
      </c>
      <c r="M208" s="13">
        <v>437987.61999999994</v>
      </c>
      <c r="N208" s="15">
        <f t="shared" si="20"/>
        <v>6031301.9145287024</v>
      </c>
    </row>
    <row r="209" spans="1:14" x14ac:dyDescent="0.25">
      <c r="A209" s="37" t="s">
        <v>22</v>
      </c>
      <c r="B209" s="13">
        <v>1318831.1294172583</v>
      </c>
      <c r="C209" s="13">
        <v>1214655.8907669343</v>
      </c>
      <c r="D209" s="13">
        <v>1305176.8331817398</v>
      </c>
      <c r="E209" s="13">
        <v>807515.40708389517</v>
      </c>
      <c r="F209" s="13">
        <v>887182.78291610489</v>
      </c>
      <c r="G209" s="13">
        <v>1020378.01777066</v>
      </c>
      <c r="H209" s="13">
        <v>1009555.2122293402</v>
      </c>
      <c r="I209" s="13">
        <v>1097379.011222821</v>
      </c>
      <c r="J209" s="13">
        <v>978438.26888043503</v>
      </c>
      <c r="K209" s="13">
        <v>943246.83989674388</v>
      </c>
      <c r="L209" s="13">
        <v>863929.57980273222</v>
      </c>
      <c r="M209" s="13">
        <v>1183601.8801972677</v>
      </c>
      <c r="N209" s="15">
        <f t="shared" si="20"/>
        <v>12629890.853365934</v>
      </c>
    </row>
    <row r="210" spans="1:14" x14ac:dyDescent="0.25">
      <c r="A210" s="37" t="s">
        <v>61</v>
      </c>
      <c r="B210" s="13">
        <v>1874466.7561562096</v>
      </c>
      <c r="C210" s="13">
        <v>1762052.8867399555</v>
      </c>
      <c r="D210" s="13">
        <v>2183128.5790507179</v>
      </c>
      <c r="E210" s="13">
        <v>1729612.3276474799</v>
      </c>
      <c r="F210" s="13">
        <v>1747199.2323525175</v>
      </c>
      <c r="G210" s="13">
        <v>2054995.2135411801</v>
      </c>
      <c r="H210" s="13">
        <v>2070920.4164588198</v>
      </c>
      <c r="I210" s="13">
        <v>2061653.5017654651</v>
      </c>
      <c r="J210" s="13">
        <v>1768769.7173663038</v>
      </c>
      <c r="K210" s="13">
        <v>1650624.0408682309</v>
      </c>
      <c r="L210" s="13">
        <v>1592970.9793053647</v>
      </c>
      <c r="M210" s="13">
        <v>1764620.7806946354</v>
      </c>
      <c r="N210" s="15">
        <f t="shared" si="20"/>
        <v>22261014.431946877</v>
      </c>
    </row>
    <row r="211" spans="1:14" x14ac:dyDescent="0.25">
      <c r="A211" s="37" t="s">
        <v>62</v>
      </c>
      <c r="B211" s="13">
        <v>4440441.6758955969</v>
      </c>
      <c r="C211" s="13">
        <v>3750096.563117207</v>
      </c>
      <c r="D211" s="13">
        <v>5415219.5271571074</v>
      </c>
      <c r="E211" s="13">
        <v>4356432.5420947634</v>
      </c>
      <c r="F211" s="13">
        <v>4687007.6616133852</v>
      </c>
      <c r="G211" s="13">
        <v>4572202.5609370694</v>
      </c>
      <c r="H211" s="13">
        <v>5334670.34</v>
      </c>
      <c r="I211" s="13">
        <v>5506866.419999999</v>
      </c>
      <c r="J211" s="13">
        <v>5973473.4573425315</v>
      </c>
      <c r="K211" s="13">
        <v>2159463.9</v>
      </c>
      <c r="L211" s="13">
        <v>2664595.66</v>
      </c>
      <c r="M211" s="13">
        <v>2825880.29</v>
      </c>
      <c r="N211" s="15">
        <f t="shared" si="20"/>
        <v>51686350.598157667</v>
      </c>
    </row>
    <row r="212" spans="1:14" x14ac:dyDescent="0.25">
      <c r="A212" s="37" t="s">
        <v>121</v>
      </c>
      <c r="B212" s="13">
        <v>2450343.9986263886</v>
      </c>
      <c r="C212" s="13">
        <v>2434662.8659117445</v>
      </c>
      <c r="D212" s="13">
        <v>3364237.1340882555</v>
      </c>
      <c r="E212" s="13">
        <v>2370891.77873128</v>
      </c>
      <c r="F212" s="13">
        <v>2552413.3912687199</v>
      </c>
      <c r="G212" s="13">
        <v>2455058.6507912641</v>
      </c>
      <c r="H212" s="13">
        <v>2517755.9292087401</v>
      </c>
      <c r="I212" s="13">
        <v>2576352.2571180053</v>
      </c>
      <c r="J212" s="13">
        <v>2403663.0799170346</v>
      </c>
      <c r="K212" s="13">
        <v>2479100.1029649605</v>
      </c>
      <c r="L212" s="13">
        <v>3451641.8285662788</v>
      </c>
      <c r="M212" s="13">
        <v>3657463.181433721</v>
      </c>
      <c r="N212" s="15">
        <f t="shared" si="20"/>
        <v>32713584.198626395</v>
      </c>
    </row>
    <row r="213" spans="1:14" ht="15.75" thickBot="1" x14ac:dyDescent="0.3">
      <c r="A213" s="17" t="s">
        <v>177</v>
      </c>
      <c r="B213" s="18">
        <f t="shared" ref="B213:M213" si="21">SUM(B204:B212)</f>
        <v>92379985.080881566</v>
      </c>
      <c r="C213" s="18">
        <f t="shared" si="21"/>
        <v>81350976.575841933</v>
      </c>
      <c r="D213" s="18">
        <f t="shared" si="21"/>
        <v>117361653.40481687</v>
      </c>
      <c r="E213" s="18">
        <f t="shared" si="21"/>
        <v>80151010.478603378</v>
      </c>
      <c r="F213" s="18">
        <f t="shared" si="21"/>
        <v>101497271.38208202</v>
      </c>
      <c r="G213" s="18">
        <f t="shared" si="21"/>
        <v>115676956.49974477</v>
      </c>
      <c r="H213" s="18">
        <f t="shared" si="21"/>
        <v>108584975.7923401</v>
      </c>
      <c r="I213" s="18">
        <f t="shared" si="21"/>
        <v>98131172.559999987</v>
      </c>
      <c r="J213" s="18">
        <f t="shared" si="21"/>
        <v>88034720.477342531</v>
      </c>
      <c r="K213" s="18">
        <f t="shared" si="21"/>
        <v>79512257.360000014</v>
      </c>
      <c r="L213" s="18">
        <f t="shared" si="21"/>
        <v>81637971.030000016</v>
      </c>
      <c r="M213" s="18">
        <f t="shared" si="21"/>
        <v>88194925.680000022</v>
      </c>
      <c r="N213" s="31">
        <f>B213+C213+D213+E213+F213+G213+H213+I213+J213+K213+L213+M213</f>
        <v>1132513876.3216531</v>
      </c>
    </row>
    <row r="214" spans="1:14" x14ac:dyDescent="0.25">
      <c r="A214" s="46"/>
      <c r="B214" s="47"/>
      <c r="C214" s="47"/>
    </row>
    <row r="215" spans="1:14" x14ac:dyDescent="0.25">
      <c r="A215" s="23" t="s">
        <v>178</v>
      </c>
      <c r="B215" s="41">
        <v>126547924.76833092</v>
      </c>
      <c r="C215" s="41">
        <v>111439693.9395095</v>
      </c>
      <c r="D215" s="41">
        <v>160769388.22577652</v>
      </c>
      <c r="E215" s="41">
        <v>109795904.76521011</v>
      </c>
      <c r="F215" s="41">
        <v>139037358.0576466</v>
      </c>
      <c r="G215" s="41">
        <v>158461584.24622571</v>
      </c>
      <c r="H215" s="41">
        <v>148746542.18128783</v>
      </c>
      <c r="I215" s="41">
        <v>134426263.78082189</v>
      </c>
      <c r="J215" s="41">
        <v>120595507.50320895</v>
      </c>
      <c r="K215" s="41">
        <v>108920900.49315071</v>
      </c>
      <c r="L215" s="41">
        <v>111832837.02739729</v>
      </c>
      <c r="M215" s="41">
        <v>120814966.68493155</v>
      </c>
      <c r="N215" s="25">
        <f>SUM(B215:M215)</f>
        <v>1551388871.6734974</v>
      </c>
    </row>
    <row r="217" spans="1:14" x14ac:dyDescent="0.25">
      <c r="A217" s="56" t="s">
        <v>179</v>
      </c>
    </row>
    <row r="221" spans="1:14" x14ac:dyDescent="0.25">
      <c r="A221" s="1" t="s">
        <v>150</v>
      </c>
    </row>
    <row r="222" spans="1:14" x14ac:dyDescent="0.25">
      <c r="A222" s="33"/>
      <c r="B222" s="34" t="s">
        <v>151</v>
      </c>
      <c r="C222" s="34" t="s">
        <v>152</v>
      </c>
      <c r="D222" s="34" t="s">
        <v>153</v>
      </c>
      <c r="E222" s="35" t="s">
        <v>154</v>
      </c>
      <c r="F222" s="34" t="s">
        <v>155</v>
      </c>
      <c r="G222" s="34" t="s">
        <v>156</v>
      </c>
      <c r="H222" s="34" t="s">
        <v>157</v>
      </c>
      <c r="I222" s="34" t="s">
        <v>158</v>
      </c>
      <c r="J222" s="34" t="s">
        <v>159</v>
      </c>
      <c r="K222" s="34" t="s">
        <v>160</v>
      </c>
      <c r="L222" s="34" t="s">
        <v>161</v>
      </c>
      <c r="M222" s="34" t="s">
        <v>162</v>
      </c>
      <c r="N222" s="36" t="s">
        <v>163</v>
      </c>
    </row>
    <row r="223" spans="1:14" x14ac:dyDescent="0.25">
      <c r="A223" s="37" t="s">
        <v>58</v>
      </c>
      <c r="B223" s="13">
        <v>62530107.616769731</v>
      </c>
      <c r="C223" s="13">
        <v>54927247.085110702</v>
      </c>
      <c r="D223" s="13">
        <v>80160805.719999999</v>
      </c>
      <c r="E223" s="13">
        <v>58631050.279959314</v>
      </c>
      <c r="F223" s="13">
        <v>85176474.19475466</v>
      </c>
      <c r="G223" s="13">
        <v>85314184.984596834</v>
      </c>
      <c r="H223" s="13">
        <v>66521517.755403191</v>
      </c>
      <c r="I223" s="13">
        <v>62620043.401479408</v>
      </c>
      <c r="J223" s="13">
        <v>57692336.122961432</v>
      </c>
      <c r="K223" s="13">
        <v>59162910.055559166</v>
      </c>
      <c r="L223" s="13">
        <v>58038971.617509484</v>
      </c>
      <c r="M223" s="13">
        <v>59543355.379112288</v>
      </c>
      <c r="N223" s="15">
        <f>B223+C223+D223+E223+F223+G223+H223+I223+J223+K223+L223+M223</f>
        <v>790319004.21321607</v>
      </c>
    </row>
    <row r="224" spans="1:14" x14ac:dyDescent="0.25">
      <c r="A224" s="37" t="s">
        <v>15</v>
      </c>
      <c r="B224" s="13">
        <v>6670683.3758530105</v>
      </c>
      <c r="C224" s="13">
        <v>5932418.8584653679</v>
      </c>
      <c r="D224" s="13">
        <v>7916345.1600000001</v>
      </c>
      <c r="E224" s="13">
        <v>8089084.7616977226</v>
      </c>
      <c r="F224" s="13">
        <v>10448467.698271839</v>
      </c>
      <c r="G224" s="13">
        <v>7590024.364104758</v>
      </c>
      <c r="H224" s="13">
        <v>6601916.9229920153</v>
      </c>
      <c r="I224" s="13">
        <v>5858282.0739562549</v>
      </c>
      <c r="J224" s="13">
        <v>5689047.8418870382</v>
      </c>
      <c r="K224" s="13">
        <v>5968535.2244792879</v>
      </c>
      <c r="L224" s="13">
        <v>6562259.9354024753</v>
      </c>
      <c r="M224" s="13">
        <v>7451930.2785608359</v>
      </c>
      <c r="N224" s="15">
        <f t="shared" ref="N224:N232" si="22">B224+C224+D224+E224+F224+G224+H224+I224+J224+K224+L224+M224</f>
        <v>84778996.495670602</v>
      </c>
    </row>
    <row r="225" spans="1:14" x14ac:dyDescent="0.25">
      <c r="A225" s="37" t="s">
        <v>16</v>
      </c>
      <c r="B225" s="13">
        <v>6323101.1891894611</v>
      </c>
      <c r="C225" s="13">
        <v>5478067.3066534465</v>
      </c>
      <c r="D225" s="13">
        <v>8362336.2499999991</v>
      </c>
      <c r="E225" s="13">
        <v>6455169.3071189541</v>
      </c>
      <c r="F225" s="13">
        <v>6702528.7771876678</v>
      </c>
      <c r="G225" s="13">
        <v>6175955.6037015058</v>
      </c>
      <c r="H225" s="13">
        <v>6339622.2662984962</v>
      </c>
      <c r="I225" s="13">
        <v>5765649.5577728851</v>
      </c>
      <c r="J225" s="13">
        <v>5537959.490373252</v>
      </c>
      <c r="K225" s="13">
        <v>6293558.701853863</v>
      </c>
      <c r="L225" s="13">
        <v>5614936.7431459436</v>
      </c>
      <c r="M225" s="13">
        <v>5962485.6416742075</v>
      </c>
      <c r="N225" s="15">
        <f t="shared" si="22"/>
        <v>75011370.834969684</v>
      </c>
    </row>
    <row r="226" spans="1:14" x14ac:dyDescent="0.25">
      <c r="A226" s="37" t="s">
        <v>59</v>
      </c>
      <c r="B226" s="13">
        <v>2167142.9500730769</v>
      </c>
      <c r="C226" s="13">
        <v>1872595.5127247255</v>
      </c>
      <c r="D226" s="13">
        <v>2713455.25</v>
      </c>
      <c r="E226" s="13">
        <v>1262719.4539686199</v>
      </c>
      <c r="F226" s="13">
        <v>1965218.1272725738</v>
      </c>
      <c r="G226" s="13">
        <v>2244948.2446921519</v>
      </c>
      <c r="H226" s="13">
        <v>2026799.0553078481</v>
      </c>
      <c r="I226" s="13">
        <v>2222836.0700000003</v>
      </c>
      <c r="J226" s="13">
        <v>2006880.0354388212</v>
      </c>
      <c r="K226" s="13">
        <v>2215213.374561179</v>
      </c>
      <c r="L226" s="13">
        <v>2299068.81</v>
      </c>
      <c r="M226" s="13">
        <v>2237406.7762585725</v>
      </c>
      <c r="N226" s="15">
        <f t="shared" si="22"/>
        <v>25234283.660297569</v>
      </c>
    </row>
    <row r="227" spans="1:14" x14ac:dyDescent="0.25">
      <c r="A227" s="37" t="s">
        <v>21</v>
      </c>
      <c r="B227" s="13">
        <v>572607.68370125582</v>
      </c>
      <c r="C227" s="13">
        <v>505023.5539964413</v>
      </c>
      <c r="D227" s="13">
        <v>678583.73</v>
      </c>
      <c r="E227" s="13">
        <v>373233.19999999995</v>
      </c>
      <c r="F227" s="13">
        <v>620155.6</v>
      </c>
      <c r="G227" s="13">
        <v>555568.80999999994</v>
      </c>
      <c r="H227" s="13">
        <v>422632.21</v>
      </c>
      <c r="I227" s="13">
        <v>459007.15130552766</v>
      </c>
      <c r="J227" s="13">
        <v>364134.85</v>
      </c>
      <c r="K227" s="13">
        <v>395716.64</v>
      </c>
      <c r="L227" s="13">
        <v>365666.95</v>
      </c>
      <c r="M227" s="13">
        <v>495623.45000000007</v>
      </c>
      <c r="N227" s="15">
        <f t="shared" si="22"/>
        <v>5807953.8290032241</v>
      </c>
    </row>
    <row r="228" spans="1:14" x14ac:dyDescent="0.25">
      <c r="A228" s="37" t="s">
        <v>22</v>
      </c>
      <c r="B228" s="13">
        <v>885334.73586138687</v>
      </c>
      <c r="C228" s="13">
        <v>765213.6085488071</v>
      </c>
      <c r="D228" s="13">
        <v>1157005.05</v>
      </c>
      <c r="E228" s="13">
        <v>554513.75750264688</v>
      </c>
      <c r="F228" s="13">
        <v>677366.87325148005</v>
      </c>
      <c r="G228" s="13">
        <v>703971.01962128561</v>
      </c>
      <c r="H228" s="13">
        <v>582429.57037871436</v>
      </c>
      <c r="I228" s="13">
        <v>637232.69236051291</v>
      </c>
      <c r="J228" s="13">
        <v>624086.83978731523</v>
      </c>
      <c r="K228" s="13">
        <v>735970.41199762339</v>
      </c>
      <c r="L228" s="13">
        <v>691504.81812860374</v>
      </c>
      <c r="M228" s="13">
        <v>847768.44270256232</v>
      </c>
      <c r="N228" s="15">
        <f t="shared" si="22"/>
        <v>8862397.8201409392</v>
      </c>
    </row>
    <row r="229" spans="1:14" x14ac:dyDescent="0.25">
      <c r="A229" s="37" t="s">
        <v>61</v>
      </c>
      <c r="B229" s="13">
        <v>1627086.7568683804</v>
      </c>
      <c r="C229" s="13">
        <v>1411602.4985387917</v>
      </c>
      <c r="D229" s="13">
        <v>2104197.9700000002</v>
      </c>
      <c r="E229" s="13">
        <v>1679470.7732575149</v>
      </c>
      <c r="F229" s="13">
        <v>1798655.3220456911</v>
      </c>
      <c r="G229" s="13">
        <v>1786586.7275717878</v>
      </c>
      <c r="H229" s="13">
        <v>1779061.232428212</v>
      </c>
      <c r="I229" s="13">
        <v>1837731.7915025037</v>
      </c>
      <c r="J229" s="13">
        <v>1596281.4305257986</v>
      </c>
      <c r="K229" s="13">
        <v>1729056.7779716975</v>
      </c>
      <c r="L229" s="13">
        <v>1708342.8690444189</v>
      </c>
      <c r="M229" s="13">
        <v>1628054.0284885005</v>
      </c>
      <c r="N229" s="15">
        <f t="shared" si="22"/>
        <v>20686128.178243298</v>
      </c>
    </row>
    <row r="230" spans="1:14" x14ac:dyDescent="0.25">
      <c r="A230" s="37" t="s">
        <v>62</v>
      </c>
      <c r="B230" s="13">
        <v>2187510.2094472838</v>
      </c>
      <c r="C230" s="13">
        <v>1892036.0104948683</v>
      </c>
      <c r="D230" s="13">
        <v>2679799.4500000002</v>
      </c>
      <c r="E230" s="13">
        <v>1134160.28</v>
      </c>
      <c r="F230" s="13">
        <v>1673592.34</v>
      </c>
      <c r="G230" s="13">
        <v>3357936.5999999996</v>
      </c>
      <c r="H230" s="13">
        <v>3338870.5015527946</v>
      </c>
      <c r="I230" s="13">
        <v>3978085.8860869571</v>
      </c>
      <c r="J230" s="13">
        <v>4908730.9747204976</v>
      </c>
      <c r="K230" s="13">
        <v>5190685.8781987578</v>
      </c>
      <c r="L230" s="13">
        <v>5569057.7072670804</v>
      </c>
      <c r="M230" s="13">
        <v>3939235.406812056</v>
      </c>
      <c r="N230" s="15">
        <f t="shared" si="22"/>
        <v>39849701.244580299</v>
      </c>
    </row>
    <row r="231" spans="1:14" x14ac:dyDescent="0.25">
      <c r="A231" s="37" t="s">
        <v>121</v>
      </c>
      <c r="B231" s="13">
        <v>1932586.7622363991</v>
      </c>
      <c r="C231" s="13">
        <v>1729793.4054668485</v>
      </c>
      <c r="D231" s="13">
        <v>2309298.39</v>
      </c>
      <c r="E231" s="13">
        <v>1335906.2464952166</v>
      </c>
      <c r="F231" s="13">
        <v>2284822.693466098</v>
      </c>
      <c r="G231" s="13">
        <v>2128657.0702278186</v>
      </c>
      <c r="H231" s="13">
        <v>2040912.5297721813</v>
      </c>
      <c r="I231" s="13">
        <v>1957382.927396467</v>
      </c>
      <c r="J231" s="13">
        <v>1998446.5066616435</v>
      </c>
      <c r="K231" s="13">
        <v>2206747.5138997678</v>
      </c>
      <c r="L231" s="13">
        <v>2452027.9613423878</v>
      </c>
      <c r="M231" s="13">
        <v>2485833.6666316013</v>
      </c>
      <c r="N231" s="15">
        <f t="shared" si="22"/>
        <v>24862415.673596427</v>
      </c>
    </row>
    <row r="232" spans="1:14" ht="15.75" thickBot="1" x14ac:dyDescent="0.3">
      <c r="A232" s="17" t="s">
        <v>177</v>
      </c>
      <c r="B232" s="18">
        <f>SUM(B223:B231)</f>
        <v>84896161.280000001</v>
      </c>
      <c r="C232" s="18">
        <f>SUM(C223:C231)</f>
        <v>74513997.840000004</v>
      </c>
      <c r="D232" s="18">
        <f>SUM(D223:D231)</f>
        <v>108081826.97</v>
      </c>
      <c r="E232" s="18">
        <f>SUM(E223:E231)</f>
        <v>79515308.059999987</v>
      </c>
      <c r="F232" s="18">
        <f>SUM(F223:F231)</f>
        <v>111347281.62625001</v>
      </c>
      <c r="G232" s="18">
        <f t="shared" ref="G232:L232" si="23">SUM(G223:G231)</f>
        <v>109857833.42451613</v>
      </c>
      <c r="H232" s="18">
        <f t="shared" si="23"/>
        <v>89653762.044133455</v>
      </c>
      <c r="I232" s="18">
        <f t="shared" si="23"/>
        <v>85336251.551860511</v>
      </c>
      <c r="J232" s="18">
        <f t="shared" si="23"/>
        <v>80417904.092355788</v>
      </c>
      <c r="K232" s="18">
        <f t="shared" si="23"/>
        <v>83898394.578521341</v>
      </c>
      <c r="L232" s="18">
        <f t="shared" si="23"/>
        <v>83301837.411840409</v>
      </c>
      <c r="M232" s="18">
        <f>SUM(M223:M231)</f>
        <v>84591693.070240617</v>
      </c>
      <c r="N232" s="31">
        <f t="shared" si="22"/>
        <v>1075412251.9497182</v>
      </c>
    </row>
    <row r="234" spans="1:14" x14ac:dyDescent="0.25">
      <c r="A234" s="23" t="s">
        <v>178</v>
      </c>
      <c r="B234" s="41">
        <v>116296111.34246576</v>
      </c>
      <c r="C234" s="41">
        <v>102073969.64383562</v>
      </c>
      <c r="D234" s="41">
        <v>148057297.21917808</v>
      </c>
      <c r="E234" s="41">
        <v>108925079.53424656</v>
      </c>
      <c r="F234" s="41">
        <v>152530522.77568495</v>
      </c>
      <c r="G234" s="41">
        <v>150490182.77330977</v>
      </c>
      <c r="H234" s="41">
        <v>122813372.66319652</v>
      </c>
      <c r="I234" s="41">
        <v>116898974.72857605</v>
      </c>
      <c r="J234" s="41">
        <v>110161512.4552819</v>
      </c>
      <c r="K234" s="41">
        <v>114929307.64181006</v>
      </c>
      <c r="L234" s="41">
        <v>114112106.043617</v>
      </c>
      <c r="M234" s="41">
        <v>115879031.60306934</v>
      </c>
      <c r="N234" s="25">
        <f>SUM(B234:M234)</f>
        <v>1473167468.4242713</v>
      </c>
    </row>
    <row r="236" spans="1:14" x14ac:dyDescent="0.25">
      <c r="A236" s="56" t="s">
        <v>179</v>
      </c>
    </row>
    <row r="237" spans="1:14" x14ac:dyDescent="0.25">
      <c r="A237" s="46"/>
    </row>
    <row r="239" spans="1:14" x14ac:dyDescent="0.25">
      <c r="A239" s="46"/>
      <c r="B239" s="47"/>
      <c r="C239" s="4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Djimmy</dc:creator>
  <cp:lastModifiedBy>jjcmarseille</cp:lastModifiedBy>
  <dcterms:created xsi:type="dcterms:W3CDTF">2020-05-13T16:25:08Z</dcterms:created>
  <dcterms:modified xsi:type="dcterms:W3CDTF">2020-05-13T18:01:55Z</dcterms:modified>
</cp:coreProperties>
</file>