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540" tabRatio="875" activeTab="2"/>
  </bookViews>
  <sheets>
    <sheet name="Para." sheetId="185" r:id="rId1"/>
    <sheet name="Total" sheetId="73" r:id="rId2"/>
    <sheet name="1" sheetId="37" r:id="rId3"/>
    <sheet name="2" sheetId="191" r:id="rId4"/>
    <sheet name="3" sheetId="192" r:id="rId5"/>
    <sheet name="4" sheetId="193" r:id="rId6"/>
    <sheet name="5" sheetId="194" r:id="rId7"/>
    <sheet name="6" sheetId="195" r:id="rId8"/>
    <sheet name="7" sheetId="196" r:id="rId9"/>
    <sheet name="8" sheetId="197" r:id="rId10"/>
    <sheet name="9" sheetId="198" r:id="rId11"/>
    <sheet name="10" sheetId="199" r:id="rId12"/>
    <sheet name="11" sheetId="200" r:id="rId13"/>
    <sheet name="12" sheetId="201" r:id="rId14"/>
    <sheet name="13" sheetId="202" r:id="rId15"/>
    <sheet name="14" sheetId="203" r:id="rId16"/>
    <sheet name="15" sheetId="204" r:id="rId17"/>
    <sheet name="16" sheetId="205" r:id="rId18"/>
    <sheet name="17" sheetId="206" r:id="rId19"/>
    <sheet name="18" sheetId="207" r:id="rId20"/>
    <sheet name="19" sheetId="208" r:id="rId21"/>
    <sheet name="20" sheetId="209" r:id="rId22"/>
    <sheet name="21" sheetId="210" r:id="rId23"/>
    <sheet name="22" sheetId="211" r:id="rId24"/>
    <sheet name="23" sheetId="212" r:id="rId25"/>
    <sheet name="24" sheetId="213" r:id="rId26"/>
    <sheet name="25" sheetId="214" r:id="rId27"/>
  </sheets>
  <definedNames>
    <definedName name="_xlnm._FilterDatabase" localSheetId="2" hidden="1">'1'!$H$1:$J$47</definedName>
    <definedName name="_xlnm._FilterDatabase" localSheetId="11" hidden="1">'10'!$H$1:$J$47</definedName>
    <definedName name="_xlnm._FilterDatabase" localSheetId="12" hidden="1">'11'!$H$1:$J$47</definedName>
    <definedName name="_xlnm._FilterDatabase" localSheetId="13" hidden="1">'12'!$H$1:$J$47</definedName>
    <definedName name="_xlnm._FilterDatabase" localSheetId="14" hidden="1">'13'!$H$1:$J$47</definedName>
    <definedName name="_xlnm._FilterDatabase" localSheetId="15" hidden="1">'14'!$H$1:$J$47</definedName>
    <definedName name="_xlnm._FilterDatabase" localSheetId="16" hidden="1">'15'!$H$1:$J$47</definedName>
    <definedName name="_xlnm._FilterDatabase" localSheetId="17" hidden="1">'16'!$H$1:$J$47</definedName>
    <definedName name="_xlnm._FilterDatabase" localSheetId="18" hidden="1">'17'!$H$1:$J$47</definedName>
    <definedName name="_xlnm._FilterDatabase" localSheetId="19" hidden="1">'18'!$H$1:$J$47</definedName>
    <definedName name="_xlnm._FilterDatabase" localSheetId="20" hidden="1">'19'!$H$1:$J$47</definedName>
    <definedName name="_xlnm._FilterDatabase" localSheetId="3" hidden="1">'2'!$H$1:$J$47</definedName>
    <definedName name="_xlnm._FilterDatabase" localSheetId="21" hidden="1">'20'!$H$1:$J$47</definedName>
    <definedName name="_xlnm._FilterDatabase" localSheetId="22" hidden="1">'21'!$H$1:$J$47</definedName>
    <definedName name="_xlnm._FilterDatabase" localSheetId="23" hidden="1">'22'!$H$1:$J$47</definedName>
    <definedName name="_xlnm._FilterDatabase" localSheetId="24" hidden="1">'23'!$H$1:$J$47</definedName>
    <definedName name="_xlnm._FilterDatabase" localSheetId="25" hidden="1">'24'!$H$1:$J$47</definedName>
    <definedName name="_xlnm._FilterDatabase" localSheetId="26" hidden="1">'25'!$H$1:$J$47</definedName>
    <definedName name="_xlnm._FilterDatabase" localSheetId="4" hidden="1">'3'!$H$1:$J$47</definedName>
    <definedName name="_xlnm._FilterDatabase" localSheetId="5" hidden="1">'4'!$H$1:$J$47</definedName>
    <definedName name="_xlnm._FilterDatabase" localSheetId="6" hidden="1">'5'!$H$1:$J$47</definedName>
    <definedName name="_xlnm._FilterDatabase" localSheetId="7" hidden="1">'6'!$H$1:$J$47</definedName>
    <definedName name="_xlnm._FilterDatabase" localSheetId="8" hidden="1">'7'!$H$1:$J$47</definedName>
    <definedName name="_xlnm._FilterDatabase" localSheetId="9" hidden="1">'8'!$H$1:$J$47</definedName>
    <definedName name="_xlnm._FilterDatabase" localSheetId="10" hidden="1">'9'!$H$1:$J$47</definedName>
    <definedName name="_xlnm._FilterDatabase" localSheetId="1" hidden="1">Total!$A$1:$C$28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85" l="1"/>
  <c r="T26" i="185" l="1"/>
  <c r="S26" i="185"/>
  <c r="R26" i="185"/>
  <c r="Q26" i="185"/>
  <c r="P26" i="185"/>
  <c r="O26" i="185"/>
  <c r="T25" i="185"/>
  <c r="S25" i="185"/>
  <c r="R25" i="185"/>
  <c r="Q25" i="185"/>
  <c r="P25" i="185"/>
  <c r="O25" i="185"/>
  <c r="T24" i="185"/>
  <c r="S24" i="185"/>
  <c r="R24" i="185"/>
  <c r="Q24" i="185"/>
  <c r="P24" i="185"/>
  <c r="O24" i="185"/>
  <c r="T23" i="185"/>
  <c r="S23" i="185"/>
  <c r="R23" i="185"/>
  <c r="Q23" i="185"/>
  <c r="P23" i="185"/>
  <c r="O23" i="185"/>
  <c r="T22" i="185"/>
  <c r="S22" i="185"/>
  <c r="R22" i="185"/>
  <c r="Q22" i="185"/>
  <c r="P22" i="185"/>
  <c r="O22" i="185"/>
  <c r="T21" i="185"/>
  <c r="S21" i="185"/>
  <c r="R21" i="185"/>
  <c r="Q21" i="185"/>
  <c r="P21" i="185"/>
  <c r="O21" i="185"/>
  <c r="T20" i="185"/>
  <c r="S20" i="185"/>
  <c r="R20" i="185"/>
  <c r="Q20" i="185"/>
  <c r="P20" i="185"/>
  <c r="O20" i="185"/>
  <c r="T19" i="185"/>
  <c r="S19" i="185"/>
  <c r="R19" i="185"/>
  <c r="Q19" i="185"/>
  <c r="P19" i="185"/>
  <c r="O19" i="185"/>
  <c r="T18" i="185"/>
  <c r="S18" i="185"/>
  <c r="R18" i="185"/>
  <c r="Q18" i="185"/>
  <c r="P18" i="185"/>
  <c r="O18" i="185"/>
  <c r="T17" i="185"/>
  <c r="S17" i="185"/>
  <c r="R17" i="185"/>
  <c r="Q17" i="185"/>
  <c r="P17" i="185"/>
  <c r="O17" i="185"/>
  <c r="T16" i="185"/>
  <c r="S16" i="185"/>
  <c r="R16" i="185"/>
  <c r="Q16" i="185"/>
  <c r="P16" i="185"/>
  <c r="O16" i="185"/>
  <c r="T15" i="185"/>
  <c r="S15" i="185"/>
  <c r="R15" i="185"/>
  <c r="Q15" i="185"/>
  <c r="P15" i="185"/>
  <c r="O15" i="185"/>
  <c r="T14" i="185"/>
  <c r="S14" i="185"/>
  <c r="R14" i="185"/>
  <c r="Q14" i="185"/>
  <c r="P14" i="185"/>
  <c r="O14" i="185"/>
  <c r="T13" i="185"/>
  <c r="S13" i="185"/>
  <c r="R13" i="185"/>
  <c r="Q13" i="185"/>
  <c r="P13" i="185"/>
  <c r="O13" i="185"/>
  <c r="T12" i="185"/>
  <c r="S12" i="185"/>
  <c r="R12" i="185"/>
  <c r="Q12" i="185"/>
  <c r="P12" i="185"/>
  <c r="O12" i="185"/>
  <c r="T11" i="185"/>
  <c r="S11" i="185"/>
  <c r="R11" i="185"/>
  <c r="Q11" i="185"/>
  <c r="P11" i="185"/>
  <c r="O11" i="185"/>
  <c r="T10" i="185"/>
  <c r="S10" i="185"/>
  <c r="R10" i="185"/>
  <c r="Q10" i="185"/>
  <c r="P10" i="185"/>
  <c r="O10" i="185"/>
  <c r="T9" i="185"/>
  <c r="S9" i="185"/>
  <c r="R9" i="185"/>
  <c r="Q9" i="185"/>
  <c r="P9" i="185"/>
  <c r="O9" i="185"/>
  <c r="T8" i="185"/>
  <c r="S8" i="185"/>
  <c r="R8" i="185"/>
  <c r="Q8" i="185"/>
  <c r="P8" i="185"/>
  <c r="O8" i="185"/>
  <c r="T7" i="185"/>
  <c r="S7" i="185"/>
  <c r="R7" i="185"/>
  <c r="Q7" i="185"/>
  <c r="P7" i="185"/>
  <c r="O7" i="185"/>
  <c r="T6" i="185"/>
  <c r="S6" i="185"/>
  <c r="R6" i="185"/>
  <c r="Q6" i="185"/>
  <c r="P6" i="185"/>
  <c r="O6" i="185"/>
  <c r="T5" i="185"/>
  <c r="S5" i="185"/>
  <c r="R5" i="185"/>
  <c r="Q5" i="185"/>
  <c r="P5" i="185"/>
  <c r="O5" i="185"/>
  <c r="T4" i="185"/>
  <c r="S4" i="185"/>
  <c r="R4" i="185"/>
  <c r="Q4" i="185"/>
  <c r="P4" i="185"/>
  <c r="O4" i="185"/>
  <c r="T3" i="185"/>
  <c r="S3" i="185"/>
  <c r="R3" i="185"/>
  <c r="Q3" i="185"/>
  <c r="P3" i="185"/>
  <c r="O3" i="185"/>
  <c r="T2" i="185"/>
  <c r="S2" i="185"/>
  <c r="R2" i="185"/>
  <c r="Q2" i="185"/>
  <c r="P2" i="185"/>
  <c r="T11" i="210"/>
  <c r="T12" i="212"/>
  <c r="N8" i="213"/>
  <c r="T20" i="214"/>
  <c r="P11" i="208"/>
  <c r="P29" i="212"/>
  <c r="P36" i="209"/>
  <c r="M36" i="206"/>
  <c r="T29" i="207"/>
  <c r="P19" i="211"/>
  <c r="P9" i="210"/>
  <c r="M25" i="211"/>
  <c r="N34" i="202"/>
  <c r="L22" i="208"/>
  <c r="N14" i="209"/>
  <c r="Q30" i="207"/>
  <c r="Q21" i="204"/>
  <c r="R28" i="208"/>
  <c r="R25" i="208"/>
  <c r="R14" i="210"/>
  <c r="T14" i="214"/>
  <c r="O8" i="211"/>
  <c r="S4" i="206"/>
  <c r="N13" i="211"/>
  <c r="N33" i="194"/>
  <c r="T22" i="212"/>
  <c r="P7" i="210"/>
  <c r="M10" i="207"/>
  <c r="R32" i="213"/>
  <c r="S28" i="207"/>
  <c r="S24" i="198"/>
  <c r="U29" i="191"/>
  <c r="Q4" i="214"/>
  <c r="S28" i="210"/>
  <c r="O25" i="208"/>
  <c r="U15" i="208"/>
  <c r="S23" i="214"/>
  <c r="O11" i="205"/>
  <c r="R20" i="201"/>
  <c r="U36" i="209"/>
  <c r="U8" i="213"/>
  <c r="P26" i="209"/>
  <c r="S30" i="210"/>
  <c r="S10" i="210"/>
  <c r="N20" i="213"/>
  <c r="L24" i="213"/>
  <c r="L25" i="213"/>
  <c r="N8" i="212"/>
  <c r="S20" i="211"/>
  <c r="O5" i="204"/>
  <c r="O24" i="214"/>
  <c r="O24" i="210"/>
  <c r="Q12" i="207"/>
  <c r="M3" i="209"/>
  <c r="U16" i="210"/>
  <c r="U36" i="210"/>
  <c r="S6" i="214"/>
  <c r="N6" i="208"/>
  <c r="O24" i="213"/>
  <c r="U8" i="212"/>
  <c r="U15" i="199"/>
  <c r="R3" i="211"/>
  <c r="Q4" i="197"/>
  <c r="R17" i="205"/>
  <c r="P31" i="205"/>
  <c r="S33" i="210"/>
  <c r="R19" i="209"/>
  <c r="N21" i="214"/>
  <c r="U32" i="200"/>
  <c r="U25" i="213"/>
  <c r="T16" i="196"/>
  <c r="S35" i="209"/>
  <c r="U9" i="206"/>
  <c r="O33" i="191"/>
  <c r="U27" i="211"/>
  <c r="M14" i="209"/>
  <c r="R18" i="213"/>
  <c r="S13" i="206"/>
  <c r="N31" i="207"/>
  <c r="S16" i="209"/>
  <c r="T33" i="214"/>
  <c r="M17" i="208"/>
  <c r="N23" i="214"/>
  <c r="U8" i="210"/>
  <c r="O26" i="214"/>
  <c r="Q25" i="210"/>
  <c r="S33" i="211"/>
  <c r="R33" i="203"/>
  <c r="O25" i="205"/>
  <c r="L30" i="202"/>
  <c r="S21" i="207"/>
  <c r="Q16" i="209"/>
  <c r="R24" i="199"/>
  <c r="U15" i="214"/>
  <c r="U19" i="210"/>
  <c r="O28" i="191"/>
  <c r="O26" i="208"/>
  <c r="S22" i="204"/>
  <c r="Q11" i="202"/>
  <c r="Q24" i="200"/>
  <c r="Q11" i="195"/>
  <c r="M30" i="211"/>
  <c r="L35" i="209"/>
  <c r="U11" i="211"/>
  <c r="S15" i="214"/>
  <c r="P36" i="212"/>
  <c r="T9" i="208"/>
  <c r="P33" i="206"/>
  <c r="T6" i="211"/>
  <c r="L33" i="213"/>
  <c r="P19" i="201"/>
  <c r="S10" i="214"/>
  <c r="L22" i="196"/>
  <c r="T30" i="207"/>
  <c r="M16" i="205"/>
  <c r="T20" i="204"/>
  <c r="S8" i="210"/>
  <c r="N30" i="210"/>
  <c r="P23" i="209"/>
  <c r="R19" i="210"/>
  <c r="R15" i="214"/>
  <c r="L30" i="213"/>
  <c r="M16" i="209"/>
  <c r="M35" i="211"/>
  <c r="O21" i="210"/>
  <c r="S19" i="202"/>
  <c r="R21" i="201"/>
  <c r="P11" i="205"/>
  <c r="U23" i="205"/>
  <c r="Q22" i="210"/>
  <c r="O33" i="211"/>
  <c r="O24" i="212"/>
  <c r="L14" i="212"/>
  <c r="U33" i="213"/>
  <c r="M37" i="208"/>
  <c r="M7" i="204"/>
  <c r="T2" i="207"/>
  <c r="R4" i="37"/>
  <c r="N6" i="212"/>
  <c r="S10" i="201"/>
  <c r="Q12" i="213"/>
  <c r="S12" i="207"/>
  <c r="N2" i="206"/>
  <c r="S14" i="200"/>
  <c r="S5" i="208"/>
  <c r="S4" i="210"/>
  <c r="P11" i="206"/>
  <c r="Q12" i="214"/>
  <c r="M11" i="214"/>
  <c r="U37" i="213"/>
  <c r="S27" i="213"/>
  <c r="P16" i="206"/>
  <c r="S7" i="211"/>
  <c r="T34" i="209"/>
  <c r="L7" i="205"/>
  <c r="L7" i="194"/>
  <c r="T15" i="210"/>
  <c r="O28" i="208"/>
  <c r="R21" i="205"/>
  <c r="T9" i="213"/>
  <c r="P21" i="214"/>
  <c r="L7" i="212"/>
  <c r="T23" i="210"/>
  <c r="P23" i="212"/>
  <c r="S12" i="203"/>
  <c r="L27" i="210"/>
  <c r="Q15" i="209"/>
  <c r="U5" i="208"/>
  <c r="S4" i="207"/>
  <c r="S17" i="210"/>
  <c r="Q14" i="204"/>
  <c r="N25" i="206"/>
  <c r="M23" i="214"/>
  <c r="O4" i="212"/>
  <c r="T23" i="205"/>
  <c r="P23" i="199"/>
  <c r="N8" i="211"/>
  <c r="N19" i="196"/>
  <c r="L14" i="208"/>
  <c r="S21" i="37"/>
  <c r="P28" i="210"/>
  <c r="O17" i="202"/>
  <c r="R29" i="207"/>
  <c r="L23" i="213"/>
  <c r="N8" i="207"/>
  <c r="U31" i="214"/>
  <c r="S12" i="204"/>
  <c r="U33" i="210"/>
  <c r="P5" i="206"/>
  <c r="L18" i="201"/>
  <c r="T37" i="211"/>
  <c r="O29" i="198"/>
  <c r="R33" i="207"/>
  <c r="N4" i="212"/>
  <c r="Q11" i="213"/>
  <c r="L21" i="203"/>
  <c r="M26" i="207"/>
  <c r="N27" i="207"/>
  <c r="P27" i="213"/>
  <c r="R3" i="206"/>
  <c r="P37" i="206"/>
  <c r="R11" i="211"/>
  <c r="P19" i="210"/>
  <c r="O30" i="212"/>
  <c r="T28" i="209"/>
  <c r="L14" i="211"/>
  <c r="T25" i="203"/>
  <c r="M8" i="210"/>
  <c r="Q7" i="212"/>
  <c r="L36" i="210"/>
  <c r="O31" i="206"/>
  <c r="U7" i="204"/>
  <c r="O17" i="213"/>
  <c r="S36" i="206"/>
  <c r="R2" i="214"/>
  <c r="P11" i="209"/>
  <c r="S3" i="207"/>
  <c r="P18" i="204"/>
  <c r="U12" i="206"/>
  <c r="S25" i="195"/>
  <c r="R23" i="198"/>
  <c r="Q31" i="209"/>
  <c r="O7" i="213"/>
  <c r="N35" i="211"/>
  <c r="N36" i="201"/>
  <c r="Q16" i="214"/>
  <c r="T36" i="209"/>
  <c r="U13" i="214"/>
  <c r="S35" i="207"/>
  <c r="R21" i="195"/>
  <c r="S22" i="211"/>
  <c r="N4" i="211"/>
  <c r="L36" i="214"/>
  <c r="U33" i="214"/>
  <c r="N19" i="211"/>
  <c r="T31" i="213"/>
  <c r="U32" i="213"/>
  <c r="S3" i="212"/>
  <c r="R31" i="211"/>
  <c r="P9" i="203"/>
  <c r="R26" i="211"/>
  <c r="O8" i="208"/>
  <c r="Q13" i="199"/>
  <c r="L27" i="208"/>
  <c r="N27" i="206"/>
  <c r="S23" i="195"/>
  <c r="O25" i="210"/>
  <c r="S9" i="204"/>
  <c r="M30" i="208"/>
  <c r="L12" i="214"/>
  <c r="Q31" i="212"/>
  <c r="O15" i="205"/>
  <c r="L18" i="212"/>
  <c r="M16" i="204"/>
  <c r="L31" i="204"/>
  <c r="P15" i="209"/>
  <c r="U31" i="209"/>
  <c r="S17" i="206"/>
  <c r="N24" i="210"/>
  <c r="R37" i="211"/>
  <c r="L7" i="209"/>
  <c r="R26" i="208"/>
  <c r="R22" i="213"/>
  <c r="R11" i="212"/>
  <c r="U36" i="211"/>
  <c r="P12" i="200"/>
  <c r="P8" i="213"/>
  <c r="P16" i="209"/>
  <c r="T5" i="214"/>
  <c r="S3" i="206"/>
  <c r="Q34" i="211"/>
  <c r="R18" i="214"/>
  <c r="O30" i="209"/>
  <c r="P14" i="214"/>
  <c r="R36" i="210"/>
  <c r="L14" i="206"/>
  <c r="P28" i="214"/>
  <c r="O32" i="211"/>
  <c r="S26" i="214"/>
  <c r="U21" i="208"/>
  <c r="L10" i="212"/>
  <c r="S29" i="207"/>
  <c r="N2" i="204"/>
  <c r="R17" i="214"/>
  <c r="N36" i="206"/>
  <c r="O21" i="203"/>
  <c r="O5" i="208"/>
  <c r="O10" i="203"/>
  <c r="L11" i="212"/>
  <c r="T11" i="205"/>
  <c r="N10" i="214"/>
  <c r="S26" i="205"/>
  <c r="U28" i="212"/>
  <c r="S9" i="213"/>
  <c r="Q3" i="37"/>
  <c r="P20" i="204"/>
  <c r="L35" i="212"/>
  <c r="S27" i="195"/>
  <c r="M21" i="201"/>
  <c r="P6" i="195"/>
  <c r="M17" i="202"/>
  <c r="P5" i="203"/>
  <c r="L13" i="214"/>
  <c r="T14" i="206"/>
  <c r="Q17" i="206"/>
  <c r="Q17" i="208"/>
  <c r="O11" i="209"/>
  <c r="N26" i="211"/>
  <c r="T8" i="210"/>
  <c r="Q30" i="211"/>
  <c r="R35" i="209"/>
  <c r="N8" i="204"/>
  <c r="U23" i="198"/>
  <c r="R34" i="208"/>
  <c r="L3" i="210"/>
  <c r="T29" i="212"/>
  <c r="Q27" i="205"/>
  <c r="U34" i="212"/>
  <c r="O11" i="210"/>
  <c r="N27" i="205"/>
  <c r="O15" i="209"/>
  <c r="O12" i="209"/>
  <c r="Q6" i="206"/>
  <c r="M18" i="204"/>
  <c r="O30" i="214"/>
  <c r="L7" i="214"/>
  <c r="L19" i="200"/>
  <c r="Q4" i="205"/>
  <c r="Q37" i="212"/>
  <c r="Q13" i="214"/>
  <c r="R10" i="207"/>
  <c r="O4" i="214"/>
  <c r="L10" i="210"/>
  <c r="M10" i="210"/>
  <c r="U21" i="205"/>
  <c r="U21" i="207"/>
  <c r="T12" i="203"/>
  <c r="L14" i="202"/>
  <c r="O21" i="201"/>
  <c r="N32" i="209"/>
  <c r="L19" i="210"/>
  <c r="N27" i="214"/>
  <c r="M16" i="210"/>
  <c r="P16" i="212"/>
  <c r="L29" i="200"/>
  <c r="U23" i="211"/>
  <c r="M29" i="212"/>
  <c r="M19" i="213"/>
  <c r="L33" i="207"/>
  <c r="S9" i="211"/>
  <c r="P27" i="209"/>
  <c r="P34" i="196"/>
  <c r="L20" i="207"/>
  <c r="L28" i="202"/>
  <c r="N27" i="202"/>
  <c r="U6" i="208"/>
  <c r="N16" i="197"/>
  <c r="P25" i="204"/>
  <c r="M2" i="209"/>
  <c r="M9" i="202"/>
  <c r="R23" i="212"/>
  <c r="S3" i="213"/>
  <c r="L14" i="203"/>
  <c r="U4" i="210"/>
  <c r="M33" i="204"/>
  <c r="M23" i="209"/>
  <c r="L21" i="199"/>
  <c r="P24" i="202"/>
  <c r="Q30" i="206"/>
  <c r="P21" i="212"/>
  <c r="T6" i="214"/>
  <c r="P26" i="212"/>
  <c r="N15" i="208"/>
  <c r="N9" i="210"/>
  <c r="R21" i="208"/>
  <c r="T22" i="214"/>
  <c r="N22" i="207"/>
  <c r="P22" i="207"/>
  <c r="P21" i="208"/>
  <c r="P12" i="207"/>
  <c r="T27" i="210"/>
  <c r="U8" i="211"/>
  <c r="S20" i="206"/>
  <c r="U19" i="213"/>
  <c r="L37" i="209"/>
  <c r="N20" i="203"/>
  <c r="S18" i="210"/>
  <c r="T8" i="209"/>
  <c r="N37" i="213"/>
  <c r="P8" i="214"/>
  <c r="S35" i="214"/>
  <c r="U7" i="213"/>
  <c r="L29" i="197"/>
  <c r="Q37" i="201"/>
  <c r="R14" i="209"/>
  <c r="M31" i="211"/>
  <c r="Q22" i="204"/>
  <c r="S22" i="202"/>
  <c r="M18" i="201"/>
  <c r="T30" i="209"/>
  <c r="N4" i="201"/>
  <c r="T25" i="209"/>
  <c r="L14" i="213"/>
  <c r="U32" i="209"/>
  <c r="L13" i="206"/>
  <c r="S5" i="207"/>
  <c r="P36" i="208"/>
  <c r="L12" i="208"/>
  <c r="U19" i="205"/>
  <c r="S12" i="212"/>
  <c r="P35" i="213"/>
  <c r="O14" i="200"/>
  <c r="P36" i="211"/>
  <c r="Q25" i="213"/>
  <c r="S18" i="214"/>
  <c r="T36" i="214"/>
  <c r="M22" i="210"/>
  <c r="R4" i="208"/>
  <c r="M26" i="210"/>
  <c r="S20" i="207"/>
  <c r="O33" i="205"/>
  <c r="N4" i="207"/>
  <c r="P15" i="210"/>
  <c r="U29" i="203"/>
  <c r="O29" i="212"/>
  <c r="N11" i="214"/>
  <c r="Q16" i="213"/>
  <c r="S18" i="194"/>
  <c r="R32" i="203"/>
  <c r="P4" i="212"/>
  <c r="N15" i="213"/>
  <c r="R12" i="214"/>
  <c r="T11" i="214"/>
  <c r="T9" i="210"/>
  <c r="T21" i="203"/>
  <c r="T20" i="208"/>
  <c r="R37" i="212"/>
  <c r="M17" i="205"/>
  <c r="L23" i="208"/>
  <c r="L8" i="214"/>
  <c r="R19" i="206"/>
  <c r="M17" i="204"/>
  <c r="R10" i="209"/>
  <c r="L21" i="211"/>
  <c r="T19" i="213"/>
  <c r="T20" i="193"/>
  <c r="M35" i="206"/>
  <c r="Q8" i="212"/>
  <c r="M30" i="209"/>
  <c r="O31" i="208"/>
  <c r="O5" i="195"/>
  <c r="O25" i="214"/>
  <c r="Q25" i="207"/>
  <c r="M19" i="207"/>
  <c r="T35" i="214"/>
  <c r="L3" i="212"/>
  <c r="S36" i="213"/>
  <c r="P4" i="206"/>
  <c r="O18" i="204"/>
  <c r="N25" i="205"/>
  <c r="M2" i="203"/>
  <c r="T25" i="193"/>
  <c r="P6" i="209"/>
  <c r="M6" i="213"/>
  <c r="R5" i="204"/>
  <c r="T25" i="207"/>
  <c r="L6" i="209"/>
  <c r="P8" i="212"/>
  <c r="S32" i="213"/>
  <c r="U22" i="212"/>
  <c r="O10" i="213"/>
  <c r="T29" i="210"/>
  <c r="P31" i="193"/>
  <c r="L4" i="208"/>
  <c r="M14" i="206"/>
  <c r="L4" i="213"/>
  <c r="M18" i="211"/>
  <c r="T17" i="211"/>
  <c r="U32" i="211"/>
  <c r="P31" i="210"/>
  <c r="O36" i="212"/>
  <c r="U37" i="211"/>
  <c r="N28" i="205"/>
  <c r="L32" i="209"/>
  <c r="O35" i="209"/>
  <c r="N5" i="213"/>
  <c r="T3" i="213"/>
  <c r="P15" i="208"/>
  <c r="Q9" i="208"/>
  <c r="S8" i="211"/>
  <c r="O5" i="203"/>
  <c r="U14" i="205"/>
  <c r="P28" i="206"/>
  <c r="U3" i="210"/>
  <c r="R15" i="211"/>
  <c r="M4" i="207"/>
  <c r="S26" i="201"/>
  <c r="Q28" i="197"/>
  <c r="M11" i="205"/>
  <c r="S37" i="209"/>
  <c r="M5" i="207"/>
  <c r="S29" i="209"/>
  <c r="S26" i="213"/>
  <c r="M35" i="204"/>
  <c r="T13" i="203"/>
  <c r="O33" i="209"/>
  <c r="Q13" i="208"/>
  <c r="T26" i="209"/>
  <c r="O2" i="210"/>
  <c r="O36" i="210"/>
  <c r="Q35" i="208"/>
  <c r="R35" i="211"/>
  <c r="S11" i="210"/>
  <c r="T29" i="197"/>
  <c r="N29" i="209"/>
  <c r="M37" i="214"/>
  <c r="N17" i="206"/>
  <c r="L34" i="213"/>
  <c r="T19" i="207"/>
  <c r="T34" i="214"/>
  <c r="Q21" i="211"/>
  <c r="L24" i="205"/>
  <c r="P24" i="211"/>
  <c r="S12" i="213"/>
  <c r="U21" i="206"/>
  <c r="T18" i="37"/>
  <c r="M17" i="193"/>
  <c r="M9" i="209"/>
  <c r="Q32" i="204"/>
  <c r="Q2" i="206"/>
  <c r="T23" i="214"/>
  <c r="U2" i="210"/>
  <c r="N16" i="214"/>
  <c r="S15" i="210"/>
  <c r="T12" i="206"/>
  <c r="R28" i="194"/>
  <c r="O17" i="214"/>
  <c r="U26" i="207"/>
  <c r="O23" i="209"/>
  <c r="N20" i="205"/>
  <c r="M17" i="203"/>
  <c r="M14" i="197"/>
  <c r="R29" i="214"/>
  <c r="Q15" i="208"/>
  <c r="M23" i="202"/>
  <c r="R22" i="210"/>
  <c r="Q18" i="205"/>
  <c r="L25" i="204"/>
  <c r="R5" i="213"/>
  <c r="U5" i="199"/>
  <c r="Q4" i="210"/>
  <c r="T5" i="209"/>
  <c r="Q36" i="205"/>
  <c r="R21" i="199"/>
  <c r="O31" i="211"/>
  <c r="L21" i="194"/>
  <c r="N6" i="213"/>
  <c r="M21" i="210"/>
  <c r="U11" i="208"/>
  <c r="M6" i="211"/>
  <c r="U30" i="206"/>
  <c r="O21" i="211"/>
  <c r="O4" i="202"/>
  <c r="O37" i="202"/>
  <c r="S26" i="212"/>
  <c r="O4" i="195"/>
  <c r="R16" i="204"/>
  <c r="R34" i="207"/>
  <c r="O30" i="201"/>
  <c r="U2" i="205"/>
  <c r="R37" i="206"/>
  <c r="T2" i="210"/>
  <c r="P14" i="211"/>
  <c r="M33" i="212"/>
  <c r="T15" i="204"/>
  <c r="R25" i="201"/>
  <c r="N37" i="209"/>
  <c r="T8" i="214"/>
  <c r="R37" i="191"/>
  <c r="R4" i="200"/>
  <c r="M37" i="204"/>
  <c r="Q27" i="208"/>
  <c r="N23" i="213"/>
  <c r="R30" i="214"/>
  <c r="N3" i="214"/>
  <c r="S18" i="204"/>
  <c r="O36" i="211"/>
  <c r="M5" i="210"/>
  <c r="S7" i="210"/>
  <c r="L5" i="210"/>
  <c r="S14" i="211"/>
  <c r="R26" i="206"/>
  <c r="O23" i="195"/>
  <c r="S30" i="203"/>
  <c r="L12" i="212"/>
  <c r="T31" i="208"/>
  <c r="S33" i="200"/>
  <c r="M5" i="202"/>
  <c r="P6" i="197"/>
  <c r="N32" i="194"/>
  <c r="Q34" i="210"/>
  <c r="S27" i="207"/>
  <c r="N2" i="211"/>
  <c r="U37" i="206"/>
  <c r="U35" i="213"/>
  <c r="R3" i="209"/>
  <c r="Q14" i="200"/>
  <c r="S2" i="207"/>
  <c r="Q8" i="213"/>
  <c r="N11" i="210"/>
  <c r="T19" i="211"/>
  <c r="L20" i="204"/>
  <c r="N34" i="214"/>
  <c r="P21" i="204"/>
  <c r="L20" i="201"/>
  <c r="N27" i="212"/>
  <c r="L30" i="210"/>
  <c r="Q11" i="209"/>
  <c r="M6" i="208"/>
  <c r="Q34" i="214"/>
  <c r="P25" i="208"/>
  <c r="R19" i="205"/>
  <c r="L26" i="202"/>
  <c r="L31" i="194"/>
  <c r="Q23" i="209"/>
  <c r="O33" i="204"/>
  <c r="Q15" i="199"/>
  <c r="S5" i="206"/>
  <c r="U27" i="212"/>
  <c r="L33" i="214"/>
  <c r="O28" i="207"/>
  <c r="U32" i="210"/>
  <c r="N18" i="209"/>
  <c r="U19" i="203"/>
  <c r="L2" i="204"/>
  <c r="R24" i="210"/>
  <c r="O12" i="214"/>
  <c r="P34" i="211"/>
  <c r="N15" i="212"/>
  <c r="Q28" i="206"/>
  <c r="N22" i="204"/>
  <c r="L34" i="212"/>
  <c r="L26" i="199"/>
  <c r="M19" i="210"/>
  <c r="M20" i="199"/>
  <c r="N12" i="213"/>
  <c r="P13" i="203"/>
  <c r="R33" i="209"/>
  <c r="O32" i="203"/>
  <c r="T27" i="208"/>
  <c r="S19" i="213"/>
  <c r="T23" i="202"/>
  <c r="Q33" i="214"/>
  <c r="P2" i="213"/>
  <c r="L18" i="205"/>
  <c r="L11" i="207"/>
  <c r="L8" i="211"/>
  <c r="U17" i="207"/>
  <c r="P9" i="198"/>
  <c r="O8" i="206"/>
  <c r="Q10" i="211"/>
  <c r="T27" i="212"/>
  <c r="T25" i="208"/>
  <c r="Q32" i="206"/>
  <c r="R30" i="213"/>
  <c r="N7" i="200"/>
  <c r="L9" i="213"/>
  <c r="Q14" i="211"/>
  <c r="M12" i="204"/>
  <c r="S20" i="214"/>
  <c r="L11" i="209"/>
  <c r="T37" i="214"/>
  <c r="T23" i="207"/>
  <c r="P12" i="210"/>
  <c r="M2" i="214"/>
  <c r="P28" i="198"/>
  <c r="T16" i="208"/>
  <c r="P34" i="205"/>
  <c r="P33" i="199"/>
  <c r="N10" i="207"/>
  <c r="S14" i="209"/>
  <c r="P32" i="200"/>
  <c r="P36" i="191"/>
  <c r="T14" i="205"/>
  <c r="P12" i="202"/>
  <c r="M32" i="214"/>
  <c r="O18" i="193"/>
  <c r="T17" i="214"/>
  <c r="L13" i="211"/>
  <c r="P14" i="210"/>
  <c r="M3" i="211"/>
  <c r="N18" i="211"/>
  <c r="U29" i="206"/>
  <c r="U19" i="212"/>
  <c r="P22" i="212"/>
  <c r="U16" i="209"/>
  <c r="O8" i="204"/>
  <c r="U33" i="211"/>
  <c r="M21" i="209"/>
  <c r="P32" i="210"/>
  <c r="R9" i="210"/>
  <c r="Q15" i="211"/>
  <c r="O35" i="214"/>
  <c r="M26" i="211"/>
  <c r="M6" i="37"/>
  <c r="M17" i="211"/>
  <c r="U18" i="209"/>
  <c r="S22" i="203"/>
  <c r="P36" i="210"/>
  <c r="P33" i="198"/>
  <c r="U15" i="204"/>
  <c r="L11" i="210"/>
  <c r="O22" i="199"/>
  <c r="N36" i="204"/>
  <c r="T11" i="211"/>
  <c r="M2" i="213"/>
  <c r="R12" i="203"/>
  <c r="N16" i="213"/>
  <c r="S29" i="210"/>
  <c r="S25" i="213"/>
  <c r="M7" i="214"/>
  <c r="U21" i="211"/>
  <c r="T17" i="210"/>
  <c r="U33" i="193"/>
  <c r="N31" i="200"/>
  <c r="N17" i="211"/>
  <c r="U7" i="192"/>
  <c r="S13" i="214"/>
  <c r="T33" i="212"/>
  <c r="T19" i="202"/>
  <c r="R24" i="208"/>
  <c r="L30" i="209"/>
  <c r="R7" i="212"/>
  <c r="S32" i="206"/>
  <c r="R7" i="211"/>
  <c r="S28" i="201"/>
  <c r="Q13" i="213"/>
  <c r="Q35" i="203"/>
  <c r="R21" i="211"/>
  <c r="T2" i="205"/>
  <c r="L15" i="208"/>
  <c r="U28" i="204"/>
  <c r="O37" i="210"/>
  <c r="R9" i="213"/>
  <c r="T37" i="207"/>
  <c r="S30" i="212"/>
  <c r="M21" i="195"/>
  <c r="S14" i="199"/>
  <c r="R6" i="205"/>
  <c r="P15" i="204"/>
  <c r="U20" i="191"/>
  <c r="L29" i="196"/>
  <c r="M6" i="194"/>
  <c r="N25" i="208"/>
  <c r="M18" i="213"/>
  <c r="S5" i="204"/>
  <c r="O37" i="193"/>
  <c r="O28" i="192"/>
  <c r="R8" i="210"/>
  <c r="Q14" i="213"/>
  <c r="T14" i="200"/>
  <c r="O22" i="212"/>
  <c r="R28" i="210"/>
  <c r="T33" i="207"/>
  <c r="P12" i="214"/>
  <c r="R5" i="206"/>
  <c r="U33" i="199"/>
  <c r="S29" i="214"/>
  <c r="P12" i="194"/>
  <c r="S16" i="214"/>
  <c r="N20" i="210"/>
  <c r="P10" i="210"/>
  <c r="L10" i="206"/>
  <c r="O36" i="213"/>
  <c r="S24" i="210"/>
  <c r="O32" i="212"/>
  <c r="U17" i="206"/>
  <c r="L18" i="206"/>
  <c r="R18" i="195"/>
  <c r="U37" i="207"/>
  <c r="T19" i="203"/>
  <c r="N15" i="202"/>
  <c r="S21" i="206"/>
  <c r="U18" i="210"/>
  <c r="R23" i="208"/>
  <c r="L34" i="209"/>
  <c r="T37" i="210"/>
  <c r="Q18" i="203"/>
  <c r="M23" i="191"/>
  <c r="S7" i="208"/>
  <c r="Q21" i="214"/>
  <c r="N29" i="213"/>
  <c r="L5" i="37"/>
  <c r="L9" i="37"/>
  <c r="S8" i="200"/>
  <c r="R9" i="211"/>
  <c r="Q36" i="202"/>
  <c r="Q14" i="207"/>
  <c r="L5" i="209"/>
  <c r="U16" i="208"/>
  <c r="R17" i="209"/>
  <c r="P24" i="209"/>
  <c r="M5" i="206"/>
  <c r="L37" i="198"/>
  <c r="P30" i="210"/>
  <c r="R31" i="207"/>
  <c r="P35" i="205"/>
  <c r="L28" i="209"/>
  <c r="L12" i="195"/>
  <c r="U33" i="203"/>
  <c r="P9" i="202"/>
  <c r="M11" i="194"/>
  <c r="Q10" i="208"/>
  <c r="S7" i="197"/>
  <c r="N34" i="207"/>
  <c r="S5" i="209"/>
  <c r="Q37" i="205"/>
  <c r="O19" i="211"/>
  <c r="L35" i="214"/>
  <c r="T30" i="211"/>
  <c r="Q37" i="211"/>
  <c r="T23" i="198"/>
  <c r="L12" i="206"/>
  <c r="S29" i="196"/>
  <c r="O5" i="210"/>
  <c r="O27" i="204"/>
  <c r="Q2" i="208"/>
  <c r="Q14" i="198"/>
  <c r="N29" i="202"/>
  <c r="N31" i="204"/>
  <c r="N23" i="206"/>
  <c r="O8" i="193"/>
  <c r="L22" i="214"/>
  <c r="U6" i="206"/>
  <c r="N31" i="208"/>
  <c r="R5" i="214"/>
  <c r="S10" i="200"/>
  <c r="L28" i="208"/>
  <c r="L13" i="202"/>
  <c r="L15" i="212"/>
  <c r="O14" i="213"/>
  <c r="R9" i="206"/>
  <c r="O13" i="212"/>
  <c r="O17" i="195"/>
  <c r="T18" i="194"/>
  <c r="S5" i="211"/>
  <c r="M22" i="209"/>
  <c r="T16" i="202"/>
  <c r="S31" i="211"/>
  <c r="O12" i="200"/>
  <c r="N20" i="207"/>
  <c r="U22" i="211"/>
  <c r="Q18" i="209"/>
  <c r="P17" i="214"/>
  <c r="N35" i="214"/>
  <c r="O3" i="213"/>
  <c r="R7" i="203"/>
  <c r="N37" i="214"/>
  <c r="P6" i="211"/>
  <c r="L33" i="210"/>
  <c r="O19" i="206"/>
  <c r="O3" i="210"/>
  <c r="R33" i="208"/>
  <c r="M21" i="213"/>
  <c r="L20" i="202"/>
  <c r="N6" i="206"/>
  <c r="U11" i="213"/>
  <c r="L16" i="204"/>
  <c r="R28" i="209"/>
  <c r="U14" i="211"/>
  <c r="O2" i="195"/>
  <c r="M9" i="213"/>
  <c r="M33" i="207"/>
  <c r="T31" i="203"/>
  <c r="S16" i="213"/>
  <c r="Q33" i="207"/>
  <c r="P2" i="214"/>
  <c r="P3" i="213"/>
  <c r="U3" i="209"/>
  <c r="R11" i="202"/>
  <c r="S15" i="203"/>
  <c r="N16" i="207"/>
  <c r="U6" i="212"/>
  <c r="Q2" i="211"/>
  <c r="S23" i="211"/>
  <c r="P35" i="210"/>
  <c r="R37" i="195"/>
  <c r="M10" i="194"/>
  <c r="P31" i="206"/>
  <c r="Q36" i="209"/>
  <c r="S11" i="209"/>
  <c r="N35" i="191"/>
  <c r="U5" i="206"/>
  <c r="P12" i="209"/>
  <c r="M29" i="193"/>
  <c r="R36" i="208"/>
  <c r="M20" i="207"/>
  <c r="S7" i="204"/>
  <c r="Q27" i="211"/>
  <c r="L10" i="209"/>
  <c r="O30" i="203"/>
  <c r="S31" i="200"/>
  <c r="T18" i="201"/>
  <c r="S20" i="212"/>
  <c r="U37" i="210"/>
  <c r="M23" i="210"/>
  <c r="L29" i="209"/>
  <c r="L4" i="211"/>
  <c r="M14" i="214"/>
  <c r="Q25" i="203"/>
  <c r="L37" i="213"/>
  <c r="S37" i="204"/>
  <c r="N10" i="205"/>
  <c r="Q37" i="208"/>
  <c r="N6" i="196"/>
  <c r="P21" i="210"/>
  <c r="Q23" i="207"/>
  <c r="R24" i="209"/>
  <c r="N14" i="213"/>
  <c r="U23" i="209"/>
  <c r="M14" i="210"/>
  <c r="P34" i="212"/>
  <c r="M13" i="209"/>
  <c r="P20" i="212"/>
  <c r="S29" i="213"/>
  <c r="S17" i="204"/>
  <c r="T31" i="211"/>
  <c r="U33" i="204"/>
  <c r="Q30" i="202"/>
  <c r="U29" i="195"/>
  <c r="Q35" i="207"/>
  <c r="N33" i="203"/>
  <c r="U36" i="214"/>
  <c r="T26" i="214"/>
  <c r="Q15" i="202"/>
  <c r="P28" i="212"/>
  <c r="M33" i="210"/>
  <c r="T13" i="211"/>
  <c r="O12" i="205"/>
  <c r="Q32" i="210"/>
  <c r="U17" i="213"/>
  <c r="O29" i="201"/>
  <c r="U8" i="209"/>
  <c r="S27" i="211"/>
  <c r="M14" i="203"/>
  <c r="M25" i="212"/>
  <c r="O13" i="214"/>
  <c r="R7" i="210"/>
  <c r="T26" i="211"/>
  <c r="P24" i="208"/>
  <c r="O31" i="213"/>
  <c r="L25" i="214"/>
  <c r="O33" i="200"/>
  <c r="O12" i="201"/>
  <c r="T3" i="208"/>
  <c r="L14" i="214"/>
  <c r="Q9" i="214"/>
  <c r="N22" i="214"/>
  <c r="U30" i="204"/>
  <c r="M12" i="209"/>
  <c r="R20" i="207"/>
  <c r="P12" i="199"/>
  <c r="Q23" i="205"/>
  <c r="N31" i="212"/>
  <c r="R21" i="209"/>
  <c r="M37" i="206"/>
  <c r="T9" i="212"/>
  <c r="M12" i="206"/>
  <c r="Q37" i="213"/>
  <c r="N30" i="211"/>
  <c r="L22" i="212"/>
  <c r="N33" i="214"/>
  <c r="T32" i="209"/>
  <c r="U18" i="206"/>
  <c r="P19" i="214"/>
  <c r="O33" i="213"/>
  <c r="M29" i="210"/>
  <c r="N30" i="214"/>
  <c r="S18" i="209"/>
  <c r="S2" i="214"/>
  <c r="T5" i="211"/>
  <c r="T32" i="191"/>
  <c r="O22" i="214"/>
  <c r="P33" i="203"/>
  <c r="S9" i="196"/>
  <c r="U8" i="203"/>
  <c r="T19" i="214"/>
  <c r="P31" i="207"/>
  <c r="S15" i="208"/>
  <c r="N25" i="213"/>
  <c r="T4" i="212"/>
  <c r="M5" i="208"/>
  <c r="O7" i="212"/>
  <c r="S31" i="196"/>
  <c r="P8" i="208"/>
  <c r="U5" i="204"/>
  <c r="T32" i="207"/>
  <c r="S4" i="205"/>
  <c r="S14" i="213"/>
  <c r="S10" i="213"/>
  <c r="R11" i="209"/>
  <c r="O26" i="198"/>
  <c r="U28" i="213"/>
  <c r="P13" i="206"/>
  <c r="S36" i="211"/>
  <c r="Q12" i="191"/>
  <c r="M30" i="205"/>
  <c r="P14" i="193"/>
  <c r="Q26" i="212"/>
  <c r="Q33" i="212"/>
  <c r="Q33" i="205"/>
  <c r="P20" i="214"/>
  <c r="R4" i="207"/>
  <c r="T6" i="204"/>
  <c r="N19" i="203"/>
  <c r="L35" i="205"/>
  <c r="P3" i="193"/>
  <c r="T35" i="200"/>
  <c r="P26" i="200"/>
  <c r="T30" i="196"/>
  <c r="U34" i="204"/>
  <c r="R12" i="211"/>
  <c r="M31" i="214"/>
  <c r="S14" i="207"/>
  <c r="O24" i="208"/>
  <c r="N22" i="201"/>
  <c r="N34" i="210"/>
  <c r="P11" i="211"/>
  <c r="M11" i="195"/>
  <c r="R12" i="212"/>
  <c r="R3" i="199"/>
  <c r="U36" i="208"/>
  <c r="R31" i="212"/>
  <c r="O2" i="213"/>
  <c r="P6" i="210"/>
  <c r="Q2" i="204"/>
  <c r="P4" i="193"/>
  <c r="L2" i="212"/>
  <c r="P7" i="208"/>
  <c r="O6" i="207"/>
  <c r="M5" i="214"/>
  <c r="N30" i="213"/>
  <c r="P29" i="196"/>
  <c r="S16" i="208"/>
  <c r="T10" i="201"/>
  <c r="O33" i="208"/>
  <c r="P32" i="205"/>
  <c r="T32" i="213"/>
  <c r="R27" i="198"/>
  <c r="P2" i="207"/>
  <c r="L18" i="210"/>
  <c r="U35" i="209"/>
  <c r="T20" i="200"/>
  <c r="T32" i="204"/>
  <c r="S31" i="207"/>
  <c r="O26" i="196"/>
  <c r="U7" i="199"/>
  <c r="O33" i="193"/>
  <c r="N28" i="196"/>
  <c r="L34" i="210"/>
  <c r="S34" i="193"/>
  <c r="Q36" i="192"/>
  <c r="L15" i="203"/>
  <c r="N2" i="213"/>
  <c r="Q24" i="194"/>
  <c r="L6" i="202"/>
  <c r="N20" i="194"/>
  <c r="T5" i="192"/>
  <c r="M24" i="206"/>
  <c r="Q34" i="207"/>
  <c r="P27" i="211"/>
  <c r="O15" i="213"/>
  <c r="Q30" i="214"/>
  <c r="R7" i="208"/>
  <c r="T35" i="206"/>
  <c r="N3" i="211"/>
  <c r="R17" i="210"/>
  <c r="Q9" i="207"/>
  <c r="R23" i="213"/>
  <c r="R32" i="210"/>
  <c r="S36" i="208"/>
  <c r="O36" i="208"/>
  <c r="L3" i="213"/>
  <c r="R15" i="212"/>
  <c r="Q30" i="209"/>
  <c r="O10" i="210"/>
  <c r="U8" i="204"/>
  <c r="S13" i="203"/>
  <c r="R6" i="210"/>
  <c r="M32" i="210"/>
  <c r="R12" i="208"/>
  <c r="U12" i="213"/>
  <c r="U20" i="37"/>
  <c r="R12" i="213"/>
  <c r="R20" i="206"/>
  <c r="P25" i="214"/>
  <c r="L9" i="203"/>
  <c r="Q15" i="207"/>
  <c r="U33" i="209"/>
  <c r="U18" i="203"/>
  <c r="U2" i="214"/>
  <c r="Q3" i="210"/>
  <c r="T33" i="210"/>
  <c r="T18" i="199"/>
  <c r="L19" i="214"/>
  <c r="O22" i="207"/>
  <c r="R26" i="195"/>
  <c r="O37" i="207"/>
  <c r="P23" i="207"/>
  <c r="N25" i="211"/>
  <c r="T16" i="193"/>
  <c r="M15" i="198"/>
  <c r="T18" i="213"/>
  <c r="P22" i="205"/>
  <c r="N26" i="209"/>
  <c r="R22" i="197"/>
  <c r="T11" i="204"/>
  <c r="U19" i="199"/>
  <c r="O7" i="207"/>
  <c r="L12" i="209"/>
  <c r="O24" i="196"/>
  <c r="O2" i="208"/>
  <c r="L33" i="211"/>
  <c r="O14" i="210"/>
  <c r="O37" i="211"/>
  <c r="O30" i="211"/>
  <c r="M28" i="214"/>
  <c r="T8" i="203"/>
  <c r="R35" i="210"/>
  <c r="P14" i="213"/>
  <c r="N3" i="213"/>
  <c r="M7" i="205"/>
  <c r="L10" i="205"/>
  <c r="P18" i="194"/>
  <c r="S4" i="195"/>
  <c r="Q12" i="201"/>
  <c r="M24" i="214"/>
  <c r="N13" i="191"/>
  <c r="P22" i="213"/>
  <c r="M35" i="210"/>
  <c r="P31" i="211"/>
  <c r="T30" i="214"/>
  <c r="O35" i="210"/>
  <c r="N19" i="210"/>
  <c r="Q28" i="204"/>
  <c r="N15" i="204"/>
  <c r="S30" i="209"/>
  <c r="Q36" i="214"/>
  <c r="R27" i="210"/>
  <c r="U12" i="205"/>
  <c r="U15" i="210"/>
  <c r="M31" i="210"/>
  <c r="Q11" i="206"/>
  <c r="M9" i="200"/>
  <c r="P29" i="208"/>
  <c r="L19" i="197"/>
  <c r="P26" i="211"/>
  <c r="U34" i="208"/>
  <c r="M13" i="214"/>
  <c r="U24" i="203"/>
  <c r="U23" i="206"/>
  <c r="R15" i="205"/>
  <c r="Q24" i="210"/>
  <c r="M19" i="208"/>
  <c r="R23" i="207"/>
  <c r="L20" i="211"/>
  <c r="T34" i="212"/>
  <c r="M32" i="209"/>
  <c r="R34" i="210"/>
  <c r="M27" i="210"/>
  <c r="Q16" i="204"/>
  <c r="P8" i="205"/>
  <c r="L32" i="194"/>
  <c r="P5" i="213"/>
  <c r="L36" i="196"/>
  <c r="N28" i="211"/>
  <c r="N35" i="200"/>
  <c r="P33" i="205"/>
  <c r="Q36" i="204"/>
  <c r="M25" i="205"/>
  <c r="S32" i="205"/>
  <c r="S8" i="209"/>
  <c r="P29" i="213"/>
  <c r="N24" i="209"/>
  <c r="L32" i="206"/>
  <c r="U7" i="214"/>
  <c r="M11" i="209"/>
  <c r="T26" i="210"/>
  <c r="U23" i="202"/>
  <c r="Q12" i="212"/>
  <c r="O10" i="205"/>
  <c r="Q33" i="198"/>
  <c r="R15" i="195"/>
  <c r="P23" i="203"/>
  <c r="T9" i="204"/>
  <c r="P12" i="213"/>
  <c r="P37" i="211"/>
  <c r="L26" i="207"/>
  <c r="Q20" i="211"/>
  <c r="S15" i="207"/>
  <c r="L7" i="204"/>
  <c r="S25" i="204"/>
  <c r="O19" i="204"/>
  <c r="Q25" i="211"/>
  <c r="L36" i="213"/>
  <c r="S23" i="202"/>
  <c r="T20" i="206"/>
  <c r="L21" i="209"/>
  <c r="S35" i="194"/>
  <c r="O22" i="213"/>
  <c r="U8" i="193"/>
  <c r="N3" i="209"/>
  <c r="T21" i="202"/>
  <c r="R19" i="203"/>
  <c r="Q21" i="198"/>
  <c r="N18" i="203"/>
  <c r="S2" i="211"/>
  <c r="S24" i="206"/>
  <c r="S21" i="212"/>
  <c r="L29" i="212"/>
  <c r="L17" i="210"/>
  <c r="L17" i="206"/>
  <c r="P18" i="199"/>
  <c r="R29" i="198"/>
  <c r="U30" i="210"/>
  <c r="L6" i="211"/>
  <c r="Q10" i="203"/>
  <c r="O37" i="212"/>
  <c r="T34" i="208"/>
  <c r="P5" i="209"/>
  <c r="O10" i="206"/>
  <c r="U5" i="214"/>
  <c r="T33" i="211"/>
  <c r="O5" i="212"/>
  <c r="N10" i="209"/>
  <c r="P30" i="212"/>
  <c r="P10" i="209"/>
  <c r="S21" i="213"/>
  <c r="T23" i="199"/>
  <c r="T17" i="213"/>
  <c r="O29" i="207"/>
  <c r="Q7" i="208"/>
  <c r="Q23" i="200"/>
  <c r="M10" i="211"/>
  <c r="T4" i="199"/>
  <c r="R17" i="211"/>
  <c r="M18" i="210"/>
  <c r="T15" i="212"/>
  <c r="N22" i="209"/>
  <c r="Q4" i="213"/>
  <c r="O18" i="207"/>
  <c r="O24" i="211"/>
  <c r="N30" i="196"/>
  <c r="S31" i="209"/>
  <c r="R36" i="206"/>
  <c r="U17" i="202"/>
  <c r="Q29" i="212"/>
  <c r="T34" i="202"/>
  <c r="U4" i="197"/>
  <c r="N11" i="208"/>
  <c r="M20" i="196"/>
  <c r="P11" i="213"/>
  <c r="P15" i="205"/>
  <c r="P28" i="201"/>
  <c r="R30" i="193"/>
  <c r="P34" i="208"/>
  <c r="M12" i="213"/>
  <c r="Q33" i="209"/>
  <c r="N20" i="206"/>
  <c r="M4" i="214"/>
  <c r="L37" i="196"/>
  <c r="M16" i="214"/>
  <c r="O8" i="203"/>
  <c r="Q17" i="212"/>
  <c r="R4" i="204"/>
  <c r="O29" i="206"/>
  <c r="P13" i="210"/>
  <c r="Q6" i="212"/>
  <c r="N11" i="207"/>
  <c r="U33" i="201"/>
  <c r="S25" i="201"/>
  <c r="S31" i="213"/>
  <c r="M15" i="205"/>
  <c r="P33" i="201"/>
  <c r="P36" i="214"/>
  <c r="L9" i="211"/>
  <c r="M27" i="211"/>
  <c r="N36" i="195"/>
  <c r="O8" i="37"/>
  <c r="Q15" i="210"/>
  <c r="T3" i="203"/>
  <c r="T37" i="205"/>
  <c r="O8" i="213"/>
  <c r="Q31" i="199"/>
  <c r="U22" i="210"/>
  <c r="T18" i="198"/>
  <c r="T8" i="213"/>
  <c r="Q14" i="210"/>
  <c r="S34" i="211"/>
  <c r="U6" i="213"/>
  <c r="R7" i="209"/>
  <c r="U10" i="206"/>
  <c r="S10" i="211"/>
  <c r="L12" i="207"/>
  <c r="S3" i="211"/>
  <c r="P6" i="207"/>
  <c r="Q33" i="206"/>
  <c r="M29" i="198"/>
  <c r="Q35" i="206"/>
  <c r="U33" i="37"/>
  <c r="U34" i="207"/>
  <c r="O7" i="211"/>
  <c r="Q28" i="211"/>
  <c r="M25" i="202"/>
  <c r="S22" i="198"/>
  <c r="U19" i="204"/>
  <c r="R31" i="204"/>
  <c r="M36" i="213"/>
  <c r="R12" i="210"/>
  <c r="U23" i="213"/>
  <c r="Q18" i="214"/>
  <c r="T8" i="211"/>
  <c r="U27" i="200"/>
  <c r="T26" i="207"/>
  <c r="L31" i="214"/>
  <c r="O13" i="207"/>
  <c r="M5" i="213"/>
  <c r="Q32" i="207"/>
  <c r="R15" i="207"/>
  <c r="O23" i="208"/>
  <c r="U5" i="198"/>
  <c r="S19" i="212"/>
  <c r="P9" i="214"/>
  <c r="L28" i="214"/>
  <c r="Q9" i="213"/>
  <c r="S17" i="207"/>
  <c r="P4" i="199"/>
  <c r="L17" i="213"/>
  <c r="T36" i="212"/>
  <c r="O10" i="209"/>
  <c r="U6" i="209"/>
  <c r="N27" i="209"/>
  <c r="S9" i="207"/>
  <c r="P29" i="210"/>
  <c r="O18" i="210"/>
  <c r="T2" i="214"/>
  <c r="N30" i="202"/>
  <c r="M25" i="214"/>
  <c r="R10" i="206"/>
  <c r="M10" i="37"/>
  <c r="S7" i="206"/>
  <c r="Q18" i="204"/>
  <c r="S22" i="206"/>
  <c r="R18" i="210"/>
  <c r="N16" i="206"/>
  <c r="P36" i="213"/>
  <c r="U25" i="210"/>
  <c r="N23" i="195"/>
  <c r="N22" i="206"/>
  <c r="N4" i="196"/>
  <c r="N11" i="195"/>
  <c r="O10" i="212"/>
  <c r="M3" i="213"/>
  <c r="R11" i="207"/>
  <c r="Q3" i="214"/>
  <c r="N33" i="206"/>
  <c r="L3" i="207"/>
  <c r="N18" i="204"/>
  <c r="P10" i="213"/>
  <c r="L20" i="209"/>
  <c r="O30" i="196"/>
  <c r="L13" i="200"/>
  <c r="S27" i="199"/>
  <c r="M25" i="209"/>
  <c r="O14" i="208"/>
  <c r="Q25" i="201"/>
  <c r="O9" i="213"/>
  <c r="L16" i="203"/>
  <c r="O3" i="212"/>
  <c r="T3" i="210"/>
  <c r="S25" i="207"/>
  <c r="O29" i="211"/>
  <c r="M32" i="208"/>
  <c r="P8" i="206"/>
  <c r="P4" i="207"/>
  <c r="N10" i="208"/>
  <c r="T28" i="201"/>
  <c r="T18" i="214"/>
  <c r="N16" i="212"/>
  <c r="S8" i="204"/>
  <c r="R25" i="212"/>
  <c r="N8" i="214"/>
  <c r="N26" i="200"/>
  <c r="O25" i="209"/>
  <c r="Q15" i="212"/>
  <c r="R33" i="211"/>
  <c r="Q32" i="213"/>
  <c r="P25" i="207"/>
  <c r="Q15" i="205"/>
  <c r="R24" i="212"/>
  <c r="T28" i="214"/>
  <c r="R22" i="208"/>
  <c r="U30" i="194"/>
  <c r="R18" i="209"/>
  <c r="U30" i="199"/>
  <c r="O25" i="206"/>
  <c r="S14" i="208"/>
  <c r="T31" i="212"/>
  <c r="L29" i="208"/>
  <c r="M19" i="212"/>
  <c r="T18" i="196"/>
  <c r="L33" i="208"/>
  <c r="O34" i="205"/>
  <c r="Q27" i="206"/>
  <c r="O26" i="205"/>
  <c r="Q18" i="194"/>
  <c r="T5" i="210"/>
  <c r="R27" i="211"/>
  <c r="R11" i="214"/>
  <c r="S31" i="210"/>
  <c r="S34" i="196"/>
  <c r="R23" i="211"/>
  <c r="N15" i="211"/>
  <c r="U34" i="210"/>
  <c r="S20" i="213"/>
  <c r="T21" i="199"/>
  <c r="R23" i="200"/>
  <c r="T31" i="194"/>
  <c r="R5" i="200"/>
  <c r="U16" i="200"/>
  <c r="R15" i="204"/>
  <c r="P22" i="214"/>
  <c r="T35" i="207"/>
  <c r="U23" i="212"/>
  <c r="Q33" i="211"/>
  <c r="R32" i="211"/>
  <c r="U11" i="209"/>
  <c r="Q31" i="207"/>
  <c r="O16" i="210"/>
  <c r="T18" i="210"/>
  <c r="U27" i="210"/>
  <c r="M12" i="200"/>
  <c r="R34" i="211"/>
  <c r="L9" i="192"/>
  <c r="R32" i="207"/>
  <c r="L17" i="209"/>
  <c r="O10" i="214"/>
  <c r="P22" i="209"/>
  <c r="S5" i="212"/>
  <c r="L19" i="211"/>
  <c r="S11" i="212"/>
  <c r="U26" i="206"/>
  <c r="S7" i="213"/>
  <c r="R20" i="213"/>
  <c r="L29" i="213"/>
  <c r="U9" i="203"/>
  <c r="Q11" i="205"/>
  <c r="N29" i="214"/>
  <c r="Q9" i="193"/>
  <c r="R25" i="211"/>
  <c r="M33" i="200"/>
  <c r="P26" i="213"/>
  <c r="T12" i="207"/>
  <c r="R33" i="210"/>
  <c r="O20" i="206"/>
  <c r="P12" i="212"/>
  <c r="T22" i="200"/>
  <c r="S24" i="212"/>
  <c r="T22" i="209"/>
  <c r="N31" i="194"/>
  <c r="U31" i="208"/>
  <c r="R36" i="212"/>
  <c r="R19" i="213"/>
  <c r="O14" i="202"/>
  <c r="Q28" i="214"/>
  <c r="U3" i="214"/>
  <c r="R9" i="209"/>
  <c r="P21" i="211"/>
  <c r="T28" i="208"/>
  <c r="S10" i="212"/>
  <c r="N15" i="214"/>
  <c r="N27" i="208"/>
  <c r="M33" i="214"/>
  <c r="U34" i="214"/>
  <c r="M30" i="207"/>
  <c r="R27" i="212"/>
  <c r="N6" i="37"/>
  <c r="R26" i="212"/>
  <c r="R3" i="207"/>
  <c r="L21" i="208"/>
  <c r="N28" i="210"/>
  <c r="Q19" i="207"/>
  <c r="M16" i="199"/>
  <c r="O27" i="207"/>
  <c r="T28" i="212"/>
  <c r="T19" i="205"/>
  <c r="U12" i="207"/>
  <c r="O7" i="208"/>
  <c r="M2" i="210"/>
  <c r="P20" i="210"/>
  <c r="S15" i="212"/>
  <c r="Q15" i="200"/>
  <c r="T7" i="208"/>
  <c r="M7" i="192"/>
  <c r="O15" i="211"/>
  <c r="P35" i="208"/>
  <c r="P33" i="211"/>
  <c r="P21" i="213"/>
  <c r="M17" i="209"/>
  <c r="M30" i="210"/>
  <c r="L36" i="211"/>
  <c r="U27" i="205"/>
  <c r="L20" i="210"/>
  <c r="M29" i="214"/>
  <c r="L23" i="201"/>
  <c r="N33" i="205"/>
  <c r="Q5" i="196"/>
  <c r="O35" i="201"/>
  <c r="S17" i="212"/>
  <c r="U12" i="208"/>
  <c r="P5" i="214"/>
  <c r="Q4" i="212"/>
  <c r="T37" i="196"/>
  <c r="N34" i="199"/>
  <c r="S12" i="209"/>
  <c r="N23" i="198"/>
  <c r="N9" i="212"/>
  <c r="L12" i="213"/>
  <c r="U3" i="205"/>
  <c r="P26" i="206"/>
  <c r="S16" i="210"/>
  <c r="R19" i="211"/>
  <c r="M7" i="206"/>
  <c r="R12" i="201"/>
  <c r="O9" i="207"/>
  <c r="T24" i="213"/>
  <c r="M15" i="202"/>
  <c r="Q20" i="208"/>
  <c r="T6" i="197"/>
  <c r="P10" i="208"/>
  <c r="P20" i="208"/>
  <c r="U10" i="195"/>
  <c r="T5" i="208"/>
  <c r="N9" i="204"/>
  <c r="T23" i="209"/>
  <c r="R21" i="197"/>
  <c r="O14" i="199"/>
  <c r="O16" i="206"/>
  <c r="L23" i="206"/>
  <c r="U23" i="214"/>
  <c r="M37" i="202"/>
  <c r="S14" i="212"/>
  <c r="R30" i="204"/>
  <c r="R29" i="210"/>
  <c r="P31" i="204"/>
  <c r="O7" i="194"/>
  <c r="U10" i="211"/>
  <c r="T26" i="204"/>
  <c r="L10" i="213"/>
  <c r="N37" i="206"/>
  <c r="O20" i="199"/>
  <c r="M6" i="214"/>
  <c r="O28" i="212"/>
  <c r="T11" i="206"/>
  <c r="Q35" i="214"/>
  <c r="L15" i="206"/>
  <c r="P9" i="201"/>
  <c r="N37" i="203"/>
  <c r="S26" i="203"/>
  <c r="O9" i="195"/>
  <c r="P30" i="211"/>
  <c r="M37" i="211"/>
  <c r="Q4" i="207"/>
  <c r="L10" i="211"/>
  <c r="N8" i="209"/>
  <c r="R37" i="203"/>
  <c r="M13" i="213"/>
  <c r="P3" i="209"/>
  <c r="P30" i="204"/>
  <c r="Q36" i="194"/>
  <c r="R13" i="204"/>
  <c r="N26" i="206"/>
  <c r="O30" i="199"/>
  <c r="T21" i="214"/>
  <c r="P12" i="208"/>
  <c r="L34" i="214"/>
  <c r="N22" i="210"/>
  <c r="L6" i="214"/>
  <c r="O4" i="211"/>
  <c r="U30" i="208"/>
  <c r="P3" i="212"/>
  <c r="S11" i="208"/>
  <c r="O28" i="206"/>
  <c r="R4" i="205"/>
  <c r="S18" i="206"/>
  <c r="L26" i="214"/>
  <c r="L2" i="213"/>
  <c r="N12" i="201"/>
  <c r="S30" i="205"/>
  <c r="N23" i="205"/>
  <c r="S27" i="210"/>
  <c r="O4" i="207"/>
  <c r="P4" i="211"/>
  <c r="P35" i="214"/>
  <c r="L5" i="213"/>
  <c r="N37" i="207"/>
  <c r="L4" i="206"/>
  <c r="O23" i="206"/>
  <c r="R19" i="208"/>
  <c r="T12" i="210"/>
  <c r="Q30" i="208"/>
  <c r="P37" i="213"/>
  <c r="P31" i="208"/>
  <c r="L31" i="202"/>
  <c r="S6" i="208"/>
  <c r="R23" i="203"/>
  <c r="Q12" i="211"/>
  <c r="S36" i="212"/>
  <c r="P10" i="204"/>
  <c r="L21" i="205"/>
  <c r="O30" i="206"/>
  <c r="P24" i="213"/>
  <c r="T15" i="208"/>
  <c r="N28" i="200"/>
  <c r="N33" i="210"/>
  <c r="U18" i="211"/>
  <c r="M27" i="199"/>
  <c r="L18" i="209"/>
  <c r="O25" i="201"/>
  <c r="Q28" i="207"/>
  <c r="M34" i="212"/>
  <c r="O17" i="207"/>
  <c r="O34" i="198"/>
  <c r="U17" i="210"/>
  <c r="Q18" i="207"/>
  <c r="T24" i="214"/>
  <c r="S8" i="201"/>
  <c r="R20" i="212"/>
  <c r="L31" i="209"/>
  <c r="M21" i="202"/>
  <c r="S36" i="205"/>
  <c r="L10" i="214"/>
  <c r="O3" i="199"/>
  <c r="R13" i="214"/>
  <c r="R18" i="202"/>
  <c r="L16" i="192"/>
  <c r="R6" i="213"/>
  <c r="U21" i="202"/>
  <c r="L15" i="207"/>
  <c r="O5" i="211"/>
  <c r="S28" i="212"/>
  <c r="O37" i="200"/>
  <c r="S35" i="202"/>
  <c r="U24" i="191"/>
  <c r="S5" i="201"/>
  <c r="Q11" i="201"/>
  <c r="R29" i="201"/>
  <c r="S32" i="209"/>
  <c r="P19" i="213"/>
  <c r="P34" i="214"/>
  <c r="T4" i="214"/>
  <c r="L11" i="199"/>
  <c r="O4" i="204"/>
  <c r="S18" i="211"/>
  <c r="N3" i="210"/>
  <c r="N26" i="195"/>
  <c r="M4" i="192"/>
  <c r="U3" i="193"/>
  <c r="T29" i="209"/>
  <c r="N24" i="206"/>
  <c r="U28" i="210"/>
  <c r="Q10" i="213"/>
  <c r="R21" i="214"/>
  <c r="S10" i="207"/>
  <c r="P36" i="200"/>
  <c r="U14" i="213"/>
  <c r="T15" i="214"/>
  <c r="R34" i="198"/>
  <c r="Q21" i="213"/>
  <c r="M11" i="213"/>
  <c r="S17" i="205"/>
  <c r="L24" i="204"/>
  <c r="R21" i="206"/>
  <c r="N23" i="202"/>
  <c r="P7" i="206"/>
  <c r="S16" i="205"/>
  <c r="U35" i="202"/>
  <c r="M7" i="201"/>
  <c r="P23" i="210"/>
  <c r="O15" i="204"/>
  <c r="S12" i="37"/>
  <c r="T20" i="202"/>
  <c r="L26" i="37"/>
  <c r="M13" i="192"/>
  <c r="U22" i="204"/>
  <c r="O4" i="213"/>
  <c r="U22" i="200"/>
  <c r="S2" i="203"/>
  <c r="T28" i="197"/>
  <c r="P16" i="202"/>
  <c r="S18" i="201"/>
  <c r="Q36" i="200"/>
  <c r="P5" i="192"/>
  <c r="U35" i="212"/>
  <c r="S2" i="198"/>
  <c r="N35" i="196"/>
  <c r="O17" i="204"/>
  <c r="O34" i="214"/>
  <c r="T7" i="212"/>
  <c r="N35" i="204"/>
  <c r="N32" i="207"/>
  <c r="M23" i="205"/>
  <c r="P25" i="211"/>
  <c r="Q13" i="203"/>
  <c r="L19" i="206"/>
  <c r="U33" i="208"/>
  <c r="U4" i="193"/>
  <c r="Q26" i="210"/>
  <c r="O37" i="191"/>
  <c r="R14" i="208"/>
  <c r="Q24" i="191"/>
  <c r="Q21" i="203"/>
  <c r="T27" i="206"/>
  <c r="O35" i="208"/>
  <c r="S17" i="198"/>
  <c r="M28" i="209"/>
  <c r="U13" i="209"/>
  <c r="U33" i="206"/>
  <c r="S30" i="213"/>
  <c r="Q22" i="207"/>
  <c r="U21" i="194"/>
  <c r="O32" i="198"/>
  <c r="N14" i="202"/>
  <c r="R25" i="196"/>
  <c r="S3" i="37"/>
  <c r="R5" i="197"/>
  <c r="O14" i="207"/>
  <c r="M29" i="200"/>
  <c r="N37" i="200"/>
  <c r="S28" i="197"/>
  <c r="T11" i="209"/>
  <c r="R12" i="195"/>
  <c r="R30" i="210"/>
  <c r="U22" i="208"/>
  <c r="M34" i="207"/>
  <c r="R33" i="201"/>
  <c r="R11" i="201"/>
  <c r="T30" i="212"/>
  <c r="L2" i="192"/>
  <c r="U32" i="197"/>
  <c r="S7" i="214"/>
  <c r="R19" i="198"/>
  <c r="T19" i="204"/>
  <c r="T19" i="200"/>
  <c r="T10" i="208"/>
  <c r="N13" i="213"/>
  <c r="Q35" i="201"/>
  <c r="T21" i="192"/>
  <c r="O36" i="205"/>
  <c r="M35" i="203"/>
  <c r="S37" i="195"/>
  <c r="T13" i="199"/>
  <c r="N9" i="37"/>
  <c r="R36" i="211"/>
  <c r="Q2" i="197"/>
  <c r="S14" i="195"/>
  <c r="Q5" i="209"/>
  <c r="U28" i="195"/>
  <c r="R5" i="191"/>
  <c r="R30" i="202"/>
  <c r="P26" i="192"/>
  <c r="T8" i="196"/>
  <c r="Q13" i="37"/>
  <c r="L3" i="191"/>
  <c r="M26" i="206"/>
  <c r="T17" i="37"/>
  <c r="O34" i="209"/>
  <c r="Q35" i="209"/>
  <c r="N15" i="207"/>
  <c r="L15" i="211"/>
  <c r="L24" i="207"/>
  <c r="Q30" i="212"/>
  <c r="M3" i="208"/>
  <c r="R5" i="203"/>
  <c r="T2" i="206"/>
  <c r="Q9" i="205"/>
  <c r="O33" i="194"/>
  <c r="S11" i="214"/>
  <c r="L20" i="208"/>
  <c r="O21" i="207"/>
  <c r="R24" i="213"/>
  <c r="U2" i="202"/>
  <c r="Q12" i="210"/>
  <c r="R25" i="205"/>
  <c r="S36" i="196"/>
  <c r="L21" i="202"/>
  <c r="N6" i="214"/>
  <c r="T30" i="213"/>
  <c r="O4" i="208"/>
  <c r="N5" i="205"/>
  <c r="S20" i="202"/>
  <c r="M24" i="208"/>
  <c r="L17" i="214"/>
  <c r="P24" i="203"/>
  <c r="S4" i="214"/>
  <c r="M24" i="200"/>
  <c r="R28" i="214"/>
  <c r="U24" i="212"/>
  <c r="N21" i="209"/>
  <c r="Q37" i="214"/>
  <c r="S23" i="205"/>
  <c r="P34" i="203"/>
  <c r="N28" i="208"/>
  <c r="M3" i="210"/>
  <c r="M32" i="203"/>
  <c r="N31" i="210"/>
  <c r="L24" i="214"/>
  <c r="Q29" i="203"/>
  <c r="O36" i="198"/>
  <c r="P31" i="212"/>
  <c r="M29" i="192"/>
  <c r="U24" i="214"/>
  <c r="L30" i="211"/>
  <c r="T34" i="195"/>
  <c r="T7" i="213"/>
  <c r="T12" i="208"/>
  <c r="T23" i="201"/>
  <c r="S20" i="209"/>
  <c r="N25" i="212"/>
  <c r="Q31" i="210"/>
  <c r="T27" i="201"/>
  <c r="O29" i="210"/>
  <c r="L29" i="210"/>
  <c r="S37" i="212"/>
  <c r="R4" i="206"/>
  <c r="M29" i="208"/>
  <c r="R26" i="205"/>
  <c r="M36" i="208"/>
  <c r="O5" i="207"/>
  <c r="N4" i="204"/>
  <c r="P24" i="214"/>
  <c r="Q37" i="209"/>
  <c r="L33" i="209"/>
  <c r="M12" i="203"/>
  <c r="O26" i="213"/>
  <c r="R6" i="209"/>
  <c r="P37" i="197"/>
  <c r="L31" i="213"/>
  <c r="M9" i="208"/>
  <c r="U18" i="207"/>
  <c r="N19" i="198"/>
  <c r="L14" i="210"/>
  <c r="T28" i="207"/>
  <c r="M21" i="204"/>
  <c r="L17" i="212"/>
  <c r="R13" i="211"/>
  <c r="N23" i="212"/>
  <c r="U31" i="210"/>
  <c r="L11" i="211"/>
  <c r="R37" i="207"/>
  <c r="U22" i="194"/>
  <c r="P13" i="212"/>
  <c r="P7" i="197"/>
  <c r="T9" i="203"/>
  <c r="O11" i="213"/>
  <c r="S35" i="204"/>
  <c r="M31" i="212"/>
  <c r="M30" i="191"/>
  <c r="L5" i="198"/>
  <c r="M15" i="209"/>
  <c r="P28" i="208"/>
  <c r="Q21" i="205"/>
  <c r="P10" i="214"/>
  <c r="N5" i="211"/>
  <c r="U15" i="198"/>
  <c r="T32" i="193"/>
  <c r="R16" i="209"/>
  <c r="N25" i="214"/>
  <c r="P12" i="204"/>
  <c r="M3" i="214"/>
  <c r="P32" i="203"/>
  <c r="N24" i="208"/>
  <c r="T8" i="212"/>
  <c r="M18" i="206"/>
  <c r="Q9" i="209"/>
  <c r="L27" i="205"/>
  <c r="U13" i="205"/>
  <c r="O16" i="195"/>
  <c r="O19" i="212"/>
  <c r="P15" i="197"/>
  <c r="O28" i="211"/>
  <c r="T7" i="198"/>
  <c r="R8" i="211"/>
  <c r="P15" i="212"/>
  <c r="M11" i="207"/>
  <c r="O7" i="205"/>
  <c r="T11" i="201"/>
  <c r="T33" i="209"/>
  <c r="M20" i="191"/>
  <c r="T11" i="212"/>
  <c r="P9" i="200"/>
  <c r="M11" i="203"/>
  <c r="Q11" i="210"/>
  <c r="O13" i="205"/>
  <c r="S6" i="198"/>
  <c r="R22" i="199"/>
  <c r="R25" i="202"/>
  <c r="L16" i="210"/>
  <c r="L19" i="212"/>
  <c r="N37" i="210"/>
  <c r="Q20" i="206"/>
  <c r="P19" i="203"/>
  <c r="L26" i="197"/>
  <c r="N30" i="37"/>
  <c r="M36" i="203"/>
  <c r="Q24" i="205"/>
  <c r="R10" i="200"/>
  <c r="T15" i="213"/>
  <c r="S36" i="210"/>
  <c r="U6" i="193"/>
  <c r="T12" i="213"/>
  <c r="P11" i="37"/>
  <c r="Q34" i="199"/>
  <c r="R28" i="197"/>
  <c r="R32" i="198"/>
  <c r="M36" i="201"/>
  <c r="N30" i="207"/>
  <c r="S33" i="201"/>
  <c r="L26" i="205"/>
  <c r="P8" i="204"/>
  <c r="M31" i="193"/>
  <c r="L36" i="205"/>
  <c r="O37" i="209"/>
  <c r="P31" i="201"/>
  <c r="T30" i="194"/>
  <c r="M2" i="206"/>
  <c r="T25" i="212"/>
  <c r="N37" i="191"/>
  <c r="S11" i="204"/>
  <c r="O10" i="198"/>
  <c r="L30" i="200"/>
  <c r="U37" i="193"/>
  <c r="L16" i="197"/>
  <c r="Q32" i="214"/>
  <c r="R36" i="199"/>
  <c r="M19" i="198"/>
  <c r="Q22" i="203"/>
  <c r="T4" i="196"/>
  <c r="T16" i="191"/>
  <c r="P37" i="208"/>
  <c r="O30" i="204"/>
  <c r="P20" i="37"/>
  <c r="S37" i="214"/>
  <c r="P5" i="198"/>
  <c r="S37" i="206"/>
  <c r="S13" i="197"/>
  <c r="L33" i="212"/>
  <c r="U12" i="198"/>
  <c r="T29" i="199"/>
  <c r="Q19" i="210"/>
  <c r="T8" i="194"/>
  <c r="N31" i="205"/>
  <c r="P9" i="205"/>
  <c r="U21" i="213"/>
  <c r="T36" i="210"/>
  <c r="S37" i="210"/>
  <c r="R37" i="193"/>
  <c r="S13" i="205"/>
  <c r="O32" i="202"/>
  <c r="Q3" i="213"/>
  <c r="L22" i="37"/>
  <c r="S10" i="205"/>
  <c r="O21" i="202"/>
  <c r="P6" i="212"/>
  <c r="N32" i="213"/>
  <c r="Q26" i="196"/>
  <c r="S36" i="202"/>
  <c r="P12" i="211"/>
  <c r="T37" i="198"/>
  <c r="S16" i="204"/>
  <c r="R37" i="209"/>
  <c r="M33" i="37"/>
  <c r="N16" i="210"/>
  <c r="P22" i="199"/>
  <c r="Q31" i="195"/>
  <c r="T35" i="202"/>
  <c r="O19" i="205"/>
  <c r="P25" i="209"/>
  <c r="P24" i="205"/>
  <c r="O20" i="213"/>
  <c r="Q18" i="199"/>
  <c r="M37" i="212"/>
  <c r="Q13" i="211"/>
  <c r="M5" i="198"/>
  <c r="M19" i="211"/>
  <c r="Q20" i="209"/>
  <c r="N9" i="201"/>
  <c r="L20" i="212"/>
  <c r="R16" i="199"/>
  <c r="Q3" i="196"/>
  <c r="U10" i="212"/>
  <c r="U18" i="205"/>
  <c r="Q32" i="203"/>
  <c r="L23" i="196"/>
  <c r="T25" i="197"/>
  <c r="R30" i="205"/>
  <c r="P15" i="191"/>
  <c r="L14" i="192"/>
  <c r="T2" i="209"/>
  <c r="T36" i="208"/>
  <c r="M27" i="196"/>
  <c r="T21" i="208"/>
  <c r="T8" i="207"/>
  <c r="R31" i="194"/>
  <c r="L26" i="212"/>
  <c r="S24" i="205"/>
  <c r="R22" i="211"/>
  <c r="S31" i="201"/>
  <c r="R15" i="198"/>
  <c r="N8" i="200"/>
  <c r="S23" i="213"/>
  <c r="O22" i="210"/>
  <c r="O22" i="198"/>
  <c r="O22" i="208"/>
  <c r="R30" i="208"/>
  <c r="U30" i="214"/>
  <c r="N3" i="203"/>
  <c r="P34" i="207"/>
  <c r="M24" i="202"/>
  <c r="T16" i="212"/>
  <c r="M4" i="211"/>
  <c r="N11" i="213"/>
  <c r="O20" i="195"/>
  <c r="Q5" i="211"/>
  <c r="S34" i="207"/>
  <c r="M19" i="209"/>
  <c r="L25" i="202"/>
  <c r="N13" i="214"/>
  <c r="T31" i="207"/>
  <c r="R35" i="207"/>
  <c r="R13" i="200"/>
  <c r="N17" i="207"/>
  <c r="M32" i="207"/>
  <c r="O34" i="195"/>
  <c r="S34" i="204"/>
  <c r="T24" i="212"/>
  <c r="R35" i="205"/>
  <c r="L14" i="204"/>
  <c r="R32" i="205"/>
  <c r="S32" i="207"/>
  <c r="R23" i="204"/>
  <c r="T10" i="213"/>
  <c r="T35" i="213"/>
  <c r="T37" i="212"/>
  <c r="U20" i="209"/>
  <c r="R36" i="200"/>
  <c r="T37" i="193"/>
  <c r="N28" i="192"/>
  <c r="O16" i="194"/>
  <c r="M9" i="206"/>
  <c r="N28" i="206"/>
  <c r="R26" i="210"/>
  <c r="T3" i="211"/>
  <c r="U12" i="211"/>
  <c r="R11" i="205"/>
  <c r="S14" i="210"/>
  <c r="M11" i="202"/>
  <c r="Q8" i="210"/>
  <c r="M23" i="206"/>
  <c r="P16" i="200"/>
  <c r="O18" i="212"/>
  <c r="M13" i="212"/>
  <c r="O37" i="208"/>
  <c r="U36" i="205"/>
  <c r="R27" i="206"/>
  <c r="P37" i="207"/>
  <c r="M24" i="197"/>
  <c r="T20" i="211"/>
  <c r="U13" i="203"/>
  <c r="N10" i="206"/>
  <c r="N34" i="205"/>
  <c r="S5" i="210"/>
  <c r="S10" i="208"/>
  <c r="M27" i="208"/>
  <c r="N17" i="212"/>
  <c r="M13" i="205"/>
  <c r="N27" i="204"/>
  <c r="Q27" i="213"/>
  <c r="L19" i="37"/>
  <c r="S33" i="213"/>
  <c r="U13" i="195"/>
  <c r="L24" i="211"/>
  <c r="U18" i="214"/>
  <c r="L26" i="209"/>
  <c r="P22" i="202"/>
  <c r="N29" i="212"/>
  <c r="R35" i="212"/>
  <c r="R29" i="202"/>
  <c r="N8" i="206"/>
  <c r="M32" i="192"/>
  <c r="O26" i="212"/>
  <c r="N3" i="206"/>
  <c r="P16" i="211"/>
  <c r="Q5" i="212"/>
  <c r="U7" i="211"/>
  <c r="O16" i="212"/>
  <c r="L2" i="214"/>
  <c r="Q3" i="205"/>
  <c r="L6" i="206"/>
  <c r="M22" i="211"/>
  <c r="U27" i="201"/>
  <c r="S16" i="207"/>
  <c r="Q23" i="211"/>
  <c r="O24" i="199"/>
  <c r="P24" i="212"/>
  <c r="S26" i="209"/>
  <c r="M4" i="213"/>
  <c r="S28" i="211"/>
  <c r="M28" i="210"/>
  <c r="N25" i="192"/>
  <c r="T5" i="204"/>
  <c r="U29" i="214"/>
  <c r="T30" i="200"/>
  <c r="T28" i="198"/>
  <c r="U21" i="209"/>
  <c r="O33" i="210"/>
  <c r="S16" i="206"/>
  <c r="U18" i="201"/>
  <c r="Q20" i="200"/>
  <c r="Q6" i="210"/>
  <c r="R36" i="207"/>
  <c r="L26" i="211"/>
  <c r="S8" i="212"/>
  <c r="U24" i="198"/>
  <c r="S24" i="192"/>
  <c r="N31" i="214"/>
  <c r="L25" i="199"/>
  <c r="U33" i="202"/>
  <c r="M10" i="192"/>
  <c r="Q25" i="208"/>
  <c r="R29" i="205"/>
  <c r="Q23" i="212"/>
  <c r="M28" i="212"/>
  <c r="O23" i="203"/>
  <c r="R8" i="213"/>
  <c r="M36" i="207"/>
  <c r="O34" i="213"/>
  <c r="T10" i="211"/>
  <c r="L34" i="194"/>
  <c r="R34" i="213"/>
  <c r="R16" i="211"/>
  <c r="R32" i="208"/>
  <c r="T24" i="211"/>
  <c r="U9" i="192"/>
  <c r="N34" i="206"/>
  <c r="Q37" i="210"/>
  <c r="T29" i="206"/>
  <c r="T36" i="213"/>
  <c r="Q23" i="194"/>
  <c r="S5" i="214"/>
  <c r="N14" i="193"/>
  <c r="S25" i="214"/>
  <c r="S28" i="214"/>
  <c r="M25" i="210"/>
  <c r="M34" i="205"/>
  <c r="P20" i="200"/>
  <c r="T24" i="200"/>
  <c r="P32" i="208"/>
  <c r="S15" i="205"/>
  <c r="Q33" i="199"/>
  <c r="U5" i="192"/>
  <c r="N2" i="210"/>
  <c r="S10" i="209"/>
  <c r="P35" i="212"/>
  <c r="Q11" i="208"/>
  <c r="T7" i="210"/>
  <c r="M3" i="206"/>
  <c r="M25" i="213"/>
  <c r="P7" i="212"/>
  <c r="S17" i="211"/>
  <c r="T20" i="209"/>
  <c r="Q27" i="209"/>
  <c r="Q23" i="214"/>
  <c r="R21" i="212"/>
  <c r="U10" i="210"/>
  <c r="Q28" i="198"/>
  <c r="S21" i="209"/>
  <c r="L16" i="212"/>
  <c r="U15" i="211"/>
  <c r="Q29" i="213"/>
  <c r="L25" i="205"/>
  <c r="N21" i="213"/>
  <c r="U5" i="211"/>
  <c r="T22" i="205"/>
  <c r="O9" i="211"/>
  <c r="O16" i="211"/>
  <c r="O13" i="211"/>
  <c r="S5" i="213"/>
  <c r="L13" i="212"/>
  <c r="R22" i="209"/>
  <c r="R25" i="209"/>
  <c r="L13" i="194"/>
  <c r="N21" i="198"/>
  <c r="L31" i="206"/>
  <c r="S34" i="199"/>
  <c r="L5" i="208"/>
  <c r="Q3" i="202"/>
  <c r="P19" i="193"/>
  <c r="L13" i="203"/>
  <c r="N15" i="37"/>
  <c r="Q37" i="195"/>
  <c r="S3" i="201"/>
  <c r="S26" i="195"/>
  <c r="N29" i="210"/>
  <c r="O4" i="206"/>
  <c r="M13" i="199"/>
  <c r="N10" i="37"/>
  <c r="L15" i="200"/>
  <c r="S25" i="210"/>
  <c r="N5" i="207"/>
  <c r="N24" i="214"/>
  <c r="M28" i="192"/>
  <c r="T7" i="202"/>
  <c r="O35" i="196"/>
  <c r="U16" i="194"/>
  <c r="L37" i="212"/>
  <c r="M15" i="204"/>
  <c r="O34" i="201"/>
  <c r="S26" i="204"/>
  <c r="S36" i="197"/>
  <c r="N19" i="213"/>
  <c r="Q21" i="209"/>
  <c r="M2" i="197"/>
  <c r="L7" i="192"/>
  <c r="P34" i="191"/>
  <c r="U29" i="211"/>
  <c r="S8" i="196"/>
  <c r="O34" i="208"/>
  <c r="R21" i="200"/>
  <c r="L2" i="209"/>
  <c r="P29" i="194"/>
  <c r="U7" i="209"/>
  <c r="P2" i="195"/>
  <c r="U20" i="207"/>
  <c r="T30" i="195"/>
  <c r="P16" i="214"/>
  <c r="Q10" i="195"/>
  <c r="O14" i="211"/>
  <c r="N2" i="199"/>
  <c r="Q28" i="212"/>
  <c r="T37" i="213"/>
  <c r="Q6" i="199"/>
  <c r="M10" i="205"/>
  <c r="U17" i="208"/>
  <c r="S7" i="205"/>
  <c r="U28" i="202"/>
  <c r="Q10" i="202"/>
  <c r="P10" i="194"/>
  <c r="M6" i="199"/>
  <c r="S4" i="212"/>
  <c r="T18" i="207"/>
  <c r="O6" i="198"/>
  <c r="N13" i="209"/>
  <c r="L34" i="211"/>
  <c r="R37" i="210"/>
  <c r="S3" i="208"/>
  <c r="O23" i="210"/>
  <c r="S11" i="198"/>
  <c r="L29" i="202"/>
  <c r="Q28" i="209"/>
  <c r="O36" i="203"/>
  <c r="T18" i="192"/>
  <c r="Q19" i="209"/>
  <c r="S24" i="214"/>
  <c r="P22" i="193"/>
  <c r="M33" i="202"/>
  <c r="P14" i="191"/>
  <c r="N31" i="195"/>
  <c r="S6" i="207"/>
  <c r="R20" i="200"/>
  <c r="M37" i="203"/>
  <c r="T2" i="204"/>
  <c r="M20" i="209"/>
  <c r="R21" i="202"/>
  <c r="Q32" i="208"/>
  <c r="R30" i="37"/>
  <c r="P19" i="204"/>
  <c r="T20" i="203"/>
  <c r="O11" i="201"/>
  <c r="P9" i="199"/>
  <c r="S12" i="192"/>
  <c r="T13" i="192"/>
  <c r="U21" i="214"/>
  <c r="N28" i="197"/>
  <c r="T8" i="193"/>
  <c r="Q29" i="201"/>
  <c r="P6" i="202"/>
  <c r="L3" i="209"/>
  <c r="R8" i="206"/>
  <c r="O13" i="37"/>
  <c r="N15" i="205"/>
  <c r="N37" i="194"/>
  <c r="R31" i="196"/>
  <c r="O13" i="210"/>
  <c r="M29" i="205"/>
  <c r="P36" i="207"/>
  <c r="L31" i="212"/>
  <c r="M7" i="197"/>
  <c r="R10" i="211"/>
  <c r="R3" i="214"/>
  <c r="T24" i="208"/>
  <c r="P33" i="214"/>
  <c r="O27" i="213"/>
  <c r="U37" i="209"/>
  <c r="L5" i="192"/>
  <c r="M22" i="208"/>
  <c r="U31" i="211"/>
  <c r="T2" i="199"/>
  <c r="Q37" i="200"/>
  <c r="O8" i="214"/>
  <c r="S6" i="197"/>
  <c r="R32" i="37"/>
  <c r="M3" i="194"/>
  <c r="Q20" i="197"/>
  <c r="Q18" i="201"/>
  <c r="M34" i="210"/>
  <c r="U27" i="213"/>
  <c r="O29" i="214"/>
  <c r="P34" i="206"/>
  <c r="O17" i="197"/>
  <c r="T30" i="202"/>
  <c r="O3" i="37"/>
  <c r="P30" i="199"/>
  <c r="L22" i="209"/>
  <c r="S21" i="202"/>
  <c r="N21" i="212"/>
  <c r="U18" i="202"/>
  <c r="Q28" i="201"/>
  <c r="L35" i="196"/>
  <c r="N21" i="210"/>
  <c r="N28" i="201"/>
  <c r="M26" i="194"/>
  <c r="L19" i="202"/>
  <c r="U30" i="211"/>
  <c r="P25" i="200"/>
  <c r="S29" i="195"/>
  <c r="S32" i="211"/>
  <c r="L17" i="208"/>
  <c r="P31" i="198"/>
  <c r="S31" i="212"/>
  <c r="U37" i="191"/>
  <c r="L19" i="208"/>
  <c r="U36" i="193"/>
  <c r="U9" i="214"/>
  <c r="M18" i="209"/>
  <c r="T35" i="204"/>
  <c r="Q31" i="194"/>
  <c r="S23" i="192"/>
  <c r="M33" i="209"/>
  <c r="M7" i="193"/>
  <c r="M17" i="214"/>
  <c r="L16" i="206"/>
  <c r="U35" i="204"/>
  <c r="U3" i="211"/>
  <c r="S25" i="202"/>
  <c r="P22" i="211"/>
  <c r="L21" i="204"/>
  <c r="S2" i="210"/>
  <c r="T27" i="196"/>
  <c r="O36" i="209"/>
  <c r="Q17" i="211"/>
  <c r="S30" i="200"/>
  <c r="N28" i="204"/>
  <c r="N35" i="194"/>
  <c r="P9" i="211"/>
  <c r="O31" i="204"/>
  <c r="U16" i="214"/>
  <c r="N30" i="201"/>
  <c r="U13" i="204"/>
  <c r="T26" i="37"/>
  <c r="R31" i="191"/>
  <c r="O37" i="203"/>
  <c r="N18" i="207"/>
  <c r="O17" i="193"/>
  <c r="T33" i="206"/>
  <c r="P15" i="214"/>
  <c r="S33" i="207"/>
  <c r="M15" i="210"/>
  <c r="R29" i="209"/>
  <c r="S23" i="208"/>
  <c r="S6" i="193"/>
  <c r="T4" i="203"/>
  <c r="Q33" i="210"/>
  <c r="N12" i="206"/>
  <c r="O20" i="208"/>
  <c r="L6" i="194"/>
  <c r="O20" i="204"/>
  <c r="T26" i="191"/>
  <c r="T35" i="205"/>
  <c r="R8" i="208"/>
  <c r="O4" i="201"/>
  <c r="R29" i="213"/>
  <c r="M17" i="212"/>
  <c r="P3" i="197"/>
  <c r="R14" i="200"/>
  <c r="R34" i="206"/>
  <c r="U31" i="212"/>
  <c r="R22" i="198"/>
  <c r="S31" i="214"/>
  <c r="U21" i="204"/>
  <c r="O12" i="204"/>
  <c r="P17" i="196"/>
  <c r="P23" i="208"/>
  <c r="Q14" i="191"/>
  <c r="M2" i="204"/>
  <c r="P25" i="193"/>
  <c r="P4" i="203"/>
  <c r="S11" i="213"/>
  <c r="R5" i="202"/>
  <c r="O25" i="213"/>
  <c r="S20" i="196"/>
  <c r="L37" i="211"/>
  <c r="R32" i="212"/>
  <c r="N29" i="199"/>
  <c r="O32" i="208"/>
  <c r="O32" i="213"/>
  <c r="N18" i="210"/>
  <c r="M10" i="213"/>
  <c r="P26" i="214"/>
  <c r="M19" i="214"/>
  <c r="M32" i="206"/>
  <c r="L13" i="207"/>
  <c r="T11" i="213"/>
  <c r="P7" i="202"/>
  <c r="L18" i="214"/>
  <c r="O31" i="193"/>
  <c r="O35" i="205"/>
  <c r="R2" i="210"/>
  <c r="Q27" i="212"/>
  <c r="P29" i="195"/>
  <c r="O18" i="37"/>
  <c r="O8" i="209"/>
  <c r="U36" i="207"/>
  <c r="O12" i="210"/>
  <c r="T26" i="205"/>
  <c r="Q16" i="208"/>
  <c r="R3" i="210"/>
  <c r="R21" i="203"/>
  <c r="O36" i="207"/>
  <c r="U9" i="191"/>
  <c r="P27" i="191"/>
  <c r="O9" i="197"/>
  <c r="M15" i="213"/>
  <c r="O7" i="209"/>
  <c r="R27" i="205"/>
  <c r="Q11" i="197"/>
  <c r="R5" i="211"/>
  <c r="T22" i="207"/>
  <c r="O29" i="193"/>
  <c r="M29" i="213"/>
  <c r="T28" i="210"/>
  <c r="P3" i="199"/>
  <c r="U14" i="192"/>
  <c r="Q21" i="192"/>
  <c r="R33" i="196"/>
  <c r="M32" i="204"/>
  <c r="O23" i="199"/>
  <c r="Q34" i="192"/>
  <c r="R11" i="203"/>
  <c r="Q15" i="214"/>
  <c r="L18" i="208"/>
  <c r="Q17" i="205"/>
  <c r="O34" i="199"/>
  <c r="Q2" i="37"/>
  <c r="R8" i="197"/>
  <c r="S24" i="209"/>
  <c r="O13" i="208"/>
  <c r="T17" i="208"/>
  <c r="S27" i="193"/>
  <c r="U19" i="211"/>
  <c r="Q20" i="203"/>
  <c r="O27" i="205"/>
  <c r="O11" i="208"/>
  <c r="U4" i="212"/>
  <c r="T27" i="209"/>
  <c r="M29" i="201"/>
  <c r="O31" i="214"/>
  <c r="U35" i="200"/>
  <c r="U17" i="203"/>
  <c r="Q27" i="202"/>
  <c r="Q8" i="208"/>
  <c r="T10" i="196"/>
  <c r="T23" i="211"/>
  <c r="R25" i="213"/>
  <c r="U31" i="199"/>
  <c r="S28" i="205"/>
  <c r="Q32" i="196"/>
  <c r="R2" i="208"/>
  <c r="M20" i="200"/>
  <c r="U29" i="213"/>
  <c r="U29" i="194"/>
  <c r="Q7" i="209"/>
  <c r="N5" i="195"/>
  <c r="N24" i="37"/>
  <c r="M36" i="211"/>
  <c r="O3" i="209"/>
  <c r="S20" i="210"/>
  <c r="U9" i="212"/>
  <c r="P4" i="214"/>
  <c r="S13" i="213"/>
  <c r="P32" i="214"/>
  <c r="N15" i="209"/>
  <c r="O19" i="207"/>
  <c r="O11" i="214"/>
  <c r="M21" i="206"/>
  <c r="P13" i="201"/>
  <c r="L2" i="210"/>
  <c r="L8" i="207"/>
  <c r="O31" i="212"/>
  <c r="U4" i="213"/>
  <c r="S30" i="195"/>
  <c r="P29" i="211"/>
  <c r="Q29" i="208"/>
  <c r="N15" i="206"/>
  <c r="N25" i="204"/>
  <c r="R11" i="208"/>
  <c r="U10" i="202"/>
  <c r="M9" i="194"/>
  <c r="S5" i="195"/>
  <c r="N35" i="212"/>
  <c r="T24" i="198"/>
  <c r="N3" i="198"/>
  <c r="S25" i="209"/>
  <c r="R36" i="201"/>
  <c r="U13" i="206"/>
  <c r="S9" i="205"/>
  <c r="O25" i="200"/>
  <c r="P32" i="37"/>
  <c r="N24" i="192"/>
  <c r="P18" i="202"/>
  <c r="T8" i="37"/>
  <c r="N36" i="192"/>
  <c r="O33" i="198"/>
  <c r="O15" i="210"/>
  <c r="O3" i="207"/>
  <c r="L2" i="200"/>
  <c r="Q36" i="213"/>
  <c r="P15" i="193"/>
  <c r="U22" i="191"/>
  <c r="N2" i="203"/>
  <c r="S14" i="214"/>
  <c r="M28" i="200"/>
  <c r="L6" i="197"/>
  <c r="R21" i="207"/>
  <c r="T25" i="211"/>
  <c r="U5" i="212"/>
  <c r="N2" i="205"/>
  <c r="U4" i="214"/>
  <c r="L14" i="195"/>
  <c r="Q5" i="206"/>
  <c r="L3" i="197"/>
  <c r="L28" i="213"/>
  <c r="U17" i="201"/>
  <c r="T26" i="201"/>
  <c r="N11" i="193"/>
  <c r="O22" i="202"/>
  <c r="N26" i="197"/>
  <c r="U36" i="206"/>
  <c r="M18" i="194"/>
  <c r="O18" i="191"/>
  <c r="M29" i="211"/>
  <c r="O27" i="214"/>
  <c r="N19" i="207"/>
  <c r="S32" i="208"/>
  <c r="P5" i="197"/>
  <c r="R31" i="192"/>
  <c r="S36" i="209"/>
  <c r="R27" i="199"/>
  <c r="N5" i="209"/>
  <c r="S8" i="198"/>
  <c r="S32" i="201"/>
  <c r="T36" i="194"/>
  <c r="Q14" i="202"/>
  <c r="O6" i="204"/>
  <c r="P30" i="207"/>
  <c r="M17" i="198"/>
  <c r="T13" i="198"/>
  <c r="P20" i="213"/>
  <c r="O18" i="213"/>
  <c r="U4" i="203"/>
  <c r="L35" i="199"/>
  <c r="N29" i="203"/>
  <c r="R14" i="201"/>
  <c r="Q18" i="198"/>
  <c r="L25" i="210"/>
  <c r="P21" i="209"/>
  <c r="N6" i="198"/>
  <c r="R7" i="196"/>
  <c r="U19" i="208"/>
  <c r="L31" i="203"/>
  <c r="P37" i="214"/>
  <c r="R6" i="191"/>
  <c r="Q24" i="207"/>
  <c r="O9" i="208"/>
  <c r="R22" i="203"/>
  <c r="M27" i="192"/>
  <c r="O8" i="201"/>
  <c r="N34" i="201"/>
  <c r="L2" i="211"/>
  <c r="T30" i="205"/>
  <c r="S6" i="204"/>
  <c r="R9" i="202"/>
  <c r="U22" i="209"/>
  <c r="S20" i="208"/>
  <c r="U29" i="209"/>
  <c r="O12" i="203"/>
  <c r="U7" i="195"/>
  <c r="T36" i="201"/>
  <c r="R17" i="213"/>
  <c r="N10" i="201"/>
  <c r="N7" i="212"/>
  <c r="L36" i="203"/>
  <c r="N2" i="212"/>
  <c r="Q28" i="205"/>
  <c r="Q7" i="214"/>
  <c r="P25" i="196"/>
  <c r="U2" i="209"/>
  <c r="L30" i="207"/>
  <c r="Q17" i="214"/>
  <c r="U6" i="210"/>
  <c r="T6" i="209"/>
  <c r="Q36" i="207"/>
  <c r="U12" i="194"/>
  <c r="T13" i="212"/>
  <c r="T2" i="201"/>
  <c r="N24" i="201"/>
  <c r="U7" i="198"/>
  <c r="P16" i="203"/>
  <c r="N20" i="211"/>
  <c r="L10" i="202"/>
  <c r="P28" i="202"/>
  <c r="P3" i="211"/>
  <c r="S25" i="194"/>
  <c r="L12" i="210"/>
  <c r="P16" i="208"/>
  <c r="M23" i="207"/>
  <c r="R10" i="202"/>
  <c r="Q18" i="212"/>
  <c r="S16" i="203"/>
  <c r="L11" i="214"/>
  <c r="U29" i="212"/>
  <c r="S25" i="206"/>
  <c r="R35" i="192"/>
  <c r="P24" i="191"/>
  <c r="R35" i="214"/>
  <c r="M35" i="209"/>
  <c r="U7" i="212"/>
  <c r="P16" i="205"/>
  <c r="S6" i="211"/>
  <c r="L37" i="206"/>
  <c r="N29" i="197"/>
  <c r="M28" i="204"/>
  <c r="S6" i="209"/>
  <c r="U11" i="192"/>
  <c r="S31" i="204"/>
  <c r="Q23" i="208"/>
  <c r="N8" i="196"/>
  <c r="N30" i="195"/>
  <c r="T24" i="195"/>
  <c r="L18" i="202"/>
  <c r="N8" i="195"/>
  <c r="U17" i="194"/>
  <c r="P15" i="211"/>
  <c r="N11" i="206"/>
  <c r="M22" i="203"/>
  <c r="U15" i="206"/>
  <c r="N20" i="214"/>
  <c r="M20" i="211"/>
  <c r="M7" i="211"/>
  <c r="M10" i="208"/>
  <c r="L31" i="211"/>
  <c r="S35" i="212"/>
  <c r="O11" i="212"/>
  <c r="O20" i="209"/>
  <c r="U24" i="211"/>
  <c r="U11" i="212"/>
  <c r="O23" i="214"/>
  <c r="R11" i="198"/>
  <c r="Q17" i="209"/>
  <c r="R4" i="211"/>
  <c r="N23" i="207"/>
  <c r="N17" i="203"/>
  <c r="L25" i="208"/>
  <c r="L21" i="193"/>
  <c r="U37" i="201"/>
  <c r="R15" i="213"/>
  <c r="P26" i="207"/>
  <c r="O27" i="203"/>
  <c r="O15" i="207"/>
  <c r="T19" i="212"/>
  <c r="S32" i="212"/>
  <c r="L21" i="214"/>
  <c r="Q8" i="211"/>
  <c r="R37" i="213"/>
  <c r="T14" i="213"/>
  <c r="P23" i="211"/>
  <c r="S21" i="211"/>
  <c r="O35" i="213"/>
  <c r="U21" i="191"/>
  <c r="N4" i="194"/>
  <c r="L30" i="212"/>
  <c r="N25" i="194"/>
  <c r="Q35" i="211"/>
  <c r="U34" i="211"/>
  <c r="T32" i="211"/>
  <c r="R32" i="202"/>
  <c r="P17" i="213"/>
  <c r="O22" i="201"/>
  <c r="O30" i="198"/>
  <c r="P7" i="196"/>
  <c r="T9" i="192"/>
  <c r="Q23" i="206"/>
  <c r="U4" i="204"/>
  <c r="O7" i="191"/>
  <c r="U20" i="208"/>
  <c r="O2" i="194"/>
  <c r="U2" i="211"/>
  <c r="T10" i="202"/>
  <c r="P18" i="208"/>
  <c r="R13" i="193"/>
  <c r="R17" i="201"/>
  <c r="R8" i="214"/>
  <c r="P6" i="204"/>
  <c r="U5" i="200"/>
  <c r="L24" i="199"/>
  <c r="R27" i="207"/>
  <c r="L17" i="199"/>
  <c r="N11" i="192"/>
  <c r="O6" i="192"/>
  <c r="U12" i="196"/>
  <c r="P13" i="205"/>
  <c r="Q5" i="210"/>
  <c r="O17" i="192"/>
  <c r="L36" i="212"/>
  <c r="M18" i="202"/>
  <c r="S8" i="205"/>
  <c r="T5" i="196"/>
  <c r="N7" i="191"/>
  <c r="L24" i="195"/>
  <c r="T28" i="203"/>
  <c r="N36" i="197"/>
  <c r="Q20" i="191"/>
  <c r="O6" i="208"/>
  <c r="L20" i="195"/>
  <c r="T29" i="193"/>
  <c r="M28" i="195"/>
  <c r="M28" i="202"/>
  <c r="U26" i="199"/>
  <c r="O20" i="205"/>
  <c r="Q21" i="201"/>
  <c r="O21" i="214"/>
  <c r="N10" i="213"/>
  <c r="Q10" i="201"/>
  <c r="M3" i="205"/>
  <c r="O26" i="202"/>
  <c r="R12" i="209"/>
  <c r="U21" i="200"/>
  <c r="Q34" i="209"/>
  <c r="U13" i="200"/>
  <c r="T12" i="37"/>
  <c r="T23" i="212"/>
  <c r="R31" i="214"/>
  <c r="L30" i="196"/>
  <c r="U2" i="203"/>
  <c r="M2" i="194"/>
  <c r="T21" i="210"/>
  <c r="N8" i="201"/>
  <c r="Q9" i="212"/>
  <c r="U28" i="211"/>
  <c r="N16" i="196"/>
  <c r="Q3" i="209"/>
  <c r="U27" i="204"/>
  <c r="P26" i="197"/>
  <c r="P32" i="206"/>
  <c r="N36" i="205"/>
  <c r="Q21" i="200"/>
  <c r="M27" i="201"/>
  <c r="U26" i="208"/>
  <c r="Q24" i="212"/>
  <c r="O9" i="191"/>
  <c r="T3" i="197"/>
  <c r="Q24" i="211"/>
  <c r="Q18" i="202"/>
  <c r="U17" i="195"/>
  <c r="N4" i="195"/>
  <c r="T19" i="193"/>
  <c r="M14" i="212"/>
  <c r="Q16" i="197"/>
  <c r="L26" i="200"/>
  <c r="R20" i="197"/>
  <c r="N18" i="200"/>
  <c r="S15" i="213"/>
  <c r="N30" i="191"/>
  <c r="Q3" i="198"/>
  <c r="P31" i="203"/>
  <c r="O22" i="203"/>
  <c r="Q31" i="200"/>
  <c r="U17" i="204"/>
  <c r="O2" i="202"/>
  <c r="L32" i="203"/>
  <c r="O34" i="211"/>
  <c r="O6" i="212"/>
  <c r="T10" i="206"/>
  <c r="M8" i="214"/>
  <c r="O9" i="205"/>
  <c r="M28" i="197"/>
  <c r="T17" i="212"/>
  <c r="U9" i="213"/>
  <c r="O16" i="213"/>
  <c r="U31" i="201"/>
  <c r="L33" i="202"/>
  <c r="P6" i="205"/>
  <c r="S14" i="202"/>
  <c r="U13" i="207"/>
  <c r="N3" i="200"/>
  <c r="U35" i="205"/>
  <c r="S9" i="210"/>
  <c r="R13" i="208"/>
  <c r="P21" i="205"/>
  <c r="Q31" i="214"/>
  <c r="Q20" i="195"/>
  <c r="Q6" i="200"/>
  <c r="P30" i="214"/>
  <c r="L16" i="213"/>
  <c r="P8" i="198"/>
  <c r="P33" i="200"/>
  <c r="O7" i="203"/>
  <c r="L10" i="195"/>
  <c r="O3" i="196"/>
  <c r="P36" i="197"/>
  <c r="L35" i="208"/>
  <c r="S19" i="206"/>
  <c r="N20" i="209"/>
  <c r="O4" i="196"/>
  <c r="L18" i="207"/>
  <c r="Q7" i="213"/>
  <c r="O32" i="197"/>
  <c r="O14" i="196"/>
  <c r="Q5" i="204"/>
  <c r="U33" i="212"/>
  <c r="R15" i="196"/>
  <c r="O5" i="191"/>
  <c r="M24" i="207"/>
  <c r="S22" i="210"/>
  <c r="R3" i="191"/>
  <c r="M32" i="201"/>
  <c r="P8" i="202"/>
  <c r="T4" i="37"/>
  <c r="S18" i="37"/>
  <c r="S30" i="197"/>
  <c r="R34" i="212"/>
  <c r="T35" i="197"/>
  <c r="P14" i="205"/>
  <c r="N10" i="202"/>
  <c r="M9" i="201"/>
  <c r="L16" i="194"/>
  <c r="O35" i="204"/>
  <c r="R28" i="192"/>
  <c r="L3" i="205"/>
  <c r="R7" i="200"/>
  <c r="L12" i="198"/>
  <c r="S9" i="201"/>
  <c r="L23" i="192"/>
  <c r="P16" i="195"/>
  <c r="T3" i="201"/>
  <c r="Q20" i="37"/>
  <c r="S18" i="207"/>
  <c r="O32" i="206"/>
  <c r="U3" i="206"/>
  <c r="P33" i="192"/>
  <c r="N23" i="193"/>
  <c r="P17" i="206"/>
  <c r="U26" i="213"/>
  <c r="Q36" i="208"/>
  <c r="R29" i="204"/>
  <c r="M8" i="209"/>
  <c r="T16" i="211"/>
  <c r="T3" i="206"/>
  <c r="M17" i="213"/>
  <c r="R9" i="208"/>
  <c r="L24" i="201"/>
  <c r="N14" i="207"/>
  <c r="T29" i="191"/>
  <c r="L33" i="206"/>
  <c r="Q11" i="212"/>
  <c r="R23" i="202"/>
  <c r="S4" i="202"/>
  <c r="P17" i="207"/>
  <c r="R17" i="198"/>
  <c r="Q13" i="192"/>
  <c r="R3" i="205"/>
  <c r="O11" i="207"/>
  <c r="M27" i="213"/>
  <c r="Q2" i="213"/>
  <c r="L9" i="206"/>
  <c r="M21" i="191"/>
  <c r="U24" i="195"/>
  <c r="U21" i="195"/>
  <c r="S27" i="201"/>
  <c r="S10" i="199"/>
  <c r="T20" i="210"/>
  <c r="N12" i="210"/>
  <c r="N32" i="193"/>
  <c r="O29" i="209"/>
  <c r="T11" i="207"/>
  <c r="L32" i="204"/>
  <c r="R24" i="211"/>
  <c r="M35" i="37"/>
  <c r="U17" i="211"/>
  <c r="P16" i="210"/>
  <c r="L8" i="206"/>
  <c r="T28" i="206"/>
  <c r="P29" i="200"/>
  <c r="S17" i="197"/>
  <c r="O21" i="209"/>
  <c r="R32" i="195"/>
  <c r="R20" i="211"/>
  <c r="N33" i="200"/>
  <c r="N11" i="196"/>
  <c r="P18" i="201"/>
  <c r="M19" i="205"/>
  <c r="L33" i="203"/>
  <c r="M34" i="195"/>
  <c r="L9" i="207"/>
  <c r="N36" i="194"/>
  <c r="Q32" i="209"/>
  <c r="O7" i="210"/>
  <c r="Q14" i="192"/>
  <c r="T21" i="194"/>
  <c r="L11" i="194"/>
  <c r="P16" i="207"/>
  <c r="L29" i="203"/>
  <c r="P12" i="203"/>
  <c r="M7" i="210"/>
  <c r="U2" i="198"/>
  <c r="P11" i="214"/>
  <c r="N35" i="195"/>
  <c r="T8" i="192"/>
  <c r="S4" i="192"/>
  <c r="R29" i="212"/>
  <c r="R28" i="212"/>
  <c r="S11" i="37"/>
  <c r="S32" i="196"/>
  <c r="P5" i="195"/>
  <c r="T36" i="198"/>
  <c r="U31" i="37"/>
  <c r="O21" i="213"/>
  <c r="M33" i="206"/>
  <c r="R18" i="201"/>
  <c r="O23" i="212"/>
  <c r="P16" i="213"/>
  <c r="M31" i="37"/>
  <c r="N7" i="209"/>
  <c r="U15" i="207"/>
  <c r="P7" i="200"/>
  <c r="Q23" i="213"/>
  <c r="N31" i="213"/>
  <c r="S26" i="210"/>
  <c r="P4" i="209"/>
  <c r="P6" i="192"/>
  <c r="S29" i="212"/>
  <c r="M12" i="205"/>
  <c r="T9" i="214"/>
  <c r="O12" i="207"/>
  <c r="U10" i="213"/>
  <c r="T22" i="213"/>
  <c r="P2" i="192"/>
  <c r="Q10" i="207"/>
  <c r="U11" i="198"/>
  <c r="Q15" i="206"/>
  <c r="N2" i="202"/>
  <c r="N29" i="195"/>
  <c r="U9" i="196"/>
  <c r="O17" i="205"/>
  <c r="U25" i="37"/>
  <c r="S8" i="37"/>
  <c r="P9" i="193"/>
  <c r="R33" i="37"/>
  <c r="U8" i="195"/>
  <c r="R12" i="194"/>
  <c r="N23" i="211"/>
  <c r="U26" i="205"/>
  <c r="N14" i="196"/>
  <c r="T6" i="203"/>
  <c r="Q2" i="209"/>
  <c r="L31" i="195"/>
  <c r="R24" i="205"/>
  <c r="R34" i="197"/>
  <c r="R7" i="205"/>
  <c r="Q26" i="201"/>
  <c r="U15" i="193"/>
  <c r="M4" i="195"/>
  <c r="L35" i="203"/>
  <c r="Q33" i="196"/>
  <c r="P18" i="200"/>
  <c r="Q6" i="208"/>
  <c r="T32" i="200"/>
  <c r="U8" i="200"/>
  <c r="O6" i="202"/>
  <c r="M37" i="192"/>
  <c r="U12" i="195"/>
  <c r="U5" i="37"/>
  <c r="L22" i="213"/>
  <c r="U22" i="213"/>
  <c r="U32" i="198"/>
  <c r="L26" i="213"/>
  <c r="M8" i="196"/>
  <c r="Q27" i="191"/>
  <c r="M35" i="192"/>
  <c r="L15" i="213"/>
  <c r="S9" i="197"/>
  <c r="O3" i="214"/>
  <c r="Q27" i="198"/>
  <c r="L19" i="203"/>
  <c r="M4" i="194"/>
  <c r="U7" i="196"/>
  <c r="S13" i="195"/>
  <c r="N26" i="204"/>
  <c r="P19" i="212"/>
  <c r="U17" i="199"/>
  <c r="S30" i="198"/>
  <c r="R22" i="202"/>
  <c r="O13" i="202"/>
  <c r="Q10" i="196"/>
  <c r="Q12" i="37"/>
  <c r="L28" i="201"/>
  <c r="M26" i="197"/>
  <c r="U24" i="197"/>
  <c r="N19" i="206"/>
  <c r="L35" i="211"/>
  <c r="L22" i="192"/>
  <c r="P19" i="192"/>
  <c r="S36" i="214"/>
  <c r="Q35" i="195"/>
  <c r="N21" i="197"/>
  <c r="N18" i="212"/>
  <c r="T32" i="208"/>
  <c r="U20" i="201"/>
  <c r="O10" i="196"/>
  <c r="M36" i="210"/>
  <c r="S11" i="195"/>
  <c r="Q24" i="193"/>
  <c r="T35" i="208"/>
  <c r="T27" i="193"/>
  <c r="T22" i="37"/>
  <c r="P20" i="205"/>
  <c r="R2" i="204"/>
  <c r="T20" i="205"/>
  <c r="T30" i="210"/>
  <c r="N25" i="209"/>
  <c r="O34" i="212"/>
  <c r="R19" i="195"/>
  <c r="U30" i="213"/>
  <c r="M19" i="203"/>
  <c r="P11" i="197"/>
  <c r="P19" i="205"/>
  <c r="S8" i="195"/>
  <c r="S27" i="203"/>
  <c r="S34" i="209"/>
  <c r="S6" i="37"/>
  <c r="R24" i="207"/>
  <c r="U15" i="201"/>
  <c r="P8" i="210"/>
  <c r="O17" i="209"/>
  <c r="N32" i="205"/>
  <c r="R20" i="199"/>
  <c r="T25" i="214"/>
  <c r="M8" i="203"/>
  <c r="Q32" i="211"/>
  <c r="U14" i="197"/>
  <c r="L15" i="210"/>
  <c r="O25" i="212"/>
  <c r="P31" i="37"/>
  <c r="R20" i="209"/>
  <c r="O8" i="202"/>
  <c r="L36" i="209"/>
  <c r="P9" i="209"/>
  <c r="U12" i="209"/>
  <c r="N35" i="203"/>
  <c r="L2" i="207"/>
  <c r="M16" i="196"/>
  <c r="U13" i="210"/>
  <c r="S30" i="191"/>
  <c r="R3" i="197"/>
  <c r="R29" i="203"/>
  <c r="R13" i="209"/>
  <c r="N12" i="212"/>
  <c r="Q3" i="203"/>
  <c r="T36" i="196"/>
  <c r="Q29" i="37"/>
  <c r="N3" i="199"/>
  <c r="S12" i="202"/>
  <c r="Q8" i="202"/>
  <c r="U18" i="192"/>
  <c r="R18" i="206"/>
  <c r="M12" i="198"/>
  <c r="S8" i="206"/>
  <c r="M23" i="195"/>
  <c r="P24" i="194"/>
  <c r="Q30" i="203"/>
  <c r="M27" i="206"/>
  <c r="M35" i="198"/>
  <c r="Q16" i="212"/>
  <c r="P12" i="191"/>
  <c r="U23" i="196"/>
  <c r="L5" i="197"/>
  <c r="Q22" i="214"/>
  <c r="T32" i="192"/>
  <c r="S27" i="205"/>
  <c r="R10" i="205"/>
  <c r="U4" i="207"/>
  <c r="O24" i="191"/>
  <c r="N14" i="192"/>
  <c r="M15" i="212"/>
  <c r="Q9" i="200"/>
  <c r="S2" i="212"/>
  <c r="T33" i="196"/>
  <c r="Q20" i="212"/>
  <c r="Q30" i="213"/>
  <c r="S13" i="208"/>
  <c r="R29" i="208"/>
  <c r="P34" i="202"/>
  <c r="U16" i="204"/>
  <c r="L4" i="202"/>
  <c r="O14" i="212"/>
  <c r="M21" i="212"/>
  <c r="N26" i="208"/>
  <c r="R26" i="200"/>
  <c r="N36" i="202"/>
  <c r="P15" i="199"/>
  <c r="O17" i="210"/>
  <c r="O18" i="205"/>
  <c r="M14" i="191"/>
  <c r="Q12" i="204"/>
  <c r="Q3" i="201"/>
  <c r="T33" i="191"/>
  <c r="P10" i="191"/>
  <c r="P28" i="200"/>
  <c r="R25" i="214"/>
  <c r="N4" i="208"/>
  <c r="S9" i="192"/>
  <c r="Q34" i="191"/>
  <c r="Q37" i="193"/>
  <c r="R13" i="199"/>
  <c r="O11" i="191"/>
  <c r="Q28" i="37"/>
  <c r="P32" i="213"/>
  <c r="P32" i="211"/>
  <c r="L16" i="209"/>
  <c r="N15" i="203"/>
  <c r="T17" i="201"/>
  <c r="S28" i="213"/>
  <c r="R3" i="208"/>
  <c r="Q30" i="201"/>
  <c r="N27" i="210"/>
  <c r="R8" i="204"/>
  <c r="L35" i="204"/>
  <c r="S18" i="205"/>
  <c r="L27" i="206"/>
  <c r="P34" i="213"/>
  <c r="R37" i="204"/>
  <c r="P27" i="214"/>
  <c r="O8" i="195"/>
  <c r="T6" i="205"/>
  <c r="Q19" i="197"/>
  <c r="T25" i="210"/>
  <c r="P13" i="213"/>
  <c r="L3" i="214"/>
  <c r="N14" i="212"/>
  <c r="N18" i="214"/>
  <c r="T33" i="193"/>
  <c r="R16" i="200"/>
  <c r="Q24" i="196"/>
  <c r="R16" i="206"/>
  <c r="M30" i="202"/>
  <c r="T5" i="200"/>
  <c r="P11" i="196"/>
  <c r="R4" i="203"/>
  <c r="U15" i="195"/>
  <c r="M3" i="204"/>
  <c r="O26" i="209"/>
  <c r="N35" i="207"/>
  <c r="T16" i="37"/>
  <c r="S5" i="198"/>
  <c r="U4" i="208"/>
  <c r="R7" i="201"/>
  <c r="L8" i="210"/>
  <c r="T27" i="191"/>
  <c r="N16" i="209"/>
  <c r="S36" i="207"/>
  <c r="O14" i="203"/>
  <c r="R15" i="194"/>
  <c r="N13" i="208"/>
  <c r="L17" i="37"/>
  <c r="Q22" i="192"/>
  <c r="Q21" i="212"/>
  <c r="N26" i="194"/>
  <c r="O17" i="212"/>
  <c r="Q16" i="210"/>
  <c r="S33" i="209"/>
  <c r="O26" i="203"/>
  <c r="S24" i="213"/>
  <c r="Q30" i="205"/>
  <c r="Q18" i="197"/>
  <c r="M15" i="37"/>
  <c r="M12" i="208"/>
  <c r="P10" i="207"/>
  <c r="L25" i="194"/>
  <c r="M6" i="197"/>
  <c r="T23" i="192"/>
  <c r="M28" i="191"/>
  <c r="L9" i="194"/>
  <c r="P33" i="209"/>
  <c r="S15" i="193"/>
  <c r="Q28" i="202"/>
  <c r="N8" i="194"/>
  <c r="Q29" i="198"/>
  <c r="T14" i="210"/>
  <c r="U18" i="212"/>
  <c r="N22" i="197"/>
  <c r="S30" i="206"/>
  <c r="T29" i="211"/>
  <c r="N5" i="206"/>
  <c r="M16" i="195"/>
  <c r="L9" i="201"/>
  <c r="P2" i="208"/>
  <c r="S37" i="193"/>
  <c r="N28" i="198"/>
  <c r="T12" i="211"/>
  <c r="L30" i="204"/>
  <c r="R16" i="213"/>
  <c r="S26" i="200"/>
  <c r="R11" i="196"/>
  <c r="U34" i="209"/>
  <c r="P30" i="206"/>
  <c r="U34" i="201"/>
  <c r="R4" i="196"/>
  <c r="Q8" i="209"/>
  <c r="M34" i="202"/>
  <c r="R9" i="195"/>
  <c r="S36" i="193"/>
  <c r="N9" i="208"/>
  <c r="R37" i="200"/>
  <c r="N22" i="212"/>
  <c r="L24" i="206"/>
  <c r="N13" i="204"/>
  <c r="R28" i="200"/>
  <c r="Q5" i="202"/>
  <c r="T4" i="198"/>
  <c r="N28" i="212"/>
  <c r="T7" i="201"/>
  <c r="P33" i="213"/>
  <c r="O6" i="205"/>
  <c r="S25" i="208"/>
  <c r="R24" i="201"/>
  <c r="P18" i="210"/>
  <c r="U37" i="200"/>
  <c r="P31" i="214"/>
  <c r="S20" i="194"/>
  <c r="S21" i="214"/>
  <c r="Q34" i="201"/>
  <c r="Q27" i="214"/>
  <c r="T18" i="203"/>
  <c r="R20" i="194"/>
  <c r="M30" i="214"/>
  <c r="R14" i="194"/>
  <c r="Q8" i="37"/>
  <c r="L37" i="207"/>
  <c r="T20" i="199"/>
  <c r="M31" i="207"/>
  <c r="T2" i="212"/>
  <c r="Q36" i="198"/>
  <c r="T20" i="195"/>
  <c r="N31" i="191"/>
  <c r="L34" i="204"/>
  <c r="N30" i="197"/>
  <c r="R25" i="193"/>
  <c r="L4" i="207"/>
  <c r="M35" i="201"/>
  <c r="Q10" i="212"/>
  <c r="T9" i="209"/>
  <c r="P30" i="193"/>
  <c r="S37" i="213"/>
  <c r="L35" i="206"/>
  <c r="Q34" i="213"/>
  <c r="N28" i="213"/>
  <c r="R35" i="213"/>
  <c r="S26" i="206"/>
  <c r="M8" i="212"/>
  <c r="N25" i="210"/>
  <c r="S2" i="213"/>
  <c r="S16" i="211"/>
  <c r="O3" i="206"/>
  <c r="L5" i="199"/>
  <c r="N22" i="198"/>
  <c r="P18" i="193"/>
  <c r="O7" i="202"/>
  <c r="S3" i="196"/>
  <c r="L23" i="211"/>
  <c r="P17" i="212"/>
  <c r="Q21" i="206"/>
  <c r="U6" i="199"/>
  <c r="M26" i="198"/>
  <c r="R12" i="204"/>
  <c r="T31" i="192"/>
  <c r="P7" i="214"/>
  <c r="P27" i="208"/>
  <c r="S33" i="214"/>
  <c r="R27" i="213"/>
  <c r="S9" i="209"/>
  <c r="R5" i="212"/>
  <c r="L17" i="211"/>
  <c r="S19" i="211"/>
  <c r="M37" i="191"/>
  <c r="P6" i="201"/>
  <c r="P7" i="211"/>
  <c r="N12" i="203"/>
  <c r="S17" i="214"/>
  <c r="P15" i="202"/>
  <c r="P9" i="204"/>
  <c r="R14" i="212"/>
  <c r="T7" i="211"/>
  <c r="T24" i="206"/>
  <c r="M28" i="194"/>
  <c r="L37" i="201"/>
  <c r="P35" i="193"/>
  <c r="S27" i="209"/>
  <c r="R8" i="203"/>
  <c r="M21" i="203"/>
  <c r="L24" i="192"/>
  <c r="Q19" i="206"/>
  <c r="T32" i="212"/>
  <c r="R14" i="197"/>
  <c r="Q19" i="194"/>
  <c r="R22" i="200"/>
  <c r="Q20" i="196"/>
  <c r="L29" i="214"/>
  <c r="O11" i="200"/>
  <c r="P4" i="194"/>
  <c r="M29" i="202"/>
  <c r="P35" i="191"/>
  <c r="Q11" i="211"/>
  <c r="R24" i="191"/>
  <c r="R13" i="210"/>
  <c r="U6" i="204"/>
  <c r="R33" i="198"/>
  <c r="S11" i="211"/>
  <c r="L26" i="206"/>
  <c r="T7" i="200"/>
  <c r="O29" i="213"/>
  <c r="T16" i="206"/>
  <c r="Q8" i="203"/>
  <c r="M18" i="207"/>
  <c r="N7" i="204"/>
  <c r="T22" i="198"/>
  <c r="N11" i="211"/>
  <c r="R7" i="195"/>
  <c r="N29" i="206"/>
  <c r="R27" i="201"/>
  <c r="R3" i="213"/>
  <c r="M16" i="206"/>
  <c r="T28" i="202"/>
  <c r="P29" i="206"/>
  <c r="S3" i="214"/>
  <c r="T24" i="199"/>
  <c r="S31" i="205"/>
  <c r="R28" i="203"/>
  <c r="R35" i="199"/>
  <c r="Q3" i="194"/>
  <c r="S24" i="37"/>
  <c r="R16" i="192"/>
  <c r="S20" i="203"/>
  <c r="L26" i="195"/>
  <c r="R23" i="210"/>
  <c r="T32" i="202"/>
  <c r="P13" i="208"/>
  <c r="M34" i="211"/>
  <c r="U29" i="193"/>
  <c r="U22" i="214"/>
  <c r="U27" i="196"/>
  <c r="O13" i="206"/>
  <c r="N28" i="194"/>
  <c r="L5" i="200"/>
  <c r="N18" i="194"/>
  <c r="N27" i="197"/>
  <c r="U2" i="196"/>
  <c r="N9" i="211"/>
  <c r="T12" i="202"/>
  <c r="M10" i="209"/>
  <c r="S20" i="37"/>
  <c r="L22" i="197"/>
  <c r="S34" i="203"/>
  <c r="M27" i="37"/>
  <c r="T18" i="209"/>
  <c r="S28" i="199"/>
  <c r="Q33" i="204"/>
  <c r="N20" i="196"/>
  <c r="U6" i="194"/>
  <c r="O22" i="193"/>
  <c r="U20" i="196"/>
  <c r="S13" i="209"/>
  <c r="T36" i="200"/>
  <c r="T3" i="198"/>
  <c r="O27" i="193"/>
  <c r="R37" i="201"/>
  <c r="U37" i="214"/>
  <c r="Q34" i="198"/>
  <c r="S13" i="37"/>
  <c r="P18" i="191"/>
  <c r="L14" i="193"/>
  <c r="T23" i="208"/>
  <c r="N26" i="214"/>
  <c r="Q27" i="199"/>
  <c r="Q35" i="204"/>
  <c r="O32" i="195"/>
  <c r="S15" i="195"/>
  <c r="M29" i="197"/>
  <c r="L27" i="211"/>
  <c r="R17" i="37"/>
  <c r="R2" i="194"/>
  <c r="S37" i="211"/>
  <c r="O23" i="198"/>
  <c r="Q13" i="206"/>
  <c r="T8" i="208"/>
  <c r="U12" i="214"/>
  <c r="M27" i="200"/>
  <c r="P15" i="37"/>
  <c r="S3" i="197"/>
  <c r="O17" i="211"/>
  <c r="M8" i="195"/>
  <c r="P34" i="193"/>
  <c r="M11" i="210"/>
  <c r="M12" i="202"/>
  <c r="T29" i="200"/>
  <c r="Q35" i="212"/>
  <c r="P16" i="204"/>
  <c r="L10" i="203"/>
  <c r="T19" i="192"/>
  <c r="R22" i="196"/>
  <c r="M29" i="207"/>
  <c r="U19" i="195"/>
  <c r="T37" i="195"/>
  <c r="N35" i="213"/>
  <c r="P14" i="209"/>
  <c r="M15" i="207"/>
  <c r="S10" i="203"/>
  <c r="S16" i="201"/>
  <c r="R12" i="191"/>
  <c r="T34" i="194"/>
  <c r="P7" i="191"/>
  <c r="T25" i="213"/>
  <c r="O34" i="197"/>
  <c r="U15" i="191"/>
  <c r="U18" i="213"/>
  <c r="Q31" i="213"/>
  <c r="P3" i="214"/>
  <c r="R10" i="214"/>
  <c r="R23" i="206"/>
  <c r="U23" i="203"/>
  <c r="T26" i="203"/>
  <c r="N32" i="199"/>
  <c r="M22" i="214"/>
  <c r="O6" i="203"/>
  <c r="P37" i="202"/>
  <c r="R21" i="193"/>
  <c r="M16" i="192"/>
  <c r="U26" i="202"/>
  <c r="O31" i="191"/>
  <c r="U22" i="193"/>
  <c r="Q36" i="199"/>
  <c r="S7" i="194"/>
  <c r="R7" i="193"/>
  <c r="O32" i="196"/>
  <c r="N29" i="198"/>
  <c r="U6" i="198"/>
  <c r="M4" i="202"/>
  <c r="O31" i="198"/>
  <c r="O7" i="192"/>
  <c r="P9" i="212"/>
  <c r="L4" i="197"/>
  <c r="U23" i="204"/>
  <c r="M7" i="195"/>
  <c r="T13" i="200"/>
  <c r="P21" i="202"/>
  <c r="R36" i="197"/>
  <c r="Q9" i="203"/>
  <c r="U32" i="204"/>
  <c r="N34" i="211"/>
  <c r="U29" i="197"/>
  <c r="N31" i="196"/>
  <c r="U14" i="194"/>
  <c r="U21" i="212"/>
  <c r="L37" i="199"/>
  <c r="T19" i="197"/>
  <c r="U10" i="194"/>
  <c r="P30" i="201"/>
  <c r="R20" i="205"/>
  <c r="M32" i="202"/>
  <c r="L21" i="198"/>
  <c r="T11" i="203"/>
  <c r="Q15" i="201"/>
  <c r="N7" i="195"/>
  <c r="S3" i="195"/>
  <c r="S15" i="37"/>
  <c r="O20" i="37"/>
  <c r="O14" i="195"/>
  <c r="O15" i="208"/>
  <c r="N4" i="197"/>
  <c r="S37" i="199"/>
  <c r="T32" i="196"/>
  <c r="P15" i="207"/>
  <c r="P24" i="210"/>
  <c r="S19" i="207"/>
  <c r="L31" i="193"/>
  <c r="R22" i="214"/>
  <c r="Q9" i="196"/>
  <c r="M20" i="206"/>
  <c r="U30" i="202"/>
  <c r="S35" i="193"/>
  <c r="Q34" i="205"/>
  <c r="S2" i="192"/>
  <c r="U13" i="211"/>
  <c r="Q19" i="191"/>
  <c r="U5" i="193"/>
  <c r="P30" i="197"/>
  <c r="M4" i="209"/>
  <c r="R30" i="211"/>
  <c r="Q8" i="194"/>
  <c r="U4" i="201"/>
  <c r="P7" i="207"/>
  <c r="Q15" i="191"/>
  <c r="P33" i="197"/>
  <c r="T37" i="201"/>
  <c r="O17" i="208"/>
  <c r="R2" i="191"/>
  <c r="T9" i="201"/>
  <c r="M21" i="199"/>
  <c r="R34" i="205"/>
  <c r="T26" i="197"/>
  <c r="L7" i="37"/>
  <c r="T4" i="209"/>
  <c r="T36" i="195"/>
  <c r="Q27" i="192"/>
  <c r="S27" i="208"/>
  <c r="L31" i="192"/>
  <c r="S30" i="192"/>
  <c r="S23" i="209"/>
  <c r="S22" i="205"/>
  <c r="Q31" i="202"/>
  <c r="R17" i="194"/>
  <c r="U13" i="194"/>
  <c r="L36" i="191"/>
  <c r="L27" i="196"/>
  <c r="U26" i="211"/>
  <c r="U3" i="196"/>
  <c r="U33" i="192"/>
  <c r="S34" i="201"/>
  <c r="T6" i="207"/>
  <c r="N32" i="208"/>
  <c r="M23" i="203"/>
  <c r="N13" i="193"/>
  <c r="N32" i="201"/>
  <c r="U16" i="196"/>
  <c r="P4" i="210"/>
  <c r="Q25" i="194"/>
  <c r="N31" i="209"/>
  <c r="N21" i="204"/>
  <c r="L20" i="192"/>
  <c r="L8" i="196"/>
  <c r="R28" i="204"/>
  <c r="Q26" i="200"/>
  <c r="Q22" i="208"/>
  <c r="S19" i="214"/>
  <c r="R16" i="214"/>
  <c r="T34" i="199"/>
  <c r="L34" i="205"/>
  <c r="P22" i="206"/>
  <c r="T19" i="208"/>
  <c r="L17" i="203"/>
  <c r="S2" i="208"/>
  <c r="R28" i="205"/>
  <c r="L28" i="200"/>
  <c r="Q12" i="208"/>
  <c r="S32" i="194"/>
  <c r="O19" i="195"/>
  <c r="S3" i="203"/>
  <c r="N11" i="202"/>
  <c r="U13" i="37"/>
  <c r="N21" i="205"/>
  <c r="T7" i="214"/>
  <c r="Q13" i="212"/>
  <c r="R18" i="212"/>
  <c r="O32" i="204"/>
  <c r="M20" i="210"/>
  <c r="T5" i="213"/>
  <c r="L5" i="214"/>
  <c r="T15" i="202"/>
  <c r="S20" i="198"/>
  <c r="P34" i="209"/>
  <c r="R8" i="198"/>
  <c r="P14" i="204"/>
  <c r="L9" i="205"/>
  <c r="P19" i="206"/>
  <c r="T17" i="206"/>
  <c r="L6" i="195"/>
  <c r="M24" i="213"/>
  <c r="S19" i="191"/>
  <c r="M34" i="37"/>
  <c r="U19" i="201"/>
  <c r="L25" i="203"/>
  <c r="O16" i="207"/>
  <c r="S12" i="198"/>
  <c r="T35" i="210"/>
  <c r="P13" i="207"/>
  <c r="P7" i="199"/>
  <c r="M32" i="197"/>
  <c r="L27" i="213"/>
  <c r="O37" i="213"/>
  <c r="O30" i="208"/>
  <c r="Q31" i="206"/>
  <c r="L22" i="204"/>
  <c r="U2" i="37"/>
  <c r="N34" i="209"/>
  <c r="U20" i="212"/>
  <c r="S4" i="209"/>
  <c r="S6" i="201"/>
  <c r="P35" i="196"/>
  <c r="S8" i="208"/>
  <c r="S8" i="207"/>
  <c r="O19" i="198"/>
  <c r="N30" i="204"/>
  <c r="Q2" i="214"/>
  <c r="O9" i="210"/>
  <c r="O8" i="199"/>
  <c r="O29" i="195"/>
  <c r="L13" i="208"/>
  <c r="Q16" i="199"/>
  <c r="P37" i="195"/>
  <c r="N11" i="198"/>
  <c r="L35" i="198"/>
  <c r="M29" i="203"/>
  <c r="P6" i="213"/>
  <c r="M5" i="212"/>
  <c r="U7" i="210"/>
  <c r="T10" i="194"/>
  <c r="L27" i="195"/>
  <c r="Q33" i="208"/>
  <c r="O3" i="200"/>
  <c r="S37" i="197"/>
  <c r="R36" i="204"/>
  <c r="U16" i="203"/>
  <c r="Q4" i="208"/>
  <c r="O28" i="203"/>
  <c r="Q24" i="213"/>
  <c r="T8" i="191"/>
  <c r="M4" i="206"/>
  <c r="S15" i="209"/>
  <c r="L37" i="192"/>
  <c r="O25" i="192"/>
  <c r="O20" i="214"/>
  <c r="M32" i="211"/>
  <c r="T7" i="207"/>
  <c r="U28" i="214"/>
  <c r="U4" i="206"/>
  <c r="N19" i="214"/>
  <c r="S17" i="200"/>
  <c r="S13" i="210"/>
  <c r="Q24" i="204"/>
  <c r="R19" i="196"/>
  <c r="T30" i="208"/>
  <c r="U9" i="205"/>
  <c r="M6" i="212"/>
  <c r="T23" i="191"/>
  <c r="N12" i="191"/>
  <c r="R20" i="210"/>
  <c r="R34" i="201"/>
  <c r="O23" i="213"/>
  <c r="R19" i="201"/>
  <c r="P27" i="193"/>
  <c r="T2" i="211"/>
  <c r="M14" i="193"/>
  <c r="T31" i="214"/>
  <c r="U28" i="206"/>
  <c r="T22" i="199"/>
  <c r="U9" i="204"/>
  <c r="P23" i="204"/>
  <c r="Q33" i="195"/>
  <c r="L35" i="207"/>
  <c r="S28" i="202"/>
  <c r="S33" i="191"/>
  <c r="M18" i="208"/>
  <c r="T21" i="212"/>
  <c r="P28" i="209"/>
  <c r="S4" i="198"/>
  <c r="T24" i="192"/>
  <c r="N7" i="207"/>
  <c r="N16" i="211"/>
  <c r="S29" i="198"/>
  <c r="S25" i="211"/>
  <c r="M30" i="195"/>
  <c r="T32" i="201"/>
  <c r="O9" i="206"/>
  <c r="M4" i="212"/>
  <c r="U21" i="198"/>
  <c r="S22" i="200"/>
  <c r="L27" i="209"/>
  <c r="N18" i="195"/>
  <c r="U25" i="203"/>
  <c r="P10" i="206"/>
  <c r="O11" i="211"/>
  <c r="L21" i="206"/>
  <c r="Q12" i="198"/>
  <c r="L14" i="209"/>
  <c r="R14" i="196"/>
  <c r="M12" i="37"/>
  <c r="P37" i="209"/>
  <c r="U15" i="192"/>
  <c r="Q12" i="193"/>
  <c r="N4" i="209"/>
  <c r="P27" i="201"/>
  <c r="N24" i="211"/>
  <c r="R24" i="214"/>
  <c r="S12" i="206"/>
  <c r="M3" i="200"/>
  <c r="P14" i="206"/>
  <c r="R13" i="198"/>
  <c r="Q12" i="206"/>
  <c r="N26" i="212"/>
  <c r="U23" i="208"/>
  <c r="M19" i="201"/>
  <c r="M37" i="37"/>
  <c r="S12" i="210"/>
  <c r="P3" i="198"/>
  <c r="S6" i="212"/>
  <c r="T5" i="191"/>
  <c r="M27" i="214"/>
  <c r="O13" i="193"/>
  <c r="S8" i="191"/>
  <c r="U7" i="206"/>
  <c r="P17" i="37"/>
  <c r="S5" i="199"/>
  <c r="N31" i="192"/>
  <c r="S29" i="206"/>
  <c r="L5" i="203"/>
  <c r="Q18" i="211"/>
  <c r="R11" i="195"/>
  <c r="T9" i="202"/>
  <c r="S2" i="202"/>
  <c r="P8" i="200"/>
  <c r="O30" i="197"/>
  <c r="S19" i="208"/>
  <c r="T4" i="205"/>
  <c r="N8" i="210"/>
  <c r="O37" i="194"/>
  <c r="R17" i="212"/>
  <c r="L28" i="206"/>
  <c r="T3" i="205"/>
  <c r="M30" i="198"/>
  <c r="M27" i="203"/>
  <c r="R26" i="191"/>
  <c r="P34" i="199"/>
  <c r="Q19" i="214"/>
  <c r="Q21" i="210"/>
  <c r="P13" i="198"/>
  <c r="P36" i="202"/>
  <c r="Q17" i="192"/>
  <c r="R8" i="205"/>
  <c r="S36" i="192"/>
  <c r="P28" i="203"/>
  <c r="P2" i="201"/>
  <c r="M20" i="37"/>
  <c r="Q19" i="208"/>
  <c r="O31" i="205"/>
  <c r="Q22" i="205"/>
  <c r="T21" i="209"/>
  <c r="S10" i="198"/>
  <c r="L29" i="207"/>
  <c r="S16" i="212"/>
  <c r="O12" i="198"/>
  <c r="U11" i="196"/>
  <c r="O3" i="211"/>
  <c r="L4" i="194"/>
  <c r="U24" i="204"/>
  <c r="L15" i="193"/>
  <c r="T30" i="192"/>
  <c r="M13" i="211"/>
  <c r="Q35" i="194"/>
  <c r="U2" i="197"/>
  <c r="Q32" i="192"/>
  <c r="U27" i="207"/>
  <c r="S15" i="202"/>
  <c r="T2" i="213"/>
  <c r="M12" i="192"/>
  <c r="T29" i="201"/>
  <c r="N15" i="200"/>
  <c r="R17" i="197"/>
  <c r="L7" i="207"/>
  <c r="P9" i="195"/>
  <c r="S28" i="37"/>
  <c r="Q34" i="208"/>
  <c r="Q27" i="200"/>
  <c r="Q4" i="202"/>
  <c r="Q14" i="214"/>
  <c r="M22" i="212"/>
  <c r="N37" i="192"/>
  <c r="S14" i="203"/>
  <c r="U28" i="208"/>
  <c r="R24" i="195"/>
  <c r="O6" i="211"/>
  <c r="T11" i="199"/>
  <c r="N30" i="203"/>
  <c r="O21" i="199"/>
  <c r="O18" i="196"/>
  <c r="S33" i="37"/>
  <c r="P37" i="191"/>
  <c r="L28" i="212"/>
  <c r="T25" i="202"/>
  <c r="O13" i="209"/>
  <c r="N12" i="196"/>
  <c r="U10" i="205"/>
  <c r="O9" i="212"/>
  <c r="Q26" i="204"/>
  <c r="N25" i="193"/>
  <c r="N17" i="202"/>
  <c r="M36" i="192"/>
  <c r="U36" i="212"/>
  <c r="N34" i="203"/>
  <c r="U17" i="205"/>
  <c r="M3" i="212"/>
  <c r="Q14" i="208"/>
  <c r="R10" i="37"/>
  <c r="T9" i="191"/>
  <c r="Q10" i="205"/>
  <c r="S9" i="214"/>
  <c r="S29" i="191"/>
  <c r="R21" i="194"/>
  <c r="P22" i="198"/>
  <c r="S32" i="210"/>
  <c r="Q32" i="193"/>
  <c r="P18" i="192"/>
  <c r="R12" i="198"/>
  <c r="N24" i="200"/>
  <c r="P2" i="209"/>
  <c r="M9" i="211"/>
  <c r="L13" i="192"/>
  <c r="M2" i="202"/>
  <c r="P29" i="205"/>
  <c r="U9" i="199"/>
  <c r="P14" i="199"/>
  <c r="O15" i="200"/>
  <c r="N9" i="213"/>
  <c r="U10" i="37"/>
  <c r="M31" i="199"/>
  <c r="P31" i="191"/>
  <c r="S29" i="211"/>
  <c r="S14" i="206"/>
  <c r="Q7" i="211"/>
  <c r="N11" i="212"/>
  <c r="N10" i="212"/>
  <c r="N36" i="214"/>
  <c r="L24" i="194"/>
  <c r="L21" i="192"/>
  <c r="M20" i="214"/>
  <c r="R14" i="193"/>
  <c r="N14" i="199"/>
  <c r="P29" i="207"/>
  <c r="R15" i="210"/>
  <c r="M31" i="198"/>
  <c r="T17" i="204"/>
  <c r="U29" i="198"/>
  <c r="L15" i="204"/>
  <c r="P36" i="198"/>
  <c r="P35" i="209"/>
  <c r="N33" i="208"/>
  <c r="O36" i="37"/>
  <c r="N32" i="211"/>
  <c r="T36" i="203"/>
  <c r="Q20" i="213"/>
  <c r="S35" i="195"/>
  <c r="R36" i="195"/>
  <c r="P35" i="204"/>
  <c r="L28" i="195"/>
  <c r="N2" i="196"/>
  <c r="P17" i="211"/>
  <c r="M34" i="213"/>
  <c r="N4" i="206"/>
  <c r="N9" i="205"/>
  <c r="R4" i="195"/>
  <c r="M18" i="199"/>
  <c r="L32" i="196"/>
  <c r="L7" i="211"/>
  <c r="R5" i="37"/>
  <c r="O35" i="211"/>
  <c r="M16" i="202"/>
  <c r="L5" i="212"/>
  <c r="M6" i="196"/>
  <c r="T12" i="201"/>
  <c r="S30" i="194"/>
  <c r="L33" i="200"/>
  <c r="L37" i="200"/>
  <c r="N9" i="214"/>
  <c r="L7" i="213"/>
  <c r="N12" i="209"/>
  <c r="T7" i="206"/>
  <c r="T19" i="196"/>
  <c r="P31" i="192"/>
  <c r="P37" i="204"/>
  <c r="T5" i="201"/>
  <c r="U27" i="208"/>
  <c r="P34" i="195"/>
  <c r="N17" i="196"/>
  <c r="M21" i="214"/>
  <c r="T11" i="208"/>
  <c r="M32" i="212"/>
  <c r="S10" i="37"/>
  <c r="N36" i="193"/>
  <c r="Q12" i="209"/>
  <c r="R2" i="192"/>
  <c r="Q21" i="208"/>
  <c r="M20" i="204"/>
  <c r="S37" i="200"/>
  <c r="Q28" i="195"/>
  <c r="O36" i="195"/>
  <c r="T28" i="205"/>
  <c r="S33" i="203"/>
  <c r="R36" i="37"/>
  <c r="L10" i="37"/>
  <c r="N3" i="192"/>
  <c r="P13" i="214"/>
  <c r="L8" i="208"/>
  <c r="L33" i="194"/>
  <c r="O14" i="191"/>
  <c r="S5" i="37"/>
  <c r="Q20" i="199"/>
  <c r="M8" i="202"/>
  <c r="S36" i="199"/>
  <c r="S22" i="196"/>
  <c r="Q21" i="202"/>
  <c r="Q16" i="207"/>
  <c r="R23" i="197"/>
  <c r="R35" i="194"/>
  <c r="T13" i="197"/>
  <c r="S7" i="207"/>
  <c r="U22" i="199"/>
  <c r="L19" i="207"/>
  <c r="R14" i="213"/>
  <c r="T2" i="208"/>
  <c r="M18" i="203"/>
  <c r="Q26" i="203"/>
  <c r="L19" i="205"/>
  <c r="Q14" i="209"/>
  <c r="T18" i="211"/>
  <c r="R30" i="191"/>
  <c r="T4" i="207"/>
  <c r="L22" i="210"/>
  <c r="U9" i="195"/>
  <c r="T26" i="193"/>
  <c r="T9" i="197"/>
  <c r="T16" i="213"/>
  <c r="N14" i="214"/>
  <c r="S22" i="212"/>
  <c r="T3" i="202"/>
  <c r="U23" i="200"/>
  <c r="L28" i="198"/>
  <c r="O35" i="207"/>
  <c r="P27" i="200"/>
  <c r="U36" i="194"/>
  <c r="N35" i="193"/>
  <c r="T16" i="207"/>
  <c r="O22" i="211"/>
  <c r="L15" i="192"/>
  <c r="L19" i="198"/>
  <c r="U16" i="201"/>
  <c r="M34" i="201"/>
  <c r="P14" i="202"/>
  <c r="S9" i="195"/>
  <c r="T31" i="197"/>
  <c r="U34" i="194"/>
  <c r="N26" i="193"/>
  <c r="M25" i="193"/>
  <c r="T6" i="213"/>
  <c r="P15" i="213"/>
  <c r="T33" i="202"/>
  <c r="P21" i="37"/>
  <c r="L18" i="37"/>
  <c r="T23" i="195"/>
  <c r="Q23" i="201"/>
  <c r="Q34" i="200"/>
  <c r="R15" i="203"/>
  <c r="U22" i="195"/>
  <c r="N7" i="206"/>
  <c r="T9" i="205"/>
  <c r="U21" i="196"/>
  <c r="L28" i="210"/>
  <c r="N32" i="212"/>
  <c r="P28" i="213"/>
  <c r="P12" i="201"/>
  <c r="L28" i="203"/>
  <c r="M25" i="197"/>
  <c r="M20" i="213"/>
  <c r="S34" i="213"/>
  <c r="R17" i="199"/>
  <c r="O10" i="201"/>
  <c r="N17" i="209"/>
  <c r="R16" i="203"/>
  <c r="O9" i="214"/>
  <c r="O25" i="197"/>
  <c r="P21" i="207"/>
  <c r="O34" i="191"/>
  <c r="L12" i="202"/>
  <c r="N24" i="197"/>
  <c r="S21" i="204"/>
  <c r="R30" i="209"/>
  <c r="Q17" i="37"/>
  <c r="T26" i="213"/>
  <c r="Q2" i="212"/>
  <c r="T36" i="211"/>
  <c r="T33" i="198"/>
  <c r="N10" i="193"/>
  <c r="Q16" i="37"/>
  <c r="R32" i="200"/>
  <c r="U32" i="206"/>
  <c r="P14" i="203"/>
  <c r="U11" i="204"/>
  <c r="R11" i="199"/>
  <c r="S9" i="199"/>
  <c r="R26" i="213"/>
  <c r="S36" i="198"/>
  <c r="U30" i="209"/>
  <c r="Q12" i="205"/>
  <c r="N33" i="211"/>
  <c r="N12" i="200"/>
  <c r="R3" i="212"/>
  <c r="T34" i="206"/>
  <c r="M37" i="197"/>
  <c r="T4" i="204"/>
  <c r="O16" i="193"/>
  <c r="L16" i="208"/>
  <c r="O31" i="210"/>
  <c r="N21" i="202"/>
  <c r="L12" i="201"/>
  <c r="N15" i="199"/>
  <c r="T5" i="205"/>
  <c r="T21" i="207"/>
  <c r="S30" i="202"/>
  <c r="L2" i="205"/>
  <c r="L19" i="201"/>
  <c r="O11" i="199"/>
  <c r="L9" i="198"/>
  <c r="M37" i="205"/>
  <c r="P36" i="193"/>
  <c r="L15" i="202"/>
  <c r="T5" i="195"/>
  <c r="L23" i="214"/>
  <c r="T20" i="212"/>
  <c r="Q29" i="209"/>
  <c r="L18" i="191"/>
  <c r="P28" i="199"/>
  <c r="T9" i="211"/>
  <c r="Q32" i="202"/>
  <c r="T22" i="208"/>
  <c r="P30" i="195"/>
  <c r="R34" i="200"/>
  <c r="S31" i="191"/>
  <c r="Q2" i="203"/>
  <c r="L6" i="210"/>
  <c r="S13" i="194"/>
  <c r="P35" i="206"/>
  <c r="P14" i="201"/>
  <c r="Q10" i="214"/>
  <c r="Q22" i="212"/>
  <c r="M17" i="199"/>
  <c r="R27" i="196"/>
  <c r="Q7" i="203"/>
  <c r="M2" i="200"/>
  <c r="Q27" i="37"/>
  <c r="R20" i="37"/>
  <c r="Q17" i="198"/>
  <c r="L34" i="206"/>
  <c r="O27" i="198"/>
  <c r="N12" i="207"/>
  <c r="S15" i="196"/>
  <c r="N7" i="208"/>
  <c r="S23" i="198"/>
  <c r="O28" i="195"/>
  <c r="O16" i="209"/>
  <c r="Q28" i="200"/>
  <c r="Q22" i="206"/>
  <c r="O31" i="200"/>
  <c r="M28" i="199"/>
  <c r="N19" i="197"/>
  <c r="S28" i="195"/>
  <c r="P20" i="211"/>
  <c r="N16" i="199"/>
  <c r="O29" i="203"/>
  <c r="N2" i="195"/>
  <c r="S8" i="194"/>
  <c r="P25" i="213"/>
  <c r="P10" i="201"/>
  <c r="N7" i="214"/>
  <c r="U20" i="203"/>
  <c r="Q4" i="196"/>
  <c r="R21" i="198"/>
  <c r="Q10" i="206"/>
  <c r="P16" i="196"/>
  <c r="L25" i="198"/>
  <c r="P31" i="199"/>
  <c r="R24" i="37"/>
  <c r="N7" i="196"/>
  <c r="P10" i="202"/>
  <c r="P23" i="197"/>
  <c r="R16" i="208"/>
  <c r="P2" i="206"/>
  <c r="R26" i="204"/>
  <c r="U22" i="197"/>
  <c r="L28" i="194"/>
  <c r="L12" i="205"/>
  <c r="Q3" i="191"/>
  <c r="T12" i="204"/>
  <c r="N17" i="198"/>
  <c r="P29" i="199"/>
  <c r="U33" i="197"/>
  <c r="U8" i="214"/>
  <c r="S37" i="207"/>
  <c r="O35" i="194"/>
  <c r="T35" i="195"/>
  <c r="S17" i="192"/>
  <c r="Q6" i="193"/>
  <c r="O31" i="202"/>
  <c r="S31" i="193"/>
  <c r="T2" i="202"/>
  <c r="N25" i="195"/>
  <c r="O16" i="204"/>
  <c r="Q8" i="201"/>
  <c r="L26" i="201"/>
  <c r="S29" i="201"/>
  <c r="N17" i="195"/>
  <c r="O18" i="203"/>
  <c r="N17" i="205"/>
  <c r="S4" i="201"/>
  <c r="R13" i="201"/>
  <c r="U35" i="192"/>
  <c r="Q35" i="191"/>
  <c r="N35" i="201"/>
  <c r="M26" i="191"/>
  <c r="M37" i="201"/>
  <c r="U34" i="196"/>
  <c r="P8" i="195"/>
  <c r="R6" i="193"/>
  <c r="Q6" i="213"/>
  <c r="P19" i="209"/>
  <c r="S27" i="197"/>
  <c r="M8" i="205"/>
  <c r="M4" i="197"/>
  <c r="O12" i="212"/>
  <c r="L4" i="203"/>
  <c r="S31" i="194"/>
  <c r="L3" i="211"/>
  <c r="M2" i="201"/>
  <c r="R12" i="205"/>
  <c r="N14" i="203"/>
  <c r="P18" i="211"/>
  <c r="M26" i="205"/>
  <c r="L32" i="210"/>
  <c r="L14" i="198"/>
  <c r="P7" i="37"/>
  <c r="N7" i="213"/>
  <c r="P4" i="213"/>
  <c r="P22" i="196"/>
  <c r="U26" i="197"/>
  <c r="N21" i="196"/>
  <c r="T12" i="196"/>
  <c r="N25" i="207"/>
  <c r="Q16" i="200"/>
  <c r="M28" i="211"/>
  <c r="L31" i="196"/>
  <c r="Q8" i="195"/>
  <c r="U8" i="37"/>
  <c r="U8" i="206"/>
  <c r="L28" i="197"/>
  <c r="U30" i="205"/>
  <c r="M33" i="197"/>
  <c r="N9" i="207"/>
  <c r="Q6" i="195"/>
  <c r="Q12" i="194"/>
  <c r="U37" i="37"/>
  <c r="M24" i="194"/>
  <c r="Q13" i="193"/>
  <c r="T14" i="198"/>
  <c r="Q19" i="213"/>
  <c r="R8" i="212"/>
  <c r="T6" i="212"/>
  <c r="Q11" i="200"/>
  <c r="O14" i="204"/>
  <c r="M33" i="191"/>
  <c r="S13" i="211"/>
  <c r="L34" i="198"/>
  <c r="S35" i="198"/>
  <c r="O17" i="198"/>
  <c r="U20" i="194"/>
  <c r="S2" i="204"/>
  <c r="N20" i="201"/>
  <c r="N11" i="209"/>
  <c r="U12" i="197"/>
  <c r="N23" i="196"/>
  <c r="S26" i="194"/>
  <c r="N19" i="201"/>
  <c r="N12" i="37"/>
  <c r="R3" i="200"/>
  <c r="T33" i="200"/>
  <c r="N36" i="207"/>
  <c r="P12" i="195"/>
  <c r="N11" i="201"/>
  <c r="O5" i="202"/>
  <c r="S11" i="193"/>
  <c r="T11" i="192"/>
  <c r="N37" i="208"/>
  <c r="L27" i="207"/>
  <c r="M16" i="211"/>
  <c r="O18" i="211"/>
  <c r="U27" i="194"/>
  <c r="Q26" i="191"/>
  <c r="U21" i="37"/>
  <c r="N23" i="204"/>
  <c r="O2" i="214"/>
  <c r="R20" i="208"/>
  <c r="N10" i="199"/>
  <c r="T14" i="209"/>
  <c r="U15" i="205"/>
  <c r="P37" i="210"/>
  <c r="Q14" i="196"/>
  <c r="O34" i="202"/>
  <c r="U5" i="191"/>
  <c r="L2" i="198"/>
  <c r="O14" i="197"/>
  <c r="M29" i="209"/>
  <c r="O2" i="192"/>
  <c r="O34" i="200"/>
  <c r="U25" i="207"/>
  <c r="N10" i="203"/>
  <c r="M6" i="209"/>
  <c r="P9" i="206"/>
  <c r="U14" i="206"/>
  <c r="M15" i="199"/>
  <c r="Q4" i="211"/>
  <c r="P31" i="213"/>
  <c r="L16" i="214"/>
  <c r="M26" i="209"/>
  <c r="T11" i="194"/>
  <c r="P33" i="37"/>
  <c r="L8" i="203"/>
  <c r="S32" i="198"/>
  <c r="S16" i="192"/>
  <c r="U6" i="195"/>
  <c r="T22" i="206"/>
  <c r="O9" i="209"/>
  <c r="P16" i="192"/>
  <c r="O6" i="201"/>
  <c r="T12" i="209"/>
  <c r="N24" i="193"/>
  <c r="R36" i="203"/>
  <c r="S16" i="197"/>
  <c r="T17" i="195"/>
  <c r="N33" i="193"/>
  <c r="M12" i="196"/>
  <c r="O4" i="209"/>
  <c r="O24" i="202"/>
  <c r="Q6" i="201"/>
  <c r="S13" i="193"/>
  <c r="Q23" i="203"/>
  <c r="O7" i="201"/>
  <c r="R25" i="207"/>
  <c r="M15" i="192"/>
  <c r="T31" i="199"/>
  <c r="R8" i="209"/>
  <c r="M2" i="191"/>
  <c r="U30" i="197"/>
  <c r="S26" i="192"/>
  <c r="O30" i="37"/>
  <c r="R15" i="192"/>
  <c r="M25" i="204"/>
  <c r="T16" i="214"/>
  <c r="P10" i="212"/>
  <c r="S4" i="211"/>
  <c r="S22" i="213"/>
  <c r="P14" i="207"/>
  <c r="O9" i="200"/>
  <c r="O22" i="209"/>
  <c r="U11" i="205"/>
  <c r="S33" i="212"/>
  <c r="S13" i="196"/>
  <c r="S11" i="206"/>
  <c r="L36" i="208"/>
  <c r="M7" i="209"/>
  <c r="T21" i="200"/>
  <c r="U32" i="194"/>
  <c r="L10" i="208"/>
  <c r="P2" i="212"/>
  <c r="R8" i="194"/>
  <c r="N17" i="200"/>
  <c r="O21" i="212"/>
  <c r="L37" i="194"/>
  <c r="L16" i="200"/>
  <c r="P24" i="206"/>
  <c r="O33" i="212"/>
  <c r="T6" i="195"/>
  <c r="T23" i="200"/>
  <c r="T26" i="206"/>
  <c r="R30" i="197"/>
  <c r="L32" i="195"/>
  <c r="Q5" i="201"/>
  <c r="M18" i="193"/>
  <c r="L13" i="37"/>
  <c r="R9" i="201"/>
  <c r="R14" i="198"/>
  <c r="S4" i="200"/>
  <c r="S2" i="209"/>
  <c r="S3" i="198"/>
  <c r="P8" i="37"/>
  <c r="S15" i="200"/>
  <c r="Q26" i="193"/>
  <c r="N6" i="195"/>
  <c r="T26" i="202"/>
  <c r="S20" i="192"/>
  <c r="Q5" i="195"/>
  <c r="O35" i="37"/>
  <c r="O2" i="193"/>
  <c r="Q9" i="195"/>
  <c r="P12" i="198"/>
  <c r="T12" i="193"/>
  <c r="M11" i="201"/>
  <c r="O5" i="196"/>
  <c r="P19" i="195"/>
  <c r="M24" i="209"/>
  <c r="S35" i="37"/>
  <c r="N37" i="198"/>
  <c r="T14" i="196"/>
  <c r="N32" i="200"/>
  <c r="R29" i="206"/>
  <c r="R13" i="196"/>
  <c r="P7" i="193"/>
  <c r="Q31" i="203"/>
  <c r="U29" i="200"/>
  <c r="T10" i="192"/>
  <c r="Q3" i="207"/>
  <c r="P3" i="201"/>
  <c r="P6" i="214"/>
  <c r="Q34" i="194"/>
  <c r="T37" i="208"/>
  <c r="S7" i="196"/>
  <c r="R32" i="214"/>
  <c r="N24" i="205"/>
  <c r="M24" i="195"/>
  <c r="R36" i="192"/>
  <c r="Q2" i="201"/>
  <c r="Q25" i="192"/>
  <c r="Q13" i="209"/>
  <c r="R3" i="195"/>
  <c r="S28" i="206"/>
  <c r="L15" i="205"/>
  <c r="N16" i="203"/>
  <c r="S19" i="204"/>
  <c r="T6" i="201"/>
  <c r="P13" i="193"/>
  <c r="T37" i="191"/>
  <c r="N8" i="193"/>
  <c r="O11" i="206"/>
  <c r="N14" i="201"/>
  <c r="N31" i="211"/>
  <c r="T3" i="200"/>
  <c r="P18" i="203"/>
  <c r="S11" i="207"/>
  <c r="L18" i="193"/>
  <c r="Q37" i="204"/>
  <c r="P12" i="206"/>
  <c r="L14" i="194"/>
  <c r="U24" i="206"/>
  <c r="N31" i="193"/>
  <c r="N23" i="194"/>
  <c r="Q34" i="212"/>
  <c r="L18" i="194"/>
  <c r="T7" i="193"/>
  <c r="M15" i="201"/>
  <c r="P36" i="204"/>
  <c r="T17" i="198"/>
  <c r="Q11" i="192"/>
  <c r="U9" i="193"/>
  <c r="R8" i="193"/>
  <c r="M8" i="194"/>
  <c r="Q13" i="201"/>
  <c r="M21" i="196"/>
  <c r="R31" i="199"/>
  <c r="O16" i="199"/>
  <c r="P21" i="201"/>
  <c r="Q23" i="199"/>
  <c r="Q17" i="213"/>
  <c r="N17" i="197"/>
  <c r="L15" i="191"/>
  <c r="P37" i="203"/>
  <c r="Q21" i="37"/>
  <c r="Q2" i="194"/>
  <c r="L27" i="212"/>
  <c r="P23" i="214"/>
  <c r="T27" i="211"/>
  <c r="T2" i="203"/>
  <c r="P11" i="212"/>
  <c r="M35" i="212"/>
  <c r="S37" i="205"/>
  <c r="Q24" i="203"/>
  <c r="R28" i="211"/>
  <c r="M28" i="198"/>
  <c r="U32" i="207"/>
  <c r="N28" i="209"/>
  <c r="M9" i="196"/>
  <c r="L18" i="204"/>
  <c r="U5" i="209"/>
  <c r="T5" i="212"/>
  <c r="P20" i="197"/>
  <c r="S15" i="211"/>
  <c r="L25" i="211"/>
  <c r="R5" i="208"/>
  <c r="R14" i="202"/>
  <c r="U22" i="205"/>
  <c r="O13" i="194"/>
  <c r="R19" i="212"/>
  <c r="O6" i="210"/>
  <c r="M18" i="214"/>
  <c r="S22" i="199"/>
  <c r="U9" i="201"/>
  <c r="Q20" i="205"/>
  <c r="U4" i="205"/>
  <c r="L33" i="198"/>
  <c r="Q32" i="198"/>
  <c r="Q26" i="37"/>
  <c r="U16" i="206"/>
  <c r="T5" i="207"/>
  <c r="Q35" i="196"/>
  <c r="Q18" i="206"/>
  <c r="T25" i="196"/>
  <c r="P27" i="203"/>
  <c r="Q33" i="203"/>
  <c r="P15" i="192"/>
  <c r="Q12" i="199"/>
  <c r="Q9" i="206"/>
  <c r="T13" i="207"/>
  <c r="L5" i="205"/>
  <c r="L18" i="192"/>
  <c r="L21" i="195"/>
  <c r="Q32" i="37"/>
  <c r="P4" i="202"/>
  <c r="U30" i="193"/>
  <c r="U20" i="202"/>
  <c r="N36" i="213"/>
  <c r="M37" i="209"/>
  <c r="Q3" i="195"/>
  <c r="U37" i="203"/>
  <c r="M36" i="212"/>
  <c r="P37" i="193"/>
  <c r="N19" i="212"/>
  <c r="T25" i="195"/>
  <c r="N24" i="202"/>
  <c r="P2" i="37"/>
  <c r="S13" i="191"/>
  <c r="O36" i="204"/>
  <c r="O30" i="213"/>
  <c r="O2" i="212"/>
  <c r="L13" i="209"/>
  <c r="S34" i="212"/>
  <c r="Q36" i="201"/>
  <c r="T29" i="214"/>
  <c r="U37" i="208"/>
  <c r="S13" i="212"/>
  <c r="U6" i="211"/>
  <c r="P13" i="200"/>
  <c r="U4" i="194"/>
  <c r="M6" i="200"/>
  <c r="T37" i="197"/>
  <c r="Q19" i="201"/>
  <c r="T13" i="204"/>
  <c r="P14" i="198"/>
  <c r="M14" i="204"/>
  <c r="L35" i="191"/>
  <c r="Q22" i="195"/>
  <c r="U18" i="198"/>
  <c r="U4" i="195"/>
  <c r="R37" i="37"/>
  <c r="U13" i="192"/>
  <c r="R24" i="194"/>
  <c r="Q31" i="208"/>
  <c r="U21" i="197"/>
  <c r="P20" i="201"/>
  <c r="O14" i="193"/>
  <c r="U15" i="209"/>
  <c r="P2" i="211"/>
  <c r="S4" i="203"/>
  <c r="S26" i="208"/>
  <c r="U7" i="203"/>
  <c r="U6" i="191"/>
  <c r="P33" i="208"/>
  <c r="U21" i="203"/>
  <c r="Q32" i="212"/>
  <c r="M26" i="199"/>
  <c r="P17" i="202"/>
  <c r="L6" i="200"/>
  <c r="N18" i="208"/>
  <c r="T21" i="211"/>
  <c r="U2" i="191"/>
  <c r="R33" i="204"/>
  <c r="Q34" i="202"/>
  <c r="L20" i="37"/>
  <c r="Q36" i="212"/>
  <c r="N19" i="191"/>
  <c r="M17" i="37"/>
  <c r="U32" i="205"/>
  <c r="R31" i="201"/>
  <c r="R30" i="207"/>
  <c r="L4" i="209"/>
  <c r="L27" i="203"/>
  <c r="M16" i="212"/>
  <c r="N9" i="196"/>
  <c r="O5" i="214"/>
  <c r="S10" i="206"/>
  <c r="M36" i="199"/>
  <c r="T19" i="37"/>
  <c r="U17" i="198"/>
  <c r="R18" i="198"/>
  <c r="L3" i="206"/>
  <c r="T32" i="194"/>
  <c r="S27" i="212"/>
  <c r="S11" i="200"/>
  <c r="S19" i="203"/>
  <c r="P5" i="208"/>
  <c r="N4" i="200"/>
  <c r="R4" i="197"/>
  <c r="O29" i="202"/>
  <c r="S23" i="212"/>
  <c r="Q10" i="199"/>
  <c r="P34" i="210"/>
  <c r="M2" i="211"/>
  <c r="O12" i="206"/>
  <c r="O13" i="204"/>
  <c r="O20" i="197"/>
  <c r="T5" i="202"/>
  <c r="S36" i="200"/>
  <c r="N14" i="206"/>
  <c r="U27" i="199"/>
  <c r="N6" i="203"/>
  <c r="R22" i="212"/>
  <c r="U12" i="212"/>
  <c r="Q5" i="197"/>
  <c r="R19" i="200"/>
  <c r="U6" i="37"/>
  <c r="P32" i="196"/>
  <c r="M18" i="205"/>
  <c r="M17" i="195"/>
  <c r="M26" i="212"/>
  <c r="P13" i="199"/>
  <c r="T35" i="193"/>
  <c r="O31" i="201"/>
  <c r="P11" i="204"/>
  <c r="L11" i="202"/>
  <c r="Q27" i="194"/>
  <c r="S25" i="212"/>
  <c r="N12" i="199"/>
  <c r="P15" i="206"/>
  <c r="M11" i="191"/>
  <c r="U25" i="211"/>
  <c r="O35" i="191"/>
  <c r="U2" i="200"/>
  <c r="L34" i="192"/>
  <c r="N5" i="200"/>
  <c r="U7" i="197"/>
  <c r="T25" i="201"/>
  <c r="Q37" i="198"/>
  <c r="M2" i="195"/>
  <c r="S6" i="210"/>
  <c r="M5" i="196"/>
  <c r="N29" i="201"/>
  <c r="Q37" i="203"/>
  <c r="Q22" i="194"/>
  <c r="Q33" i="213"/>
  <c r="Q22" i="196"/>
  <c r="O6" i="199"/>
  <c r="S35" i="197"/>
  <c r="R6" i="201"/>
  <c r="Q19" i="195"/>
  <c r="O23" i="202"/>
  <c r="M24" i="204"/>
  <c r="N6" i="201"/>
  <c r="N17" i="201"/>
  <c r="S3" i="202"/>
  <c r="O31" i="194"/>
  <c r="S7" i="202"/>
  <c r="Q6" i="214"/>
  <c r="R25" i="192"/>
  <c r="P4" i="205"/>
  <c r="R11" i="193"/>
  <c r="N5" i="199"/>
  <c r="O25" i="199"/>
  <c r="S34" i="202"/>
  <c r="T36" i="193"/>
  <c r="L8" i="204"/>
  <c r="U31" i="198"/>
  <c r="L24" i="37"/>
  <c r="L22" i="194"/>
  <c r="M27" i="202"/>
  <c r="Q8" i="207"/>
  <c r="P17" i="198"/>
  <c r="P23" i="202"/>
  <c r="S30" i="211"/>
  <c r="Q8" i="192"/>
  <c r="S22" i="195"/>
  <c r="P28" i="37"/>
  <c r="S16" i="195"/>
  <c r="U17" i="37"/>
  <c r="R28" i="196"/>
  <c r="S14" i="201"/>
  <c r="U23" i="193"/>
  <c r="L33" i="195"/>
  <c r="L32" i="201"/>
  <c r="S28" i="196"/>
  <c r="P14" i="37"/>
  <c r="P26" i="205"/>
  <c r="T17" i="199"/>
  <c r="R37" i="214"/>
  <c r="T7" i="196"/>
  <c r="N20" i="212"/>
  <c r="L7" i="203"/>
  <c r="O3" i="202"/>
  <c r="Q11" i="196"/>
  <c r="R29" i="200"/>
  <c r="U22" i="37"/>
  <c r="U17" i="191"/>
  <c r="U26" i="37"/>
  <c r="U13" i="193"/>
  <c r="U5" i="203"/>
  <c r="O3" i="193"/>
  <c r="T34" i="201"/>
  <c r="M3" i="197"/>
  <c r="Q9" i="204"/>
  <c r="U31" i="191"/>
  <c r="R9" i="193"/>
  <c r="L9" i="210"/>
  <c r="O36" i="193"/>
  <c r="L30" i="214"/>
  <c r="O12" i="199"/>
  <c r="R13" i="197"/>
  <c r="U30" i="196"/>
  <c r="Q33" i="202"/>
  <c r="R15" i="206"/>
  <c r="Q6" i="209"/>
  <c r="N5" i="204"/>
  <c r="L13" i="195"/>
  <c r="L16" i="202"/>
  <c r="P19" i="202"/>
  <c r="U20" i="192"/>
  <c r="P18" i="195"/>
  <c r="L25" i="37"/>
  <c r="U13" i="213"/>
  <c r="O25" i="196"/>
  <c r="Q5" i="203"/>
  <c r="T7" i="194"/>
  <c r="P22" i="204"/>
  <c r="P30" i="213"/>
  <c r="R5" i="201"/>
  <c r="N21" i="211"/>
  <c r="Q8" i="199"/>
  <c r="R4" i="212"/>
  <c r="U11" i="203"/>
  <c r="N10" i="200"/>
  <c r="Q26" i="202"/>
  <c r="S31" i="199"/>
  <c r="T10" i="198"/>
  <c r="Q15" i="197"/>
  <c r="Q20" i="214"/>
  <c r="T30" i="193"/>
  <c r="M30" i="200"/>
  <c r="O33" i="37"/>
  <c r="S31" i="202"/>
  <c r="P35" i="198"/>
  <c r="Q31" i="201"/>
  <c r="O6" i="194"/>
  <c r="L25" i="193"/>
  <c r="S30" i="214"/>
  <c r="Q7" i="197"/>
  <c r="N37" i="197"/>
  <c r="U37" i="192"/>
  <c r="P31" i="202"/>
  <c r="P5" i="202"/>
  <c r="L23" i="194"/>
  <c r="P35" i="211"/>
  <c r="U33" i="191"/>
  <c r="M10" i="212"/>
  <c r="S16" i="194"/>
  <c r="N28" i="191"/>
  <c r="O26" i="199"/>
  <c r="P6" i="196"/>
  <c r="R33" i="206"/>
  <c r="Q13" i="202"/>
  <c r="T21" i="193"/>
  <c r="T36" i="191"/>
  <c r="T36" i="206"/>
  <c r="S2" i="195"/>
  <c r="U34" i="205"/>
  <c r="R25" i="191"/>
  <c r="L30" i="199"/>
  <c r="U8" i="208"/>
  <c r="T27" i="207"/>
  <c r="L6" i="208"/>
  <c r="M27" i="194"/>
  <c r="R7" i="213"/>
  <c r="T36" i="205"/>
  <c r="S30" i="199"/>
  <c r="L20" i="213"/>
  <c r="R34" i="209"/>
  <c r="N6" i="191"/>
  <c r="P28" i="191"/>
  <c r="M14" i="194"/>
  <c r="P5" i="194"/>
  <c r="R27" i="197"/>
  <c r="P21" i="206"/>
  <c r="O15" i="198"/>
  <c r="N19" i="208"/>
  <c r="P17" i="193"/>
  <c r="Q35" i="192"/>
  <c r="L16" i="195"/>
  <c r="L6" i="207"/>
  <c r="M23" i="201"/>
  <c r="R29" i="192"/>
  <c r="L3" i="200"/>
  <c r="M37" i="196"/>
  <c r="R24" i="206"/>
  <c r="O33" i="203"/>
  <c r="M9" i="212"/>
  <c r="S16" i="200"/>
  <c r="N5" i="208"/>
  <c r="N16" i="204"/>
  <c r="S4" i="213"/>
  <c r="O7" i="195"/>
  <c r="O32" i="199"/>
  <c r="Q9" i="211"/>
  <c r="M19" i="193"/>
  <c r="N35" i="210"/>
  <c r="L23" i="203"/>
  <c r="T25" i="206"/>
  <c r="P34" i="201"/>
  <c r="L35" i="202"/>
  <c r="M9" i="195"/>
  <c r="S18" i="197"/>
  <c r="P10" i="192"/>
  <c r="L3" i="203"/>
  <c r="M28" i="203"/>
  <c r="S32" i="37"/>
  <c r="R6" i="211"/>
  <c r="S17" i="201"/>
  <c r="T8" i="195"/>
  <c r="M19" i="206"/>
  <c r="Q20" i="207"/>
  <c r="M33" i="196"/>
  <c r="O5" i="209"/>
  <c r="P18" i="198"/>
  <c r="M4" i="210"/>
  <c r="O28" i="194"/>
  <c r="O33" i="214"/>
  <c r="Q4" i="206"/>
  <c r="R16" i="37"/>
  <c r="T35" i="211"/>
  <c r="T22" i="195"/>
  <c r="L12" i="197"/>
  <c r="R7" i="197"/>
  <c r="M34" i="192"/>
  <c r="R37" i="208"/>
  <c r="N36" i="211"/>
  <c r="N14" i="210"/>
  <c r="U19" i="206"/>
  <c r="U18" i="208"/>
  <c r="T25" i="37"/>
  <c r="T18" i="208"/>
  <c r="M10" i="193"/>
  <c r="R4" i="213"/>
  <c r="T22" i="196"/>
  <c r="L29" i="211"/>
  <c r="P28" i="194"/>
  <c r="N15" i="195"/>
  <c r="O20" i="207"/>
  <c r="S35" i="205"/>
  <c r="U13" i="198"/>
  <c r="M27" i="207"/>
  <c r="N36" i="210"/>
  <c r="T7" i="195"/>
  <c r="N32" i="204"/>
  <c r="N34" i="198"/>
  <c r="P29" i="201"/>
  <c r="M31" i="195"/>
  <c r="S12" i="193"/>
  <c r="O24" i="206"/>
  <c r="M5" i="199"/>
  <c r="N23" i="209"/>
  <c r="Q16" i="193"/>
  <c r="N20" i="37"/>
  <c r="Q36" i="197"/>
  <c r="Q15" i="213"/>
  <c r="S6" i="192"/>
  <c r="U20" i="214"/>
  <c r="L28" i="205"/>
  <c r="Q10" i="209"/>
  <c r="O31" i="197"/>
  <c r="O29" i="194"/>
  <c r="L25" i="196"/>
  <c r="U14" i="212"/>
  <c r="Q28" i="213"/>
  <c r="O31" i="199"/>
  <c r="O16" i="191"/>
  <c r="P25" i="206"/>
  <c r="N8" i="199"/>
  <c r="M31" i="205"/>
  <c r="P9" i="213"/>
  <c r="P31" i="195"/>
  <c r="N33" i="198"/>
  <c r="P22" i="195"/>
  <c r="P27" i="210"/>
  <c r="R33" i="200"/>
  <c r="R7" i="37"/>
  <c r="R30" i="200"/>
  <c r="T5" i="203"/>
  <c r="N16" i="191"/>
  <c r="U32" i="192"/>
  <c r="R7" i="192"/>
  <c r="N22" i="37"/>
  <c r="M31" i="192"/>
  <c r="T32" i="214"/>
  <c r="S36" i="191"/>
  <c r="M32" i="194"/>
  <c r="S11" i="196"/>
  <c r="M8" i="206"/>
  <c r="T12" i="191"/>
  <c r="L9" i="196"/>
  <c r="Q25" i="202"/>
  <c r="S26" i="196"/>
  <c r="P16" i="197"/>
  <c r="U3" i="213"/>
  <c r="L35" i="210"/>
  <c r="R7" i="199"/>
  <c r="T16" i="205"/>
  <c r="T28" i="200"/>
  <c r="L13" i="205"/>
  <c r="R5" i="199"/>
  <c r="O10" i="192"/>
  <c r="M6" i="206"/>
  <c r="M5" i="209"/>
  <c r="U25" i="197"/>
  <c r="M36" i="193"/>
  <c r="P7" i="201"/>
  <c r="P10" i="193"/>
  <c r="Q4" i="191"/>
  <c r="Q33" i="197"/>
  <c r="O8" i="207"/>
  <c r="M20" i="192"/>
  <c r="U30" i="200"/>
  <c r="N8" i="198"/>
  <c r="S33" i="204"/>
  <c r="T32" i="199"/>
  <c r="R22" i="205"/>
  <c r="S15" i="192"/>
  <c r="P25" i="210"/>
  <c r="L21" i="210"/>
  <c r="U33" i="194"/>
  <c r="U6" i="197"/>
  <c r="U23" i="192"/>
  <c r="S15" i="199"/>
  <c r="M7" i="203"/>
  <c r="T24" i="205"/>
  <c r="U20" i="211"/>
  <c r="U26" i="196"/>
  <c r="M25" i="196"/>
  <c r="L3" i="37"/>
  <c r="M34" i="209"/>
  <c r="U9" i="210"/>
  <c r="O26" i="204"/>
  <c r="Q29" i="195"/>
  <c r="U28" i="207"/>
  <c r="U11" i="191"/>
  <c r="L9" i="202"/>
  <c r="U35" i="201"/>
  <c r="M4" i="204"/>
  <c r="R6" i="194"/>
  <c r="S22" i="208"/>
  <c r="O23" i="196"/>
  <c r="N10" i="191"/>
  <c r="R30" i="199"/>
  <c r="S24" i="203"/>
  <c r="S9" i="37"/>
  <c r="S4" i="199"/>
  <c r="T28" i="192"/>
  <c r="P16" i="193"/>
  <c r="U18" i="197"/>
  <c r="S11" i="194"/>
  <c r="S18" i="200"/>
  <c r="P3" i="37"/>
  <c r="L17" i="205"/>
  <c r="M31" i="203"/>
  <c r="O19" i="193"/>
  <c r="U11" i="37"/>
  <c r="T29" i="195"/>
  <c r="Q36" i="37"/>
  <c r="M36" i="37"/>
  <c r="S3" i="194"/>
  <c r="O35" i="206"/>
  <c r="L23" i="210"/>
  <c r="L23" i="200"/>
  <c r="N17" i="191"/>
  <c r="S37" i="208"/>
  <c r="P20" i="206"/>
  <c r="R6" i="212"/>
  <c r="L2" i="199"/>
  <c r="T33" i="213"/>
  <c r="R16" i="202"/>
  <c r="R17" i="193"/>
  <c r="Q19" i="203"/>
  <c r="R12" i="199"/>
  <c r="T26" i="192"/>
  <c r="L3" i="201"/>
  <c r="Q31" i="211"/>
  <c r="L12" i="203"/>
  <c r="U32" i="214"/>
  <c r="S23" i="196"/>
  <c r="U3" i="201"/>
  <c r="M35" i="213"/>
  <c r="N7" i="210"/>
  <c r="R31" i="209"/>
  <c r="L17" i="207"/>
  <c r="M36" i="200"/>
  <c r="S8" i="214"/>
  <c r="N3" i="197"/>
  <c r="M7" i="194"/>
  <c r="T29" i="203"/>
  <c r="U19" i="194"/>
  <c r="O19" i="210"/>
  <c r="P8" i="196"/>
  <c r="Q9" i="210"/>
  <c r="N20" i="198"/>
  <c r="U17" i="212"/>
  <c r="Q7" i="205"/>
  <c r="N11" i="197"/>
  <c r="L33" i="191"/>
  <c r="R10" i="198"/>
  <c r="O28" i="213"/>
  <c r="N14" i="197"/>
  <c r="O12" i="197"/>
  <c r="P4" i="192"/>
  <c r="Q31" i="196"/>
  <c r="T2" i="192"/>
  <c r="P23" i="200"/>
  <c r="T34" i="198"/>
  <c r="S33" i="197"/>
  <c r="R37" i="205"/>
  <c r="T15" i="197"/>
  <c r="P26" i="37"/>
  <c r="Q9" i="192"/>
  <c r="L8" i="195"/>
  <c r="Q13" i="210"/>
  <c r="T8" i="202"/>
  <c r="U12" i="199"/>
  <c r="O27" i="211"/>
  <c r="P32" i="195"/>
  <c r="R3" i="204"/>
  <c r="U23" i="210"/>
  <c r="R27" i="202"/>
  <c r="M12" i="210"/>
  <c r="O10" i="211"/>
  <c r="L5" i="211"/>
  <c r="Q24" i="208"/>
  <c r="N8" i="203"/>
  <c r="O11" i="194"/>
  <c r="M21" i="193"/>
  <c r="R14" i="214"/>
  <c r="N37" i="199"/>
  <c r="Q18" i="196"/>
  <c r="S22" i="201"/>
  <c r="U13" i="197"/>
  <c r="L19" i="213"/>
  <c r="L23" i="202"/>
  <c r="S37" i="37"/>
  <c r="P5" i="211"/>
  <c r="M16" i="201"/>
  <c r="M24" i="211"/>
  <c r="P13" i="37"/>
  <c r="U9" i="194"/>
  <c r="L11" i="201"/>
  <c r="O15" i="194"/>
  <c r="L14" i="37"/>
  <c r="S27" i="191"/>
  <c r="L26" i="204"/>
  <c r="N20" i="204"/>
  <c r="T27" i="192"/>
  <c r="M12" i="214"/>
  <c r="S30" i="207"/>
  <c r="P33" i="191"/>
  <c r="M4" i="193"/>
  <c r="R37" i="202"/>
  <c r="N10" i="211"/>
  <c r="T26" i="196"/>
  <c r="S18" i="191"/>
  <c r="T16" i="194"/>
  <c r="O32" i="209"/>
  <c r="R7" i="191"/>
  <c r="O15" i="196"/>
  <c r="L25" i="209"/>
  <c r="S7" i="192"/>
  <c r="U14" i="196"/>
  <c r="P19" i="208"/>
  <c r="M26" i="203"/>
  <c r="O8" i="198"/>
  <c r="M24" i="199"/>
  <c r="N6" i="202"/>
  <c r="N4" i="205"/>
  <c r="O13" i="213"/>
  <c r="R2" i="195"/>
  <c r="M6" i="204"/>
  <c r="N24" i="212"/>
  <c r="N17" i="193"/>
  <c r="T10" i="214"/>
  <c r="M36" i="194"/>
  <c r="L15" i="195"/>
  <c r="Q6" i="207"/>
  <c r="L27" i="214"/>
  <c r="R21" i="204"/>
  <c r="L32" i="214"/>
  <c r="Q19" i="37"/>
  <c r="M22" i="205"/>
  <c r="P14" i="192"/>
  <c r="P37" i="212"/>
  <c r="U18" i="204"/>
  <c r="P9" i="196"/>
  <c r="Q2" i="191"/>
  <c r="N16" i="198"/>
  <c r="Q2" i="202"/>
  <c r="M5" i="191"/>
  <c r="O7" i="200"/>
  <c r="Q35" i="199"/>
  <c r="Q29" i="214"/>
  <c r="N6" i="199"/>
  <c r="N20" i="202"/>
  <c r="P24" i="193"/>
  <c r="N16" i="193"/>
  <c r="P7" i="204"/>
  <c r="O6" i="196"/>
  <c r="U24" i="200"/>
  <c r="M14" i="195"/>
  <c r="N8" i="208"/>
  <c r="P7" i="194"/>
  <c r="S14" i="193"/>
  <c r="R33" i="212"/>
  <c r="N27" i="211"/>
  <c r="U28" i="203"/>
  <c r="N17" i="214"/>
  <c r="M36" i="195"/>
  <c r="O16" i="214"/>
  <c r="P19" i="197"/>
  <c r="R13" i="206"/>
  <c r="T10" i="205"/>
  <c r="O32" i="200"/>
  <c r="L11" i="204"/>
  <c r="T37" i="206"/>
  <c r="L13" i="196"/>
  <c r="N20" i="193"/>
  <c r="Q14" i="212"/>
  <c r="U22" i="203"/>
  <c r="U17" i="192"/>
  <c r="O15" i="206"/>
  <c r="R6" i="204"/>
  <c r="O37" i="214"/>
  <c r="T22" i="210"/>
  <c r="R35" i="202"/>
  <c r="T29" i="202"/>
  <c r="O4" i="205"/>
  <c r="M25" i="192"/>
  <c r="S25" i="197"/>
  <c r="R10" i="212"/>
  <c r="U26" i="210"/>
  <c r="U15" i="212"/>
  <c r="O28" i="196"/>
  <c r="T34" i="207"/>
  <c r="P19" i="199"/>
  <c r="U37" i="202"/>
  <c r="T37" i="200"/>
  <c r="T13" i="210"/>
  <c r="M5" i="195"/>
  <c r="U20" i="205"/>
  <c r="N37" i="193"/>
  <c r="N8" i="192"/>
  <c r="O24" i="197"/>
  <c r="S6" i="199"/>
  <c r="R25" i="206"/>
  <c r="N21" i="208"/>
  <c r="M29" i="206"/>
  <c r="U36" i="213"/>
  <c r="T7" i="192"/>
  <c r="N3" i="212"/>
  <c r="O7" i="198"/>
  <c r="O24" i="194"/>
  <c r="Q34" i="37"/>
  <c r="O15" i="212"/>
  <c r="U7" i="200"/>
  <c r="P10" i="196"/>
  <c r="N23" i="210"/>
  <c r="R20" i="191"/>
  <c r="T27" i="205"/>
  <c r="M13" i="195"/>
  <c r="T27" i="204"/>
  <c r="T31" i="193"/>
  <c r="Q26" i="211"/>
  <c r="T12" i="199"/>
  <c r="P25" i="37"/>
  <c r="P23" i="213"/>
  <c r="L23" i="198"/>
  <c r="T12" i="214"/>
  <c r="P7" i="213"/>
  <c r="S17" i="193"/>
  <c r="N28" i="195"/>
  <c r="O36" i="202"/>
  <c r="U9" i="202"/>
  <c r="P10" i="211"/>
  <c r="U14" i="198"/>
  <c r="L4" i="212"/>
  <c r="N26" i="202"/>
  <c r="S24" i="207"/>
  <c r="R6" i="206"/>
  <c r="S3" i="199"/>
  <c r="T31" i="204"/>
  <c r="O27" i="200"/>
  <c r="P22" i="203"/>
  <c r="U28" i="205"/>
  <c r="R23" i="194"/>
  <c r="P4" i="191"/>
  <c r="R12" i="37"/>
  <c r="T34" i="211"/>
  <c r="U22" i="201"/>
  <c r="T24" i="203"/>
  <c r="N3" i="205"/>
  <c r="R8" i="201"/>
  <c r="O17" i="201"/>
  <c r="R2" i="37"/>
  <c r="R37" i="196"/>
  <c r="O16" i="196"/>
  <c r="O12" i="195"/>
  <c r="L16" i="37"/>
  <c r="P25" i="199"/>
  <c r="M27" i="212"/>
  <c r="Q33" i="191"/>
  <c r="Q6" i="204"/>
  <c r="L35" i="213"/>
  <c r="S11" i="202"/>
  <c r="T34" i="191"/>
  <c r="U6" i="200"/>
  <c r="L23" i="204"/>
  <c r="L3" i="194"/>
  <c r="O15" i="214"/>
  <c r="M24" i="210"/>
  <c r="N29" i="205"/>
  <c r="R11" i="194"/>
  <c r="T36" i="207"/>
  <c r="S31" i="208"/>
  <c r="L27" i="37"/>
  <c r="S4" i="196"/>
  <c r="P20" i="193"/>
  <c r="N26" i="203"/>
  <c r="T18" i="193"/>
  <c r="Q32" i="197"/>
  <c r="L36" i="207"/>
  <c r="U28" i="209"/>
  <c r="M19" i="204"/>
  <c r="Q13" i="205"/>
  <c r="Q36" i="195"/>
  <c r="O34" i="210"/>
  <c r="R26" i="202"/>
  <c r="L17" i="195"/>
  <c r="Q12" i="196"/>
  <c r="L15" i="201"/>
  <c r="P22" i="200"/>
  <c r="O24" i="203"/>
  <c r="O37" i="206"/>
  <c r="P26" i="210"/>
  <c r="Q11" i="214"/>
  <c r="T28" i="213"/>
  <c r="T30" i="206"/>
  <c r="T20" i="201"/>
  <c r="R9" i="192"/>
  <c r="S14" i="198"/>
  <c r="U23" i="207"/>
  <c r="Q22" i="199"/>
  <c r="T7" i="204"/>
  <c r="L31" i="199"/>
  <c r="P5" i="191"/>
  <c r="M12" i="191"/>
  <c r="N5" i="194"/>
  <c r="R20" i="192"/>
  <c r="T7" i="209"/>
  <c r="S2" i="199"/>
  <c r="T11" i="195"/>
  <c r="P11" i="210"/>
  <c r="M35" i="191"/>
  <c r="T24" i="202"/>
  <c r="N2" i="200"/>
  <c r="S19" i="209"/>
  <c r="O27" i="201"/>
  <c r="O2" i="207"/>
  <c r="N9" i="193"/>
  <c r="Q23" i="191"/>
  <c r="Q25" i="205"/>
  <c r="M2" i="192"/>
  <c r="L11" i="37"/>
  <c r="O28" i="210"/>
  <c r="S31" i="195"/>
  <c r="N33" i="199"/>
  <c r="S27" i="214"/>
  <c r="R33" i="205"/>
  <c r="O3" i="204"/>
  <c r="U30" i="212"/>
  <c r="U35" i="208"/>
  <c r="T3" i="214"/>
  <c r="R4" i="198"/>
  <c r="L2" i="208"/>
  <c r="S11" i="197"/>
  <c r="R5" i="198"/>
  <c r="S3" i="200"/>
  <c r="L10" i="207"/>
  <c r="U16" i="213"/>
  <c r="M18" i="200"/>
  <c r="U12" i="202"/>
  <c r="U32" i="203"/>
  <c r="R18" i="191"/>
  <c r="M34" i="206"/>
  <c r="U14" i="201"/>
  <c r="Q2" i="199"/>
  <c r="R33" i="213"/>
  <c r="R19" i="214"/>
  <c r="Q22" i="209"/>
  <c r="U8" i="207"/>
  <c r="P2" i="197"/>
  <c r="R3" i="37"/>
  <c r="M35" i="207"/>
  <c r="O2" i="204"/>
  <c r="N22" i="191"/>
  <c r="M36" i="202"/>
  <c r="Q32" i="199"/>
  <c r="M22" i="195"/>
  <c r="P29" i="209"/>
  <c r="L31" i="207"/>
  <c r="P20" i="198"/>
  <c r="O32" i="37"/>
  <c r="R11" i="191"/>
  <c r="R21" i="210"/>
  <c r="S7" i="209"/>
  <c r="S22" i="194"/>
  <c r="O30" i="202"/>
  <c r="R21" i="213"/>
  <c r="N9" i="206"/>
  <c r="S2" i="206"/>
  <c r="U28" i="194"/>
  <c r="L19" i="192"/>
  <c r="N18" i="201"/>
  <c r="R35" i="201"/>
  <c r="O37" i="197"/>
  <c r="M36" i="191"/>
  <c r="M4" i="201"/>
  <c r="R13" i="213"/>
  <c r="L22" i="211"/>
  <c r="T16" i="210"/>
  <c r="O13" i="195"/>
  <c r="U37" i="212"/>
  <c r="L37" i="210"/>
  <c r="N3" i="204"/>
  <c r="R15" i="208"/>
  <c r="M6" i="198"/>
  <c r="O26" i="210"/>
  <c r="U25" i="192"/>
  <c r="S34" i="208"/>
  <c r="T35" i="203"/>
  <c r="O28" i="200"/>
  <c r="N5" i="197"/>
  <c r="M13" i="198"/>
  <c r="M14" i="205"/>
  <c r="Q24" i="192"/>
  <c r="Q13" i="207"/>
  <c r="Q7" i="198"/>
  <c r="U20" i="197"/>
  <c r="L18" i="200"/>
  <c r="P30" i="196"/>
  <c r="P23" i="205"/>
  <c r="L34" i="208"/>
  <c r="S24" i="202"/>
  <c r="U15" i="200"/>
  <c r="O23" i="201"/>
  <c r="S5" i="192"/>
  <c r="U3" i="37"/>
  <c r="U15" i="194"/>
  <c r="O24" i="198"/>
  <c r="Q26" i="208"/>
  <c r="U11" i="206"/>
  <c r="M10" i="199"/>
  <c r="O8" i="197"/>
  <c r="Q6" i="191"/>
  <c r="M18" i="197"/>
  <c r="P10" i="199"/>
  <c r="U31" i="205"/>
  <c r="T21" i="197"/>
  <c r="L32" i="202"/>
  <c r="N21" i="207"/>
  <c r="U10" i="201"/>
  <c r="U26" i="209"/>
  <c r="N22" i="192"/>
  <c r="N29" i="196"/>
  <c r="Q14" i="205"/>
  <c r="P5" i="200"/>
  <c r="L7" i="198"/>
  <c r="R25" i="203"/>
  <c r="M24" i="205"/>
  <c r="U20" i="213"/>
  <c r="T17" i="202"/>
  <c r="M26" i="202"/>
  <c r="T26" i="208"/>
  <c r="T26" i="195"/>
  <c r="T8" i="200"/>
  <c r="M8" i="211"/>
  <c r="O15" i="197"/>
  <c r="M23" i="193"/>
  <c r="M14" i="208"/>
  <c r="N35" i="192"/>
  <c r="R24" i="196"/>
  <c r="M11" i="196"/>
  <c r="U35" i="37"/>
  <c r="S5" i="203"/>
  <c r="S7" i="201"/>
  <c r="L30" i="193"/>
  <c r="U24" i="193"/>
  <c r="Q25" i="193"/>
  <c r="N10" i="210"/>
  <c r="M6" i="192"/>
  <c r="P37" i="205"/>
  <c r="T15" i="198"/>
  <c r="O33" i="196"/>
  <c r="N31" i="37"/>
  <c r="M13" i="206"/>
  <c r="O3" i="198"/>
  <c r="P27" i="205"/>
  <c r="S30" i="208"/>
  <c r="N32" i="203"/>
  <c r="Q23" i="198"/>
  <c r="L11" i="196"/>
  <c r="N24" i="207"/>
  <c r="O5" i="192"/>
  <c r="L10" i="192"/>
  <c r="Q20" i="204"/>
  <c r="Q16" i="203"/>
  <c r="T6" i="192"/>
  <c r="P34" i="204"/>
  <c r="O27" i="210"/>
  <c r="L10" i="197"/>
  <c r="Q29" i="204"/>
  <c r="M34" i="199"/>
  <c r="S17" i="208"/>
  <c r="M8" i="208"/>
  <c r="O34" i="206"/>
  <c r="T35" i="199"/>
  <c r="O10" i="208"/>
  <c r="S26" i="198"/>
  <c r="R17" i="206"/>
  <c r="M18" i="191"/>
  <c r="Q29" i="196"/>
  <c r="R22" i="201"/>
  <c r="M32" i="205"/>
  <c r="U13" i="199"/>
  <c r="L35" i="197"/>
  <c r="Q25" i="195"/>
  <c r="P32" i="198"/>
  <c r="U36" i="196"/>
  <c r="O28" i="201"/>
  <c r="L8" i="192"/>
  <c r="T6" i="206"/>
  <c r="Q21" i="199"/>
  <c r="S2" i="194"/>
  <c r="P9" i="207"/>
  <c r="M10" i="214"/>
  <c r="O19" i="213"/>
  <c r="O27" i="206"/>
  <c r="N21" i="192"/>
  <c r="N37" i="202"/>
  <c r="R16" i="193"/>
  <c r="U17" i="214"/>
  <c r="L11" i="208"/>
  <c r="U26" i="198"/>
  <c r="U32" i="193"/>
  <c r="S26" i="193"/>
  <c r="N23" i="37"/>
  <c r="R21" i="196"/>
  <c r="L8" i="213"/>
  <c r="M7" i="198"/>
  <c r="L20" i="205"/>
  <c r="T26" i="212"/>
  <c r="N11" i="191"/>
  <c r="T18" i="212"/>
  <c r="T6" i="199"/>
  <c r="T22" i="191"/>
  <c r="U10" i="191"/>
  <c r="S32" i="199"/>
  <c r="P21" i="192"/>
  <c r="S16" i="199"/>
  <c r="M16" i="191"/>
  <c r="L7" i="195"/>
  <c r="N4" i="191"/>
  <c r="R31" i="205"/>
  <c r="T37" i="199"/>
  <c r="U29" i="208"/>
  <c r="L9" i="209"/>
  <c r="O31" i="192"/>
  <c r="L32" i="207"/>
  <c r="S35" i="191"/>
  <c r="M27" i="198"/>
  <c r="O20" i="201"/>
  <c r="R25" i="199"/>
  <c r="M23" i="212"/>
  <c r="N33" i="202"/>
  <c r="Q11" i="198"/>
  <c r="R35" i="197"/>
  <c r="M9" i="198"/>
  <c r="N36" i="208"/>
  <c r="M29" i="196"/>
  <c r="N31" i="198"/>
  <c r="M30" i="206"/>
  <c r="N26" i="198"/>
  <c r="P37" i="194"/>
  <c r="M30" i="192"/>
  <c r="O8" i="194"/>
  <c r="S13" i="199"/>
  <c r="M10" i="204"/>
  <c r="U25" i="209"/>
  <c r="T33" i="197"/>
  <c r="M23" i="37"/>
  <c r="R12" i="207"/>
  <c r="N5" i="201"/>
  <c r="S25" i="199"/>
  <c r="R31" i="210"/>
  <c r="N33" i="201"/>
  <c r="O5" i="198"/>
  <c r="N30" i="205"/>
  <c r="P34" i="200"/>
  <c r="L34" i="202"/>
  <c r="Q34" i="197"/>
  <c r="O30" i="195"/>
  <c r="O18" i="208"/>
  <c r="P5" i="37"/>
  <c r="U13" i="208"/>
  <c r="P15" i="198"/>
  <c r="Q35" i="202"/>
  <c r="T35" i="212"/>
  <c r="S17" i="191"/>
  <c r="T13" i="213"/>
  <c r="Q7" i="193"/>
  <c r="S34" i="194"/>
  <c r="T9" i="207"/>
  <c r="O19" i="200"/>
  <c r="R18" i="208"/>
  <c r="U14" i="37"/>
  <c r="T22" i="202"/>
  <c r="O19" i="197"/>
  <c r="O3" i="208"/>
  <c r="S21" i="203"/>
  <c r="N5" i="214"/>
  <c r="O27" i="37"/>
  <c r="L29" i="205"/>
  <c r="O16" i="37"/>
  <c r="M8" i="200"/>
  <c r="L27" i="204"/>
  <c r="N3" i="195"/>
  <c r="R26" i="37"/>
  <c r="R27" i="193"/>
  <c r="S23" i="200"/>
  <c r="M12" i="193"/>
  <c r="O7" i="193"/>
  <c r="P10" i="37"/>
  <c r="Q11" i="193"/>
  <c r="Q19" i="198"/>
  <c r="P13" i="194"/>
  <c r="R23" i="214"/>
  <c r="M11" i="206"/>
  <c r="M26" i="196"/>
  <c r="M30" i="37"/>
  <c r="T8" i="204"/>
  <c r="U32" i="37"/>
  <c r="N17" i="37"/>
  <c r="L36" i="200"/>
  <c r="S6" i="191"/>
  <c r="R28" i="213"/>
  <c r="L15" i="194"/>
  <c r="R11" i="213"/>
  <c r="N14" i="191"/>
  <c r="P2" i="210"/>
  <c r="N5" i="203"/>
  <c r="M9" i="199"/>
  <c r="U10" i="208"/>
  <c r="N2" i="198"/>
  <c r="T14" i="208"/>
  <c r="O15" i="192"/>
  <c r="S24" i="196"/>
  <c r="U3" i="198"/>
  <c r="T7" i="203"/>
  <c r="T25" i="205"/>
  <c r="Q22" i="197"/>
  <c r="M21" i="198"/>
  <c r="N2" i="207"/>
  <c r="P18" i="209"/>
  <c r="Q9" i="191"/>
  <c r="L21" i="207"/>
  <c r="P13" i="209"/>
  <c r="N15" i="197"/>
  <c r="P11" i="200"/>
  <c r="O11" i="192"/>
  <c r="S19" i="196"/>
  <c r="R10" i="204"/>
  <c r="M14" i="199"/>
  <c r="M34" i="204"/>
  <c r="Q28" i="191"/>
  <c r="T10" i="207"/>
  <c r="T37" i="37"/>
  <c r="O32" i="201"/>
  <c r="L31" i="191"/>
  <c r="O25" i="37"/>
  <c r="N7" i="198"/>
  <c r="T4" i="193"/>
  <c r="P2" i="200"/>
  <c r="O10" i="207"/>
  <c r="Q10" i="204"/>
  <c r="P25" i="192"/>
  <c r="T15" i="37"/>
  <c r="L9" i="208"/>
  <c r="U32" i="202"/>
  <c r="P21" i="193"/>
  <c r="S9" i="212"/>
  <c r="T15" i="205"/>
  <c r="N29" i="200"/>
  <c r="T14" i="199"/>
  <c r="O34" i="204"/>
  <c r="R6" i="202"/>
  <c r="S8" i="197"/>
  <c r="R19" i="193"/>
  <c r="Q11" i="203"/>
  <c r="U28" i="191"/>
  <c r="S9" i="194"/>
  <c r="S28" i="209"/>
  <c r="R27" i="195"/>
  <c r="P35" i="200"/>
  <c r="P16" i="201"/>
  <c r="U26" i="203"/>
  <c r="M21" i="207"/>
  <c r="U10" i="192"/>
  <c r="R26" i="193"/>
  <c r="O4" i="210"/>
  <c r="O34" i="207"/>
  <c r="Q16" i="211"/>
  <c r="S31" i="197"/>
  <c r="S3" i="192"/>
  <c r="R5" i="205"/>
  <c r="M2" i="37"/>
  <c r="M20" i="205"/>
  <c r="Q4" i="37"/>
  <c r="R4" i="214"/>
  <c r="T4" i="192"/>
  <c r="L8" i="205"/>
  <c r="O33" i="199"/>
  <c r="R9" i="200"/>
  <c r="O23" i="207"/>
  <c r="N22" i="193"/>
  <c r="N10" i="194"/>
  <c r="U36" i="199"/>
  <c r="P14" i="195"/>
  <c r="O10" i="37"/>
  <c r="N9" i="197"/>
  <c r="Q17" i="196"/>
  <c r="P30" i="198"/>
  <c r="T24" i="204"/>
  <c r="P6" i="208"/>
  <c r="R19" i="191"/>
  <c r="R18" i="204"/>
  <c r="L32" i="197"/>
  <c r="T16" i="199"/>
  <c r="R8" i="191"/>
  <c r="M7" i="191"/>
  <c r="P36" i="205"/>
  <c r="L11" i="191"/>
  <c r="T14" i="212"/>
  <c r="U27" i="192"/>
  <c r="N30" i="194"/>
  <c r="N4" i="203"/>
  <c r="L34" i="199"/>
  <c r="O36" i="199"/>
  <c r="P11" i="207"/>
  <c r="L34" i="200"/>
  <c r="U35" i="199"/>
  <c r="T13" i="209"/>
  <c r="Q10" i="194"/>
  <c r="N33" i="212"/>
  <c r="R9" i="198"/>
  <c r="Q15" i="37"/>
  <c r="P4" i="200"/>
  <c r="S28" i="208"/>
  <c r="Q9" i="194"/>
  <c r="O37" i="199"/>
  <c r="Q14" i="203"/>
  <c r="U5" i="196"/>
  <c r="S27" i="206"/>
  <c r="S28" i="200"/>
  <c r="S5" i="196"/>
  <c r="T15" i="191"/>
  <c r="M19" i="197"/>
  <c r="S17" i="195"/>
  <c r="R32" i="192"/>
  <c r="N27" i="193"/>
  <c r="R36" i="198"/>
  <c r="M30" i="199"/>
  <c r="O16" i="201"/>
  <c r="M15" i="195"/>
  <c r="T16" i="204"/>
  <c r="L14" i="191"/>
  <c r="P36" i="199"/>
  <c r="N13" i="198"/>
  <c r="S5" i="202"/>
  <c r="L14" i="200"/>
  <c r="P18" i="37"/>
  <c r="S23" i="206"/>
  <c r="Q10" i="191"/>
  <c r="N37" i="201"/>
  <c r="M33" i="205"/>
  <c r="R30" i="194"/>
  <c r="N11" i="200"/>
  <c r="U3" i="208"/>
  <c r="T31" i="205"/>
  <c r="N32" i="210"/>
  <c r="U24" i="213"/>
  <c r="M27" i="193"/>
  <c r="M16" i="198"/>
  <c r="M14" i="211"/>
  <c r="O24" i="205"/>
  <c r="N32" i="195"/>
  <c r="Q5" i="208"/>
  <c r="M18" i="212"/>
  <c r="R7" i="198"/>
  <c r="U27" i="206"/>
  <c r="P17" i="209"/>
  <c r="L16" i="205"/>
  <c r="P36" i="206"/>
  <c r="L7" i="199"/>
  <c r="N12" i="205"/>
  <c r="Q19" i="211"/>
  <c r="S24" i="204"/>
  <c r="P6" i="206"/>
  <c r="N12" i="208"/>
  <c r="S22" i="207"/>
  <c r="Q33" i="200"/>
  <c r="N9" i="198"/>
  <c r="M15" i="211"/>
  <c r="O30" i="207"/>
  <c r="M12" i="212"/>
  <c r="M10" i="201"/>
  <c r="Q29" i="211"/>
  <c r="T33" i="194"/>
  <c r="T24" i="210"/>
  <c r="N28" i="37"/>
  <c r="M22" i="192"/>
  <c r="P3" i="200"/>
  <c r="U27" i="191"/>
  <c r="M7" i="213"/>
  <c r="M22" i="198"/>
  <c r="Q28" i="199"/>
  <c r="S21" i="196"/>
  <c r="R32" i="191"/>
  <c r="O37" i="204"/>
  <c r="Q22" i="211"/>
  <c r="R13" i="37"/>
  <c r="L33" i="192"/>
  <c r="S19" i="200"/>
  <c r="R17" i="195"/>
  <c r="U9" i="207"/>
  <c r="R27" i="214"/>
  <c r="N15" i="201"/>
  <c r="P5" i="207"/>
  <c r="L23" i="193"/>
  <c r="S13" i="201"/>
  <c r="Q25" i="200"/>
  <c r="R25" i="200"/>
  <c r="N21" i="203"/>
  <c r="M36" i="209"/>
  <c r="L32" i="212"/>
  <c r="S12" i="205"/>
  <c r="L15" i="209"/>
  <c r="P25" i="197"/>
  <c r="N4" i="213"/>
  <c r="R31" i="213"/>
  <c r="S29" i="208"/>
  <c r="S6" i="213"/>
  <c r="R19" i="197"/>
  <c r="T15" i="209"/>
  <c r="S20" i="195"/>
  <c r="T12" i="197"/>
  <c r="R8" i="207"/>
  <c r="T20" i="207"/>
  <c r="M31" i="202"/>
  <c r="Q26" i="206"/>
  <c r="N20" i="199"/>
  <c r="L31" i="37"/>
  <c r="N23" i="208"/>
  <c r="Q8" i="193"/>
  <c r="Q3" i="211"/>
  <c r="P8" i="199"/>
  <c r="Q4" i="198"/>
  <c r="M33" i="203"/>
  <c r="N4" i="193"/>
  <c r="L27" i="201"/>
  <c r="O30" i="210"/>
  <c r="T14" i="202"/>
  <c r="S21" i="197"/>
  <c r="L17" i="191"/>
  <c r="Q20" i="202"/>
  <c r="Q9" i="197"/>
  <c r="S2" i="191"/>
  <c r="O32" i="192"/>
  <c r="L23" i="209"/>
  <c r="L6" i="203"/>
  <c r="P22" i="37"/>
  <c r="N25" i="200"/>
  <c r="R2" i="197"/>
  <c r="O2" i="206"/>
  <c r="N12" i="202"/>
  <c r="S23" i="191"/>
  <c r="U29" i="201"/>
  <c r="S18" i="203"/>
  <c r="Q4" i="195"/>
  <c r="T20" i="213"/>
  <c r="Q36" i="206"/>
  <c r="L11" i="206"/>
  <c r="L32" i="208"/>
  <c r="L25" i="206"/>
  <c r="O9" i="202"/>
  <c r="O5" i="37"/>
  <c r="O10" i="197"/>
  <c r="S10" i="204"/>
  <c r="M19" i="194"/>
  <c r="M36" i="205"/>
  <c r="T31" i="196"/>
  <c r="L11" i="197"/>
  <c r="R16" i="195"/>
  <c r="U24" i="209"/>
  <c r="P26" i="193"/>
  <c r="S9" i="203"/>
  <c r="M31" i="209"/>
  <c r="R27" i="208"/>
  <c r="U28" i="198"/>
  <c r="M25" i="194"/>
  <c r="R34" i="214"/>
  <c r="O18" i="197"/>
  <c r="O18" i="198"/>
  <c r="S5" i="191"/>
  <c r="L19" i="191"/>
  <c r="R13" i="203"/>
  <c r="P17" i="208"/>
  <c r="M7" i="199"/>
  <c r="L37" i="197"/>
  <c r="Q23" i="37"/>
  <c r="N18" i="197"/>
  <c r="S7" i="193"/>
  <c r="P20" i="207"/>
  <c r="Q3" i="200"/>
  <c r="M31" i="206"/>
  <c r="S12" i="211"/>
  <c r="L30" i="203"/>
  <c r="U30" i="201"/>
  <c r="T29" i="213"/>
  <c r="L15" i="199"/>
  <c r="R24" i="204"/>
  <c r="U12" i="37"/>
  <c r="S29" i="37"/>
  <c r="S14" i="194"/>
  <c r="O6" i="209"/>
  <c r="N29" i="37"/>
  <c r="M6" i="195"/>
  <c r="S35" i="211"/>
  <c r="L9" i="204"/>
  <c r="T27" i="200"/>
  <c r="M37" i="199"/>
  <c r="O13" i="198"/>
  <c r="R31" i="37"/>
  <c r="U6" i="205"/>
  <c r="R2" i="209"/>
  <c r="O6" i="206"/>
  <c r="Q18" i="210"/>
  <c r="N26" i="210"/>
  <c r="T21" i="198"/>
  <c r="Q26" i="205"/>
  <c r="O9" i="204"/>
  <c r="N37" i="205"/>
  <c r="R33" i="214"/>
  <c r="U19" i="192"/>
  <c r="N15" i="193"/>
  <c r="Q28" i="208"/>
  <c r="P2" i="194"/>
  <c r="M22" i="206"/>
  <c r="U35" i="210"/>
  <c r="U19" i="207"/>
  <c r="S2" i="205"/>
  <c r="L18" i="196"/>
  <c r="O9" i="199"/>
  <c r="N5" i="192"/>
  <c r="S6" i="206"/>
  <c r="Q24" i="209"/>
  <c r="P5" i="210"/>
  <c r="L14" i="201"/>
  <c r="R4" i="192"/>
  <c r="M16" i="193"/>
  <c r="L16" i="207"/>
  <c r="P23" i="192"/>
  <c r="R20" i="196"/>
  <c r="O21" i="198"/>
  <c r="M36" i="196"/>
  <c r="T3" i="196"/>
  <c r="R26" i="214"/>
  <c r="S30" i="201"/>
  <c r="U4" i="199"/>
  <c r="S2" i="196"/>
  <c r="L18" i="198"/>
  <c r="M2" i="205"/>
  <c r="M35" i="200"/>
  <c r="M37" i="210"/>
  <c r="L12" i="194"/>
  <c r="S14" i="192"/>
  <c r="M15" i="196"/>
  <c r="S19" i="195"/>
  <c r="T6" i="200"/>
  <c r="M29" i="204"/>
  <c r="U25" i="202"/>
  <c r="S20" i="191"/>
  <c r="O34" i="37"/>
  <c r="T5" i="194"/>
  <c r="S20" i="199"/>
  <c r="R30" i="212"/>
  <c r="Q19" i="204"/>
  <c r="S5" i="194"/>
  <c r="T33" i="199"/>
  <c r="Q28" i="194"/>
  <c r="M12" i="207"/>
  <c r="Q30" i="200"/>
  <c r="Q6" i="205"/>
  <c r="R14" i="203"/>
  <c r="P29" i="198"/>
  <c r="T11" i="197"/>
  <c r="L31" i="208"/>
  <c r="T10" i="204"/>
  <c r="R28" i="191"/>
  <c r="T4" i="200"/>
  <c r="R36" i="202"/>
  <c r="S34" i="200"/>
  <c r="L18" i="195"/>
  <c r="R6" i="196"/>
  <c r="S5" i="193"/>
  <c r="N19" i="192"/>
  <c r="U26" i="192"/>
  <c r="T9" i="200"/>
  <c r="Q17" i="201"/>
  <c r="P37" i="196"/>
  <c r="O33" i="202"/>
  <c r="T16" i="201"/>
  <c r="O11" i="202"/>
  <c r="M10" i="191"/>
  <c r="O6" i="213"/>
  <c r="Q26" i="213"/>
  <c r="N5" i="196"/>
  <c r="M8" i="198"/>
  <c r="N26" i="37"/>
  <c r="L7" i="210"/>
  <c r="N26" i="205"/>
  <c r="N6" i="192"/>
  <c r="P35" i="37"/>
  <c r="R9" i="214"/>
  <c r="O24" i="193"/>
  <c r="P2" i="203"/>
  <c r="U26" i="212"/>
  <c r="L20" i="193"/>
  <c r="P17" i="194"/>
  <c r="R4" i="201"/>
  <c r="R18" i="192"/>
  <c r="O14" i="206"/>
  <c r="L29" i="192"/>
  <c r="P9" i="191"/>
  <c r="N23" i="200"/>
  <c r="L29" i="37"/>
  <c r="S21" i="199"/>
  <c r="M19" i="192"/>
  <c r="L21" i="197"/>
  <c r="R6" i="199"/>
  <c r="P15" i="195"/>
  <c r="Q4" i="192"/>
  <c r="Q25" i="198"/>
  <c r="L36" i="194"/>
  <c r="L13" i="191"/>
  <c r="N11" i="203"/>
  <c r="L22" i="205"/>
  <c r="S37" i="194"/>
  <c r="Q22" i="201"/>
  <c r="T17" i="205"/>
  <c r="P26" i="201"/>
  <c r="M21" i="194"/>
  <c r="L19" i="193"/>
  <c r="R35" i="37"/>
  <c r="P3" i="194"/>
  <c r="T8" i="198"/>
  <c r="R16" i="212"/>
  <c r="M10" i="203"/>
  <c r="Q25" i="209"/>
  <c r="M6" i="207"/>
  <c r="M31" i="213"/>
  <c r="R16" i="197"/>
  <c r="R37" i="194"/>
  <c r="R2" i="211"/>
  <c r="P17" i="203"/>
  <c r="O4" i="200"/>
  <c r="L6" i="199"/>
  <c r="U30" i="207"/>
  <c r="P29" i="193"/>
  <c r="T23" i="193"/>
  <c r="T23" i="37"/>
  <c r="U8" i="205"/>
  <c r="S29" i="205"/>
  <c r="U6" i="192"/>
  <c r="S25" i="192"/>
  <c r="S18" i="199"/>
  <c r="U4" i="192"/>
  <c r="U33" i="205"/>
  <c r="P12" i="37"/>
  <c r="R34" i="199"/>
  <c r="Q7" i="204"/>
  <c r="N23" i="203"/>
  <c r="U35" i="203"/>
  <c r="P15" i="194"/>
  <c r="P10" i="195"/>
  <c r="O11" i="196"/>
  <c r="L21" i="196"/>
  <c r="L20" i="194"/>
  <c r="S15" i="198"/>
  <c r="R27" i="200"/>
  <c r="M20" i="194"/>
  <c r="L30" i="191"/>
  <c r="T3" i="212"/>
  <c r="R21" i="191"/>
  <c r="P28" i="195"/>
  <c r="U31" i="194"/>
  <c r="R14" i="207"/>
  <c r="P8" i="197"/>
  <c r="P18" i="212"/>
  <c r="P14" i="212"/>
  <c r="S25" i="198"/>
  <c r="R9" i="204"/>
  <c r="L5" i="191"/>
  <c r="N13" i="212"/>
  <c r="U36" i="201"/>
  <c r="O15" i="201"/>
  <c r="R34" i="204"/>
  <c r="U37" i="199"/>
  <c r="S34" i="210"/>
  <c r="T20" i="198"/>
  <c r="R9" i="212"/>
  <c r="Q18" i="213"/>
  <c r="M15" i="193"/>
  <c r="R13" i="202"/>
  <c r="T32" i="198"/>
  <c r="T37" i="192"/>
  <c r="O24" i="37"/>
  <c r="P15" i="196"/>
  <c r="P17" i="210"/>
  <c r="R9" i="205"/>
  <c r="S13" i="204"/>
  <c r="Q25" i="212"/>
  <c r="Q37" i="196"/>
  <c r="L9" i="200"/>
  <c r="U21" i="193"/>
  <c r="P24" i="197"/>
  <c r="M29" i="199"/>
  <c r="N36" i="37"/>
  <c r="L3" i="196"/>
  <c r="L21" i="201"/>
  <c r="L8" i="209"/>
  <c r="T27" i="198"/>
  <c r="Q33" i="193"/>
  <c r="T8" i="205"/>
  <c r="O31" i="203"/>
  <c r="T18" i="205"/>
  <c r="T34" i="200"/>
  <c r="R19" i="202"/>
  <c r="S12" i="201"/>
  <c r="S31" i="206"/>
  <c r="U13" i="201"/>
  <c r="Q32" i="200"/>
  <c r="T28" i="37"/>
  <c r="P26" i="208"/>
  <c r="O28" i="193"/>
  <c r="Q10" i="37"/>
  <c r="S9" i="198"/>
  <c r="N18" i="192"/>
  <c r="N25" i="203"/>
  <c r="Q19" i="200"/>
  <c r="L18" i="211"/>
  <c r="S23" i="197"/>
  <c r="N13" i="201"/>
  <c r="Q8" i="197"/>
  <c r="O12" i="213"/>
  <c r="M15" i="214"/>
  <c r="O11" i="204"/>
  <c r="R17" i="204"/>
  <c r="N18" i="37"/>
  <c r="U2" i="194"/>
  <c r="N26" i="213"/>
  <c r="T23" i="206"/>
  <c r="P33" i="210"/>
  <c r="L22" i="203"/>
  <c r="P11" i="203"/>
  <c r="L31" i="205"/>
  <c r="M9" i="203"/>
  <c r="L37" i="202"/>
  <c r="M3" i="207"/>
  <c r="U35" i="211"/>
  <c r="M3" i="202"/>
  <c r="M11" i="192"/>
  <c r="N35" i="199"/>
  <c r="T6" i="198"/>
  <c r="O33" i="197"/>
  <c r="R29" i="196"/>
  <c r="S31" i="203"/>
  <c r="U23" i="201"/>
  <c r="Q34" i="196"/>
  <c r="N2" i="208"/>
  <c r="T13" i="196"/>
  <c r="Q11" i="191"/>
  <c r="O20" i="196"/>
  <c r="T18" i="197"/>
  <c r="U11" i="201"/>
  <c r="L7" i="208"/>
  <c r="M21" i="200"/>
  <c r="Q5" i="191"/>
  <c r="U10" i="207"/>
  <c r="S33" i="205"/>
  <c r="O6" i="195"/>
  <c r="P33" i="202"/>
  <c r="Q27" i="201"/>
  <c r="R19" i="204"/>
  <c r="O29" i="197"/>
  <c r="N27" i="194"/>
  <c r="T15" i="199"/>
  <c r="U36" i="202"/>
  <c r="P3" i="195"/>
  <c r="Q25" i="214"/>
  <c r="R18" i="205"/>
  <c r="Q21" i="195"/>
  <c r="M5" i="194"/>
  <c r="P3" i="202"/>
  <c r="S29" i="200"/>
  <c r="O12" i="208"/>
  <c r="N34" i="197"/>
  <c r="S26" i="202"/>
  <c r="R13" i="195"/>
  <c r="P32" i="201"/>
  <c r="M22" i="204"/>
  <c r="L8" i="198"/>
  <c r="S37" i="198"/>
  <c r="P28" i="197"/>
  <c r="S26" i="197"/>
  <c r="T14" i="197"/>
  <c r="N2" i="37"/>
  <c r="L18" i="213"/>
  <c r="N12" i="194"/>
  <c r="S8" i="203"/>
  <c r="N8" i="191"/>
  <c r="U33" i="196"/>
  <c r="P7" i="198"/>
  <c r="P36" i="201"/>
  <c r="T11" i="193"/>
  <c r="S11" i="191"/>
  <c r="R17" i="191"/>
  <c r="N25" i="191"/>
  <c r="T3" i="207"/>
  <c r="T17" i="197"/>
  <c r="N33" i="213"/>
  <c r="O32" i="205"/>
  <c r="M22" i="213"/>
  <c r="N31" i="197"/>
  <c r="Q7" i="207"/>
  <c r="N24" i="196"/>
  <c r="L8" i="194"/>
  <c r="M25" i="201"/>
  <c r="U25" i="199"/>
  <c r="T2" i="195"/>
  <c r="O2" i="198"/>
  <c r="T13" i="206"/>
  <c r="O28" i="204"/>
  <c r="O2" i="203"/>
  <c r="O22" i="37"/>
  <c r="M17" i="201"/>
  <c r="Q36" i="211"/>
  <c r="P24" i="204"/>
  <c r="N33" i="197"/>
  <c r="N13" i="37"/>
  <c r="S28" i="191"/>
  <c r="L2" i="206"/>
  <c r="R35" i="200"/>
  <c r="L2" i="193"/>
  <c r="P17" i="201"/>
  <c r="N11" i="194"/>
  <c r="L35" i="37"/>
  <c r="N26" i="191"/>
  <c r="P9" i="192"/>
  <c r="R18" i="211"/>
  <c r="T22" i="203"/>
  <c r="M11" i="198"/>
  <c r="S30" i="196"/>
  <c r="L8" i="199"/>
  <c r="M14" i="202"/>
  <c r="S26" i="211"/>
  <c r="S33" i="206"/>
  <c r="O11" i="198"/>
  <c r="S9" i="208"/>
  <c r="S37" i="203"/>
  <c r="S29" i="197"/>
  <c r="P2" i="191"/>
  <c r="T11" i="196"/>
  <c r="M31" i="204"/>
  <c r="T27" i="202"/>
  <c r="R23" i="199"/>
  <c r="L10" i="191"/>
  <c r="N29" i="194"/>
  <c r="O26" i="201"/>
  <c r="M23" i="213"/>
  <c r="M5" i="192"/>
  <c r="M5" i="204"/>
  <c r="R34" i="203"/>
  <c r="S11" i="192"/>
  <c r="O13" i="200"/>
  <c r="T20" i="192"/>
  <c r="L29" i="194"/>
  <c r="N18" i="196"/>
  <c r="L26" i="192"/>
  <c r="P11" i="193"/>
  <c r="N29" i="192"/>
  <c r="T22" i="192"/>
  <c r="M20" i="212"/>
  <c r="M2" i="198"/>
  <c r="S32" i="203"/>
  <c r="N33" i="207"/>
  <c r="Q11" i="207"/>
  <c r="M34" i="191"/>
  <c r="Q37" i="207"/>
  <c r="U6" i="214"/>
  <c r="O32" i="207"/>
  <c r="L10" i="204"/>
  <c r="Q17" i="204"/>
  <c r="R17" i="203"/>
  <c r="R26" i="194"/>
  <c r="O11" i="193"/>
  <c r="T18" i="206"/>
  <c r="N24" i="199"/>
  <c r="N15" i="192"/>
  <c r="T24" i="193"/>
  <c r="R26" i="199"/>
  <c r="M27" i="205"/>
  <c r="M25" i="200"/>
  <c r="S32" i="193"/>
  <c r="P30" i="37"/>
  <c r="O37" i="37"/>
  <c r="M32" i="191"/>
  <c r="L22" i="191"/>
  <c r="U19" i="209"/>
  <c r="T31" i="200"/>
  <c r="U3" i="204"/>
  <c r="M10" i="195"/>
  <c r="R15" i="191"/>
  <c r="R32" i="197"/>
  <c r="T30" i="203"/>
  <c r="L20" i="196"/>
  <c r="O27" i="194"/>
  <c r="S31" i="192"/>
  <c r="T5" i="197"/>
  <c r="T29" i="208"/>
  <c r="Q30" i="210"/>
  <c r="N37" i="211"/>
  <c r="U14" i="193"/>
  <c r="S32" i="214"/>
  <c r="P3" i="191"/>
  <c r="S34" i="197"/>
  <c r="N12" i="204"/>
  <c r="O15" i="191"/>
  <c r="Q28" i="196"/>
  <c r="O12" i="37"/>
  <c r="T27" i="197"/>
  <c r="O32" i="214"/>
  <c r="O7" i="214"/>
  <c r="L9" i="193"/>
  <c r="L37" i="193"/>
  <c r="O21" i="194"/>
  <c r="P25" i="205"/>
  <c r="M25" i="191"/>
  <c r="T23" i="203"/>
  <c r="Q5" i="205"/>
  <c r="S18" i="208"/>
  <c r="S36" i="194"/>
  <c r="P32" i="207"/>
  <c r="U25" i="193"/>
  <c r="N33" i="195"/>
  <c r="R9" i="197"/>
  <c r="Q3" i="206"/>
  <c r="P2" i="205"/>
  <c r="P19" i="198"/>
  <c r="Q16" i="205"/>
  <c r="S36" i="204"/>
  <c r="P3" i="210"/>
  <c r="Q30" i="194"/>
  <c r="U34" i="191"/>
  <c r="L2" i="191"/>
  <c r="P31" i="196"/>
  <c r="L2" i="201"/>
  <c r="M16" i="208"/>
  <c r="L10" i="198"/>
  <c r="N34" i="196"/>
  <c r="O26" i="194"/>
  <c r="U24" i="194"/>
  <c r="S17" i="209"/>
  <c r="O6" i="214"/>
  <c r="Q7" i="202"/>
  <c r="Q11" i="37"/>
  <c r="S26" i="37"/>
  <c r="N25" i="37"/>
  <c r="R15" i="193"/>
  <c r="M23" i="211"/>
  <c r="T24" i="191"/>
  <c r="N18" i="205"/>
  <c r="R31" i="200"/>
  <c r="L21" i="212"/>
  <c r="U31" i="206"/>
  <c r="M11" i="211"/>
  <c r="N29" i="211"/>
  <c r="M2" i="199"/>
  <c r="P18" i="214"/>
  <c r="L23" i="205"/>
  <c r="O26" i="191"/>
  <c r="Q2" i="210"/>
  <c r="Q9" i="201"/>
  <c r="P13" i="192"/>
  <c r="M2" i="207"/>
  <c r="O20" i="193"/>
  <c r="O20" i="203"/>
  <c r="L2" i="194"/>
  <c r="M19" i="199"/>
  <c r="L19" i="195"/>
  <c r="P27" i="207"/>
  <c r="R2" i="201"/>
  <c r="M14" i="192"/>
  <c r="L32" i="198"/>
  <c r="S35" i="199"/>
  <c r="P11" i="202"/>
  <c r="P15" i="203"/>
  <c r="M24" i="192"/>
  <c r="Q32" i="191"/>
  <c r="M6" i="210"/>
  <c r="P13" i="191"/>
  <c r="Q7" i="206"/>
  <c r="T25" i="192"/>
  <c r="R11" i="192"/>
  <c r="R14" i="192"/>
  <c r="N25" i="197"/>
  <c r="O27" i="195"/>
  <c r="R33" i="199"/>
  <c r="N21" i="195"/>
  <c r="S12" i="214"/>
  <c r="U20" i="210"/>
  <c r="U27" i="193"/>
  <c r="S24" i="211"/>
  <c r="O19" i="214"/>
  <c r="U3" i="195"/>
  <c r="Q26" i="198"/>
  <c r="T17" i="196"/>
  <c r="M9" i="193"/>
  <c r="O16" i="197"/>
  <c r="P32" i="194"/>
  <c r="L17" i="202"/>
  <c r="T9" i="193"/>
  <c r="Q30" i="191"/>
  <c r="M22" i="207"/>
  <c r="O25" i="198"/>
  <c r="S20" i="197"/>
  <c r="L8" i="37"/>
  <c r="L3" i="192"/>
  <c r="Q16" i="196"/>
  <c r="U35" i="196"/>
  <c r="U36" i="195"/>
  <c r="U19" i="37"/>
  <c r="U10" i="197"/>
  <c r="N14" i="200"/>
  <c r="N6" i="211"/>
  <c r="U29" i="192"/>
  <c r="U10" i="214"/>
  <c r="Q27" i="197"/>
  <c r="R23" i="191"/>
  <c r="U13" i="212"/>
  <c r="R32" i="196"/>
  <c r="T13" i="205"/>
  <c r="S19" i="201"/>
  <c r="P16" i="37"/>
  <c r="R27" i="209"/>
  <c r="S28" i="193"/>
  <c r="M16" i="37"/>
  <c r="L35" i="200"/>
  <c r="P26" i="195"/>
  <c r="P27" i="198"/>
  <c r="M32" i="200"/>
  <c r="S22" i="192"/>
  <c r="O26" i="207"/>
  <c r="Q17" i="195"/>
  <c r="L11" i="213"/>
  <c r="N15" i="191"/>
  <c r="L4" i="198"/>
  <c r="P29" i="192"/>
  <c r="O12" i="202"/>
  <c r="N37" i="204"/>
  <c r="O37" i="195"/>
  <c r="L11" i="200"/>
  <c r="L13" i="199"/>
  <c r="L4" i="199"/>
  <c r="R34" i="37"/>
  <c r="T16" i="209"/>
  <c r="P4" i="196"/>
  <c r="S35" i="200"/>
  <c r="P24" i="192"/>
  <c r="L37" i="191"/>
  <c r="O21" i="191"/>
  <c r="S22" i="191"/>
  <c r="S12" i="191"/>
  <c r="S18" i="202"/>
  <c r="P3" i="196"/>
  <c r="S2" i="37"/>
  <c r="N33" i="191"/>
  <c r="Q35" i="198"/>
  <c r="R13" i="212"/>
  <c r="O30" i="194"/>
  <c r="R36" i="193"/>
  <c r="N10" i="192"/>
  <c r="U23" i="197"/>
  <c r="U24" i="37"/>
  <c r="M13" i="208"/>
  <c r="L26" i="196"/>
  <c r="M3" i="193"/>
  <c r="R26" i="207"/>
  <c r="T6" i="191"/>
  <c r="N24" i="213"/>
  <c r="O31" i="196"/>
  <c r="R15" i="197"/>
  <c r="R19" i="199"/>
  <c r="N19" i="202"/>
  <c r="T17" i="191"/>
  <c r="N14" i="208"/>
  <c r="L27" i="191"/>
  <c r="L20" i="203"/>
  <c r="R18" i="207"/>
  <c r="M22" i="199"/>
  <c r="U18" i="193"/>
  <c r="P25" i="212"/>
  <c r="S25" i="196"/>
  <c r="P33" i="194"/>
  <c r="N9" i="199"/>
  <c r="P35" i="194"/>
  <c r="O20" i="202"/>
  <c r="L24" i="193"/>
  <c r="L32" i="193"/>
  <c r="R20" i="214"/>
  <c r="O24" i="209"/>
  <c r="O24" i="207"/>
  <c r="U33" i="207"/>
  <c r="R6" i="198"/>
  <c r="U31" i="202"/>
  <c r="L3" i="199"/>
  <c r="M30" i="203"/>
  <c r="T36" i="202"/>
  <c r="M25" i="195"/>
  <c r="T6" i="194"/>
  <c r="L32" i="192"/>
  <c r="T32" i="205"/>
  <c r="P11" i="199"/>
  <c r="Q24" i="201"/>
  <c r="T13" i="37"/>
  <c r="O28" i="198"/>
  <c r="L10" i="196"/>
  <c r="U34" i="203"/>
  <c r="L33" i="205"/>
  <c r="N12" i="211"/>
  <c r="O18" i="202"/>
  <c r="T31" i="210"/>
  <c r="N6" i="205"/>
  <c r="S25" i="200"/>
  <c r="Q25" i="204"/>
  <c r="M35" i="205"/>
  <c r="O31" i="195"/>
  <c r="M32" i="213"/>
  <c r="N22" i="211"/>
  <c r="M28" i="205"/>
  <c r="L6" i="212"/>
  <c r="M13" i="197"/>
  <c r="L24" i="212"/>
  <c r="P19" i="200"/>
  <c r="L26" i="193"/>
  <c r="O24" i="201"/>
  <c r="R23" i="195"/>
  <c r="M2" i="193"/>
  <c r="R23" i="196"/>
  <c r="U10" i="200"/>
  <c r="N12" i="192"/>
  <c r="U25" i="198"/>
  <c r="N22" i="205"/>
  <c r="R18" i="194"/>
  <c r="O27" i="202"/>
  <c r="T20" i="196"/>
  <c r="P35" i="202"/>
  <c r="N8" i="37"/>
  <c r="S17" i="199"/>
  <c r="L4" i="201"/>
  <c r="L10" i="199"/>
  <c r="P20" i="202"/>
  <c r="O31" i="209"/>
  <c r="O8" i="210"/>
  <c r="N23" i="201"/>
  <c r="R16" i="205"/>
  <c r="P21" i="200"/>
  <c r="M13" i="204"/>
  <c r="R16" i="191"/>
  <c r="N22" i="200"/>
  <c r="L14" i="197"/>
  <c r="O6" i="197"/>
  <c r="N7" i="205"/>
  <c r="P20" i="209"/>
  <c r="Q31" i="205"/>
  <c r="U10" i="193"/>
  <c r="U26" i="200"/>
  <c r="T15" i="207"/>
  <c r="L26" i="203"/>
  <c r="R23" i="205"/>
  <c r="O10" i="194"/>
  <c r="M10" i="200"/>
  <c r="S25" i="205"/>
  <c r="O18" i="209"/>
  <c r="P29" i="197"/>
  <c r="L2" i="202"/>
  <c r="L3" i="198"/>
  <c r="U12" i="193"/>
  <c r="R11" i="200"/>
  <c r="S8" i="202"/>
  <c r="R7" i="214"/>
  <c r="M9" i="207"/>
  <c r="N23" i="197"/>
  <c r="Q14" i="37"/>
  <c r="M25" i="207"/>
  <c r="P9" i="197"/>
  <c r="M28" i="208"/>
  <c r="N33" i="209"/>
  <c r="O9" i="193"/>
  <c r="L20" i="200"/>
  <c r="R3" i="192"/>
  <c r="L5" i="206"/>
  <c r="U14" i="203"/>
  <c r="Q8" i="206"/>
  <c r="P37" i="192"/>
  <c r="M23" i="197"/>
  <c r="Q7" i="37"/>
  <c r="O11" i="37"/>
  <c r="R6" i="214"/>
  <c r="S4" i="194"/>
  <c r="L15" i="37"/>
  <c r="N13" i="203"/>
  <c r="M19" i="200"/>
  <c r="O14" i="209"/>
  <c r="U7" i="208"/>
  <c r="M25" i="203"/>
  <c r="P11" i="191"/>
  <c r="R22" i="207"/>
  <c r="S19" i="210"/>
  <c r="U2" i="195"/>
  <c r="T28" i="204"/>
  <c r="R14" i="205"/>
  <c r="T19" i="198"/>
  <c r="O4" i="197"/>
  <c r="M37" i="194"/>
  <c r="M30" i="204"/>
  <c r="T17" i="209"/>
  <c r="Q35" i="213"/>
  <c r="L23" i="199"/>
  <c r="U12" i="210"/>
  <c r="M29" i="194"/>
  <c r="M11" i="193"/>
  <c r="U20" i="195"/>
  <c r="O29" i="208"/>
  <c r="U32" i="196"/>
  <c r="T9" i="194"/>
  <c r="M22" i="194"/>
  <c r="L13" i="210"/>
  <c r="S31" i="37"/>
  <c r="Q7" i="191"/>
  <c r="T2" i="193"/>
  <c r="L29" i="206"/>
  <c r="R10" i="197"/>
  <c r="U16" i="198"/>
  <c r="P36" i="203"/>
  <c r="S3" i="205"/>
  <c r="P37" i="200"/>
  <c r="P37" i="199"/>
  <c r="S27" i="202"/>
  <c r="Q20" i="210"/>
  <c r="R32" i="193"/>
  <c r="R5" i="209"/>
  <c r="M30" i="196"/>
  <c r="M13" i="200"/>
  <c r="Q2" i="196"/>
  <c r="M34" i="214"/>
  <c r="M32" i="193"/>
  <c r="M28" i="193"/>
  <c r="M31" i="197"/>
  <c r="Q29" i="210"/>
  <c r="Q16" i="202"/>
  <c r="L2" i="195"/>
  <c r="S23" i="210"/>
  <c r="T33" i="195"/>
  <c r="L22" i="201"/>
  <c r="L37" i="205"/>
  <c r="R16" i="207"/>
  <c r="R17" i="202"/>
  <c r="P17" i="200"/>
  <c r="O35" i="203"/>
  <c r="O10" i="195"/>
  <c r="N17" i="192"/>
  <c r="O16" i="208"/>
  <c r="S16" i="196"/>
  <c r="Q17" i="202"/>
  <c r="R33" i="193"/>
  <c r="O36" i="196"/>
  <c r="P32" i="193"/>
  <c r="L11" i="203"/>
  <c r="L17" i="204"/>
  <c r="N34" i="192"/>
  <c r="M14" i="207"/>
  <c r="S19" i="194"/>
  <c r="Q12" i="203"/>
  <c r="P33" i="207"/>
  <c r="O25" i="193"/>
  <c r="T17" i="207"/>
  <c r="R33" i="191"/>
  <c r="L17" i="197"/>
  <c r="M26" i="195"/>
  <c r="O20" i="212"/>
  <c r="M6" i="201"/>
  <c r="S33" i="208"/>
  <c r="O28" i="205"/>
  <c r="P36" i="37"/>
  <c r="S10" i="193"/>
  <c r="M30" i="193"/>
  <c r="P36" i="194"/>
  <c r="M15" i="194"/>
  <c r="O23" i="37"/>
  <c r="Q30" i="195"/>
  <c r="O21" i="197"/>
  <c r="M27" i="209"/>
  <c r="M8" i="197"/>
  <c r="N24" i="203"/>
  <c r="U35" i="214"/>
  <c r="L37" i="203"/>
  <c r="T28" i="194"/>
  <c r="R10" i="208"/>
  <c r="N27" i="213"/>
  <c r="O3" i="201"/>
  <c r="P30" i="191"/>
  <c r="P36" i="192"/>
  <c r="L17" i="201"/>
  <c r="O17" i="206"/>
  <c r="L17" i="200"/>
  <c r="N9" i="203"/>
  <c r="N15" i="198"/>
  <c r="T3" i="37"/>
  <c r="S3" i="210"/>
  <c r="Q7" i="210"/>
  <c r="O18" i="214"/>
  <c r="P30" i="192"/>
  <c r="R28" i="201"/>
  <c r="T36" i="192"/>
  <c r="R29" i="195"/>
  <c r="M8" i="193"/>
  <c r="M17" i="196"/>
  <c r="S10" i="202"/>
  <c r="Q2" i="200"/>
  <c r="S7" i="203"/>
  <c r="Q29" i="207"/>
  <c r="P16" i="199"/>
  <c r="Q29" i="202"/>
  <c r="S14" i="197"/>
  <c r="M12" i="211"/>
  <c r="L3" i="193"/>
  <c r="P33" i="212"/>
  <c r="T4" i="202"/>
  <c r="N6" i="197"/>
  <c r="T10" i="199"/>
  <c r="R24" i="192"/>
  <c r="L30" i="198"/>
  <c r="O10" i="191"/>
  <c r="N27" i="192"/>
  <c r="U25" i="208"/>
  <c r="R30" i="201"/>
  <c r="T25" i="199"/>
  <c r="P24" i="196"/>
  <c r="L22" i="206"/>
  <c r="L20" i="198"/>
  <c r="N24" i="191"/>
  <c r="M13" i="202"/>
  <c r="S6" i="200"/>
  <c r="U12" i="192"/>
  <c r="R30" i="196"/>
  <c r="S4" i="191"/>
  <c r="M19" i="37"/>
  <c r="M24" i="191"/>
  <c r="O17" i="196"/>
  <c r="L7" i="201"/>
  <c r="T25" i="204"/>
  <c r="R29" i="197"/>
  <c r="O7" i="37"/>
  <c r="Q29" i="191"/>
  <c r="L23" i="197"/>
  <c r="U26" i="191"/>
  <c r="M27" i="191"/>
  <c r="T31" i="201"/>
  <c r="T14" i="204"/>
  <c r="N23" i="199"/>
  <c r="N3" i="196"/>
  <c r="S6" i="205"/>
  <c r="U8" i="197"/>
  <c r="R33" i="195"/>
  <c r="S20" i="201"/>
  <c r="Q26" i="192"/>
  <c r="U31" i="200"/>
  <c r="R28" i="202"/>
  <c r="S10" i="194"/>
  <c r="U27" i="37"/>
  <c r="N16" i="192"/>
  <c r="M13" i="210"/>
  <c r="R16" i="196"/>
  <c r="R12" i="192"/>
  <c r="R35" i="203"/>
  <c r="U3" i="194"/>
  <c r="S33" i="193"/>
  <c r="T4" i="195"/>
  <c r="L8" i="197"/>
  <c r="U13" i="191"/>
  <c r="R14" i="195"/>
  <c r="S29" i="194"/>
  <c r="T23" i="204"/>
  <c r="N2" i="209"/>
  <c r="P28" i="193"/>
  <c r="S15" i="191"/>
  <c r="S14" i="196"/>
  <c r="M15" i="197"/>
  <c r="R2" i="199"/>
  <c r="P20" i="191"/>
  <c r="L34" i="193"/>
  <c r="R10" i="196"/>
  <c r="S25" i="193"/>
  <c r="T19" i="210"/>
  <c r="O14" i="37"/>
  <c r="S16" i="198"/>
  <c r="U11" i="199"/>
  <c r="N10" i="197"/>
  <c r="R35" i="196"/>
  <c r="R8" i="199"/>
  <c r="U11" i="197"/>
  <c r="S22" i="214"/>
  <c r="M26" i="193"/>
  <c r="P23" i="194"/>
  <c r="O21" i="206"/>
  <c r="T30" i="37"/>
  <c r="O22" i="194"/>
  <c r="S3" i="193"/>
  <c r="R15" i="201"/>
  <c r="T12" i="198"/>
  <c r="R6" i="208"/>
  <c r="O16" i="198"/>
  <c r="T23" i="196"/>
  <c r="U7" i="202"/>
  <c r="M33" i="195"/>
  <c r="U6" i="196"/>
  <c r="T4" i="206"/>
  <c r="U13" i="196"/>
  <c r="M24" i="201"/>
  <c r="N32" i="214"/>
  <c r="L34" i="203"/>
  <c r="R22" i="194"/>
  <c r="R25" i="194"/>
  <c r="Q9" i="37"/>
  <c r="Q8" i="214"/>
  <c r="L4" i="195"/>
  <c r="U20" i="206"/>
  <c r="U14" i="210"/>
  <c r="R26" i="201"/>
  <c r="M3" i="201"/>
  <c r="R20" i="203"/>
  <c r="S11" i="199"/>
  <c r="L18" i="203"/>
  <c r="U34" i="206"/>
  <c r="O8" i="205"/>
  <c r="R37" i="197"/>
  <c r="S17" i="194"/>
  <c r="M3" i="195"/>
  <c r="N26" i="196"/>
  <c r="R2" i="193"/>
  <c r="Q4" i="194"/>
  <c r="L32" i="199"/>
  <c r="N34" i="193"/>
  <c r="T31" i="198"/>
  <c r="M25" i="208"/>
  <c r="O32" i="191"/>
  <c r="L4" i="196"/>
  <c r="N30" i="212"/>
  <c r="O12" i="196"/>
  <c r="Q2" i="195"/>
  <c r="Q13" i="195"/>
  <c r="O5" i="200"/>
  <c r="S16" i="193"/>
  <c r="P27" i="197"/>
  <c r="S35" i="210"/>
  <c r="T3" i="199"/>
  <c r="Q18" i="191"/>
  <c r="P3" i="192"/>
  <c r="Q15" i="194"/>
  <c r="Q34" i="195"/>
  <c r="Q34" i="204"/>
  <c r="M3" i="199"/>
  <c r="U18" i="194"/>
  <c r="N4" i="202"/>
  <c r="T6" i="196"/>
  <c r="Q22" i="200"/>
  <c r="U33" i="195"/>
  <c r="U26" i="204"/>
  <c r="Q31" i="204"/>
  <c r="U16" i="192"/>
  <c r="R24" i="200"/>
  <c r="S15" i="197"/>
  <c r="L6" i="198"/>
  <c r="L23" i="191"/>
  <c r="Q16" i="195"/>
  <c r="M17" i="194"/>
  <c r="P13" i="204"/>
  <c r="S12" i="199"/>
  <c r="T36" i="199"/>
  <c r="U25" i="204"/>
  <c r="T19" i="209"/>
  <c r="M11" i="208"/>
  <c r="U30" i="195"/>
  <c r="P35" i="203"/>
  <c r="S32" i="191"/>
  <c r="Q4" i="203"/>
  <c r="T32" i="197"/>
  <c r="N20" i="191"/>
  <c r="L8" i="193"/>
  <c r="O10" i="204"/>
  <c r="P17" i="199"/>
  <c r="U16" i="193"/>
  <c r="R20" i="198"/>
  <c r="T10" i="195"/>
  <c r="T14" i="201"/>
  <c r="R5" i="210"/>
  <c r="N5" i="191"/>
  <c r="N9" i="192"/>
  <c r="Q9" i="202"/>
  <c r="P26" i="196"/>
  <c r="Q4" i="204"/>
  <c r="L5" i="193"/>
  <c r="P25" i="195"/>
  <c r="U16" i="211"/>
  <c r="L27" i="194"/>
  <c r="L8" i="212"/>
  <c r="Q25" i="191"/>
  <c r="S7" i="200"/>
  <c r="R17" i="196"/>
  <c r="M12" i="195"/>
  <c r="N2" i="192"/>
  <c r="U21" i="201"/>
  <c r="U11" i="207"/>
  <c r="L17" i="196"/>
  <c r="U34" i="198"/>
  <c r="M9" i="204"/>
  <c r="Q36" i="203"/>
  <c r="P34" i="192"/>
  <c r="M24" i="198"/>
  <c r="Q7" i="200"/>
  <c r="L3" i="195"/>
  <c r="U3" i="207"/>
  <c r="S29" i="203"/>
  <c r="T21" i="196"/>
  <c r="U29" i="205"/>
  <c r="R29" i="191"/>
  <c r="M9" i="205"/>
  <c r="T28" i="195"/>
  <c r="M21" i="211"/>
  <c r="L25" i="207"/>
  <c r="P18" i="206"/>
  <c r="Q2" i="205"/>
  <c r="U25" i="205"/>
  <c r="L29" i="198"/>
  <c r="S28" i="192"/>
  <c r="O9" i="198"/>
  <c r="Q25" i="37"/>
  <c r="N6" i="209"/>
  <c r="O17" i="191"/>
  <c r="M6" i="193"/>
  <c r="Q20" i="193"/>
  <c r="R19" i="194"/>
  <c r="M7" i="212"/>
  <c r="U28" i="192"/>
  <c r="U11" i="200"/>
  <c r="N6" i="200"/>
  <c r="S11" i="201"/>
  <c r="Q26" i="207"/>
  <c r="M9" i="191"/>
  <c r="L31" i="197"/>
  <c r="N21" i="206"/>
  <c r="P31" i="209"/>
  <c r="R18" i="200"/>
  <c r="P29" i="204"/>
  <c r="Q35" i="205"/>
  <c r="Q37" i="191"/>
  <c r="N26" i="192"/>
  <c r="S28" i="198"/>
  <c r="P19" i="207"/>
  <c r="O24" i="192"/>
  <c r="U8" i="192"/>
  <c r="Q28" i="193"/>
  <c r="S17" i="203"/>
  <c r="N26" i="207"/>
  <c r="L24" i="202"/>
  <c r="T13" i="208"/>
  <c r="M4" i="205"/>
  <c r="O26" i="37"/>
  <c r="L19" i="194"/>
  <c r="U29" i="204"/>
  <c r="R15" i="199"/>
  <c r="U14" i="191"/>
  <c r="Q36" i="193"/>
  <c r="N14" i="204"/>
  <c r="T21" i="195"/>
  <c r="Q12" i="195"/>
  <c r="O2" i="196"/>
  <c r="O36" i="192"/>
  <c r="O3" i="194"/>
  <c r="T26" i="199"/>
  <c r="R36" i="213"/>
  <c r="N16" i="200"/>
  <c r="U18" i="195"/>
  <c r="S33" i="195"/>
  <c r="U11" i="194"/>
  <c r="Q17" i="197"/>
  <c r="M22" i="200"/>
  <c r="S15" i="201"/>
  <c r="P28" i="196"/>
  <c r="N29" i="207"/>
  <c r="R34" i="202"/>
  <c r="Q3" i="204"/>
  <c r="Q33" i="201"/>
  <c r="R14" i="191"/>
  <c r="O19" i="203"/>
  <c r="R13" i="207"/>
  <c r="O23" i="191"/>
  <c r="O2" i="200"/>
  <c r="Q6" i="197"/>
  <c r="N6" i="194"/>
  <c r="N18" i="198"/>
  <c r="T34" i="205"/>
  <c r="S22" i="197"/>
  <c r="P35" i="197"/>
  <c r="S25" i="37"/>
  <c r="M7" i="200"/>
  <c r="T11" i="200"/>
  <c r="S30" i="37"/>
  <c r="P2" i="204"/>
  <c r="L37" i="204"/>
  <c r="R29" i="193"/>
  <c r="Q20" i="198"/>
  <c r="O17" i="200"/>
  <c r="O13" i="197"/>
  <c r="U17" i="209"/>
  <c r="P24" i="198"/>
  <c r="Q37" i="206"/>
  <c r="M13" i="37"/>
  <c r="M20" i="208"/>
  <c r="T31" i="37"/>
  <c r="S10" i="196"/>
  <c r="T3" i="195"/>
  <c r="U7" i="207"/>
  <c r="U34" i="202"/>
  <c r="O13" i="191"/>
  <c r="O26" i="193"/>
  <c r="R26" i="197"/>
  <c r="U32" i="201"/>
  <c r="O9" i="37"/>
  <c r="Q16" i="206"/>
  <c r="M31" i="196"/>
  <c r="R19" i="207"/>
  <c r="M33" i="199"/>
  <c r="L23" i="212"/>
  <c r="O24" i="204"/>
  <c r="Q37" i="192"/>
  <c r="M4" i="199"/>
  <c r="M7" i="208"/>
  <c r="U14" i="208"/>
  <c r="M33" i="194"/>
  <c r="L17" i="193"/>
  <c r="U5" i="207"/>
  <c r="S12" i="194"/>
  <c r="M26" i="192"/>
  <c r="M13" i="193"/>
  <c r="R2" i="200"/>
  <c r="T5" i="206"/>
  <c r="N19" i="209"/>
  <c r="P9" i="37"/>
  <c r="T4" i="211"/>
  <c r="Q25" i="197"/>
  <c r="Q7" i="199"/>
  <c r="U21" i="199"/>
  <c r="T9" i="199"/>
  <c r="O14" i="192"/>
  <c r="N19" i="205"/>
  <c r="L28" i="199"/>
  <c r="S27" i="196"/>
  <c r="L32" i="205"/>
  <c r="M9" i="37"/>
  <c r="M22" i="196"/>
  <c r="S36" i="195"/>
  <c r="M22" i="197"/>
  <c r="Q4" i="200"/>
  <c r="O10" i="199"/>
  <c r="N9" i="200"/>
  <c r="N25" i="201"/>
  <c r="L24" i="210"/>
  <c r="N31" i="202"/>
  <c r="M23" i="194"/>
  <c r="R18" i="196"/>
  <c r="L23" i="37"/>
  <c r="O22" i="206"/>
  <c r="T13" i="201"/>
  <c r="T24" i="197"/>
  <c r="M3" i="37"/>
  <c r="Q27" i="204"/>
  <c r="R13" i="191"/>
  <c r="Q28" i="203"/>
  <c r="O5" i="205"/>
  <c r="N7" i="37"/>
  <c r="O34" i="196"/>
  <c r="P31" i="194"/>
  <c r="P27" i="199"/>
  <c r="S19" i="205"/>
  <c r="M9" i="192"/>
  <c r="O6" i="37"/>
  <c r="N33" i="192"/>
  <c r="P30" i="200"/>
  <c r="L24" i="200"/>
  <c r="U28" i="200"/>
  <c r="S34" i="192"/>
  <c r="L5" i="195"/>
  <c r="Q7" i="196"/>
  <c r="R10" i="210"/>
  <c r="P27" i="206"/>
  <c r="P29" i="214"/>
  <c r="T15" i="196"/>
  <c r="R32" i="209"/>
  <c r="M14" i="201"/>
  <c r="T24" i="209"/>
  <c r="R36" i="196"/>
  <c r="M16" i="207"/>
  <c r="Q17" i="210"/>
  <c r="T31" i="206"/>
  <c r="M7" i="202"/>
  <c r="P24" i="199"/>
  <c r="O2" i="209"/>
  <c r="U30" i="198"/>
  <c r="L22" i="202"/>
  <c r="N3" i="208"/>
  <c r="O34" i="193"/>
  <c r="L9" i="195"/>
  <c r="P4" i="198"/>
  <c r="T9" i="37"/>
  <c r="P24" i="195"/>
  <c r="N3" i="191"/>
  <c r="O21" i="204"/>
  <c r="P2" i="196"/>
  <c r="M24" i="196"/>
  <c r="O29" i="191"/>
  <c r="T37" i="203"/>
  <c r="T32" i="195"/>
  <c r="N29" i="193"/>
  <c r="M23" i="198"/>
  <c r="S26" i="191"/>
  <c r="R17" i="200"/>
  <c r="Q25" i="199"/>
  <c r="M31" i="191"/>
  <c r="P13" i="211"/>
  <c r="R10" i="213"/>
  <c r="Q5" i="199"/>
  <c r="R7" i="194"/>
  <c r="L10" i="201"/>
  <c r="S32" i="204"/>
  <c r="L31" i="210"/>
  <c r="P13" i="196"/>
  <c r="L5" i="207"/>
  <c r="T12" i="195"/>
  <c r="U11" i="193"/>
  <c r="N13" i="199"/>
  <c r="L25" i="197"/>
  <c r="R6" i="207"/>
  <c r="O4" i="203"/>
  <c r="S35" i="203"/>
  <c r="L22" i="195"/>
  <c r="R8" i="200"/>
  <c r="Q36" i="210"/>
  <c r="T34" i="213"/>
  <c r="T3" i="209"/>
  <c r="L14" i="205"/>
  <c r="R3" i="202"/>
  <c r="R35" i="193"/>
  <c r="N37" i="37"/>
  <c r="O25" i="194"/>
  <c r="P21" i="199"/>
  <c r="O35" i="198"/>
  <c r="Q25" i="196"/>
  <c r="S23" i="207"/>
  <c r="N14" i="198"/>
  <c r="O13" i="192"/>
  <c r="T18" i="195"/>
  <c r="R14" i="206"/>
  <c r="S27" i="200"/>
  <c r="S27" i="192"/>
  <c r="S11" i="203"/>
  <c r="R3" i="203"/>
  <c r="M6" i="203"/>
  <c r="N2" i="194"/>
  <c r="S29" i="192"/>
  <c r="R18" i="37"/>
  <c r="O27" i="192"/>
  <c r="U19" i="198"/>
  <c r="N30" i="192"/>
  <c r="P20" i="203"/>
  <c r="L37" i="214"/>
  <c r="Q17" i="194"/>
  <c r="R7" i="202"/>
  <c r="U16" i="205"/>
  <c r="T13" i="194"/>
  <c r="R8" i="192"/>
  <c r="U34" i="213"/>
  <c r="O20" i="192"/>
  <c r="P25" i="203"/>
  <c r="S27" i="198"/>
  <c r="T10" i="191"/>
  <c r="T14" i="37"/>
  <c r="T17" i="194"/>
  <c r="P26" i="194"/>
  <c r="L31" i="200"/>
  <c r="R30" i="195"/>
  <c r="U34" i="197"/>
  <c r="N13" i="195"/>
  <c r="O27" i="208"/>
  <c r="R10" i="191"/>
  <c r="Q30" i="192"/>
  <c r="S12" i="197"/>
  <c r="R33" i="194"/>
  <c r="L13" i="213"/>
  <c r="L20" i="197"/>
  <c r="S8" i="213"/>
  <c r="P20" i="194"/>
  <c r="R22" i="204"/>
  <c r="M4" i="37"/>
  <c r="U26" i="201"/>
  <c r="S18" i="198"/>
  <c r="R23" i="37"/>
  <c r="M18" i="192"/>
  <c r="Q5" i="200"/>
  <c r="P18" i="196"/>
  <c r="M19" i="196"/>
  <c r="U26" i="194"/>
  <c r="U13" i="202"/>
  <c r="U9" i="37"/>
  <c r="L21" i="200"/>
  <c r="U25" i="214"/>
  <c r="S37" i="192"/>
  <c r="Q15" i="196"/>
  <c r="R34" i="196"/>
  <c r="R24" i="197"/>
  <c r="T27" i="203"/>
  <c r="P30" i="209"/>
  <c r="R3" i="196"/>
  <c r="U6" i="202"/>
  <c r="N9" i="195"/>
  <c r="T15" i="206"/>
  <c r="L32" i="213"/>
  <c r="R23" i="193"/>
  <c r="L30" i="194"/>
  <c r="T3" i="204"/>
  <c r="N36" i="191"/>
  <c r="M33" i="198"/>
  <c r="N35" i="198"/>
  <c r="R11" i="206"/>
  <c r="R29" i="194"/>
  <c r="O26" i="197"/>
  <c r="N7" i="202"/>
  <c r="T14" i="207"/>
  <c r="P33" i="195"/>
  <c r="O28" i="214"/>
  <c r="M35" i="195"/>
  <c r="U8" i="201"/>
  <c r="O30" i="192"/>
  <c r="L36" i="198"/>
  <c r="U23" i="194"/>
  <c r="S33" i="194"/>
  <c r="T28" i="191"/>
  <c r="M33" i="193"/>
  <c r="Q30" i="193"/>
  <c r="U32" i="208"/>
  <c r="N34" i="208"/>
  <c r="N19" i="37"/>
  <c r="T32" i="210"/>
  <c r="U2" i="213"/>
  <c r="U28" i="37"/>
  <c r="U18" i="199"/>
  <c r="M33" i="208"/>
  <c r="M8" i="207"/>
  <c r="U34" i="193"/>
  <c r="Q22" i="37"/>
  <c r="S20" i="200"/>
  <c r="L12" i="191"/>
  <c r="M27" i="195"/>
  <c r="Q16" i="191"/>
  <c r="T31" i="202"/>
  <c r="T2" i="37"/>
  <c r="N36" i="196"/>
  <c r="M37" i="193"/>
  <c r="O2" i="199"/>
  <c r="N6" i="193"/>
  <c r="S28" i="203"/>
  <c r="L4" i="210"/>
  <c r="M14" i="196"/>
  <c r="S3" i="209"/>
  <c r="N14" i="205"/>
  <c r="R7" i="207"/>
  <c r="Q32" i="201"/>
  <c r="Q36" i="191"/>
  <c r="L18" i="197"/>
  <c r="U25" i="195"/>
  <c r="Q37" i="199"/>
  <c r="M16" i="200"/>
  <c r="P22" i="208"/>
  <c r="M36" i="197"/>
  <c r="O8" i="200"/>
  <c r="N21" i="191"/>
  <c r="N17" i="213"/>
  <c r="T23" i="194"/>
  <c r="M33" i="192"/>
  <c r="U32" i="191"/>
  <c r="S15" i="194"/>
  <c r="P29" i="191"/>
  <c r="O31" i="207"/>
  <c r="O7" i="197"/>
  <c r="N35" i="209"/>
  <c r="R35" i="191"/>
  <c r="R27" i="192"/>
  <c r="L5" i="204"/>
  <c r="P3" i="204"/>
  <c r="N16" i="37"/>
  <c r="U4" i="209"/>
  <c r="U12" i="191"/>
  <c r="M24" i="212"/>
  <c r="O5" i="213"/>
  <c r="T2" i="191"/>
  <c r="O33" i="201"/>
  <c r="T9" i="206"/>
  <c r="U29" i="37"/>
  <c r="S19" i="192"/>
  <c r="S17" i="213"/>
  <c r="N26" i="199"/>
  <c r="O15" i="37"/>
  <c r="T33" i="204"/>
  <c r="P17" i="197"/>
  <c r="O35" i="193"/>
  <c r="M3" i="196"/>
  <c r="N30" i="209"/>
  <c r="L14" i="196"/>
  <c r="O4" i="198"/>
  <c r="P22" i="194"/>
  <c r="N13" i="202"/>
  <c r="M15" i="208"/>
  <c r="S18" i="212"/>
  <c r="L28" i="192"/>
  <c r="O32" i="210"/>
  <c r="P36" i="195"/>
  <c r="Q2" i="192"/>
  <c r="P26" i="204"/>
  <c r="T32" i="206"/>
  <c r="P16" i="198"/>
  <c r="P7" i="209"/>
  <c r="M20" i="202"/>
  <c r="Q28" i="210"/>
  <c r="Q31" i="37"/>
  <c r="R31" i="202"/>
  <c r="N27" i="203"/>
  <c r="T10" i="37"/>
  <c r="R22" i="206"/>
  <c r="R2" i="196"/>
  <c r="O5" i="193"/>
  <c r="Q15" i="193"/>
  <c r="L33" i="193"/>
  <c r="T29" i="204"/>
  <c r="O12" i="211"/>
  <c r="T17" i="203"/>
  <c r="M4" i="203"/>
  <c r="U31" i="207"/>
  <c r="U36" i="204"/>
  <c r="P16" i="194"/>
  <c r="S18" i="213"/>
  <c r="Q23" i="202"/>
  <c r="S21" i="210"/>
  <c r="R16" i="210"/>
  <c r="P17" i="195"/>
  <c r="N31" i="199"/>
  <c r="N27" i="196"/>
  <c r="T16" i="198"/>
  <c r="R13" i="194"/>
  <c r="T25" i="191"/>
  <c r="O5" i="206"/>
  <c r="M17" i="210"/>
  <c r="O23" i="192"/>
  <c r="T15" i="200"/>
  <c r="S34" i="198"/>
  <c r="Q14" i="195"/>
  <c r="P12" i="205"/>
  <c r="Q33" i="192"/>
  <c r="O29" i="205"/>
  <c r="Q23" i="195"/>
  <c r="L24" i="191"/>
  <c r="L12" i="196"/>
  <c r="O24" i="195"/>
  <c r="L27" i="193"/>
  <c r="N24" i="194"/>
  <c r="S13" i="207"/>
  <c r="R36" i="214"/>
  <c r="R6" i="200"/>
  <c r="U2" i="204"/>
  <c r="S10" i="197"/>
  <c r="N23" i="192"/>
  <c r="L17" i="194"/>
  <c r="P19" i="194"/>
  <c r="U5" i="195"/>
  <c r="O5" i="197"/>
  <c r="N14" i="194"/>
  <c r="L33" i="37"/>
  <c r="U36" i="192"/>
  <c r="M34" i="194"/>
  <c r="T36" i="37"/>
  <c r="T22" i="193"/>
  <c r="R25" i="204"/>
  <c r="P11" i="192"/>
  <c r="S33" i="196"/>
  <c r="N33" i="37"/>
  <c r="T24" i="196"/>
  <c r="N12" i="214"/>
  <c r="R14" i="204"/>
  <c r="U8" i="196"/>
  <c r="P26" i="198"/>
  <c r="P21" i="194"/>
  <c r="S8" i="199"/>
  <c r="U9" i="197"/>
  <c r="U20" i="204"/>
  <c r="P25" i="191"/>
  <c r="Q10" i="198"/>
  <c r="P8" i="209"/>
  <c r="S18" i="193"/>
  <c r="M14" i="37"/>
  <c r="Q3" i="192"/>
  <c r="N21" i="200"/>
  <c r="P17" i="191"/>
  <c r="M5" i="205"/>
  <c r="N7" i="193"/>
  <c r="U31" i="213"/>
  <c r="L4" i="193"/>
  <c r="T14" i="194"/>
  <c r="L36" i="195"/>
  <c r="S27" i="37"/>
  <c r="P19" i="37"/>
  <c r="U25" i="191"/>
  <c r="O15" i="199"/>
  <c r="U34" i="200"/>
  <c r="T19" i="201"/>
  <c r="P23" i="198"/>
  <c r="N36" i="212"/>
  <c r="R37" i="198"/>
  <c r="R6" i="203"/>
  <c r="Q15" i="198"/>
  <c r="O19" i="191"/>
  <c r="L25" i="195"/>
  <c r="N36" i="209"/>
  <c r="M30" i="212"/>
  <c r="Q21" i="207"/>
  <c r="U25" i="194"/>
  <c r="M2" i="208"/>
  <c r="L31" i="201"/>
  <c r="U4" i="191"/>
  <c r="U20" i="200"/>
  <c r="M5" i="203"/>
  <c r="U27" i="195"/>
  <c r="L19" i="204"/>
  <c r="Q8" i="205"/>
  <c r="T29" i="192"/>
  <c r="M37" i="198"/>
  <c r="N20" i="192"/>
  <c r="R26" i="209"/>
  <c r="R34" i="195"/>
  <c r="R28" i="207"/>
  <c r="M30" i="213"/>
  <c r="N9" i="209"/>
  <c r="T27" i="195"/>
  <c r="O18" i="201"/>
  <c r="P10" i="197"/>
  <c r="U4" i="37"/>
  <c r="Q30" i="199"/>
  <c r="M4" i="198"/>
  <c r="R34" i="194"/>
  <c r="T10" i="210"/>
  <c r="T11" i="191"/>
  <c r="M17" i="206"/>
  <c r="L32" i="191"/>
  <c r="Q25" i="206"/>
  <c r="O35" i="202"/>
  <c r="L6" i="205"/>
  <c r="U19" i="200"/>
  <c r="L28" i="191"/>
  <c r="S28" i="194"/>
  <c r="L36" i="201"/>
  <c r="Q36" i="196"/>
  <c r="T2" i="200"/>
  <c r="Q35" i="200"/>
  <c r="U3" i="197"/>
  <c r="L4" i="191"/>
  <c r="Q37" i="37"/>
  <c r="N24" i="198"/>
  <c r="R6" i="197"/>
  <c r="T11" i="37"/>
  <c r="N4" i="210"/>
  <c r="T3" i="193"/>
  <c r="P22" i="201"/>
  <c r="L7" i="196"/>
  <c r="L12" i="199"/>
  <c r="N5" i="198"/>
  <c r="M36" i="214"/>
  <c r="S9" i="200"/>
  <c r="M32" i="199"/>
  <c r="O28" i="199"/>
  <c r="O26" i="211"/>
  <c r="Q24" i="198"/>
  <c r="O32" i="194"/>
  <c r="T18" i="202"/>
  <c r="T3" i="192"/>
  <c r="Q24" i="197"/>
  <c r="Q16" i="194"/>
  <c r="M18" i="196"/>
  <c r="R10" i="199"/>
  <c r="U9" i="211"/>
  <c r="L13" i="198"/>
  <c r="Q29" i="200"/>
  <c r="R10" i="203"/>
  <c r="O10" i="193"/>
  <c r="N19" i="194"/>
  <c r="S26" i="207"/>
  <c r="P12" i="196"/>
  <c r="N28" i="199"/>
  <c r="P8" i="203"/>
  <c r="U14" i="209"/>
  <c r="M37" i="213"/>
  <c r="L31" i="198"/>
  <c r="M35" i="194"/>
  <c r="Q13" i="204"/>
  <c r="O21" i="193"/>
  <c r="Q4" i="199"/>
  <c r="Q15" i="195"/>
  <c r="O25" i="207"/>
  <c r="M20" i="203"/>
  <c r="U31" i="196"/>
  <c r="P8" i="193"/>
  <c r="M9" i="214"/>
  <c r="R22" i="195"/>
  <c r="S17" i="196"/>
  <c r="P33" i="196"/>
  <c r="M19" i="195"/>
  <c r="T7" i="199"/>
  <c r="P31" i="197"/>
  <c r="T35" i="198"/>
  <c r="P24" i="207"/>
  <c r="P30" i="208"/>
  <c r="T24" i="194"/>
  <c r="R25" i="197"/>
  <c r="T6" i="202"/>
  <c r="M25" i="206"/>
  <c r="T13" i="193"/>
  <c r="U35" i="198"/>
  <c r="S13" i="192"/>
  <c r="T12" i="200"/>
  <c r="T35" i="194"/>
  <c r="N18" i="206"/>
  <c r="U3" i="202"/>
  <c r="T29" i="198"/>
  <c r="S36" i="201"/>
  <c r="M6" i="205"/>
  <c r="N29" i="204"/>
  <c r="R34" i="193"/>
  <c r="N33" i="196"/>
  <c r="P19" i="191"/>
  <c r="Q23" i="193"/>
  <c r="U24" i="192"/>
  <c r="O26" i="206"/>
  <c r="N32" i="198"/>
  <c r="T27" i="37"/>
  <c r="O13" i="199"/>
  <c r="U19" i="191"/>
  <c r="P20" i="196"/>
  <c r="T8" i="201"/>
  <c r="L2" i="203"/>
  <c r="P27" i="202"/>
  <c r="N4" i="198"/>
  <c r="U33" i="198"/>
  <c r="Q5" i="194"/>
  <c r="T17" i="200"/>
  <c r="U27" i="209"/>
  <c r="Q5" i="198"/>
  <c r="O28" i="202"/>
  <c r="Q17" i="193"/>
  <c r="T27" i="194"/>
  <c r="S34" i="205"/>
  <c r="U3" i="192"/>
  <c r="S26" i="199"/>
  <c r="S33" i="192"/>
  <c r="S12" i="200"/>
  <c r="N13" i="194"/>
  <c r="M35" i="214"/>
  <c r="Q12" i="200"/>
  <c r="L30" i="208"/>
  <c r="L12" i="192"/>
  <c r="U22" i="206"/>
  <c r="N34" i="200"/>
  <c r="Q9" i="199"/>
  <c r="S22" i="37"/>
  <c r="S6" i="195"/>
  <c r="Q18" i="200"/>
  <c r="R9" i="37"/>
  <c r="N13" i="210"/>
  <c r="R15" i="200"/>
  <c r="O8" i="196"/>
  <c r="O29" i="199"/>
  <c r="P28" i="211"/>
  <c r="P4" i="201"/>
  <c r="S35" i="208"/>
  <c r="T18" i="204"/>
  <c r="M2" i="212"/>
  <c r="N27" i="37"/>
  <c r="O34" i="194"/>
  <c r="T22" i="204"/>
  <c r="U30" i="192"/>
  <c r="U34" i="192"/>
  <c r="R37" i="199"/>
  <c r="U30" i="191"/>
  <c r="S7" i="199"/>
  <c r="T4" i="197"/>
  <c r="Q13" i="200"/>
  <c r="T33" i="192"/>
  <c r="M29" i="191"/>
  <c r="U26" i="214"/>
  <c r="L34" i="191"/>
  <c r="O8" i="191"/>
  <c r="U7" i="193"/>
  <c r="P34" i="194"/>
  <c r="O25" i="204"/>
  <c r="P6" i="191"/>
  <c r="U19" i="202"/>
  <c r="R27" i="204"/>
  <c r="P33" i="204"/>
  <c r="T21" i="201"/>
  <c r="M17" i="207"/>
  <c r="Q4" i="193"/>
  <c r="S2" i="197"/>
  <c r="S23" i="204"/>
  <c r="S21" i="193"/>
  <c r="L19" i="196"/>
  <c r="P2" i="198"/>
  <c r="M13" i="201"/>
  <c r="U18" i="196"/>
  <c r="P5" i="212"/>
  <c r="S21" i="191"/>
  <c r="S19" i="37"/>
  <c r="L33" i="197"/>
  <c r="U15" i="196"/>
  <c r="R25" i="210"/>
  <c r="U5" i="205"/>
  <c r="M13" i="203"/>
  <c r="R20" i="195"/>
  <c r="L16" i="196"/>
  <c r="N32" i="37"/>
  <c r="L21" i="37"/>
  <c r="L30" i="205"/>
  <c r="L9" i="197"/>
  <c r="M20" i="195"/>
  <c r="R33" i="202"/>
  <c r="T6" i="208"/>
  <c r="M31" i="201"/>
  <c r="S37" i="191"/>
  <c r="S18" i="192"/>
  <c r="Q17" i="200"/>
  <c r="S8" i="192"/>
  <c r="O30" i="193"/>
  <c r="M26" i="201"/>
  <c r="M13" i="207"/>
  <c r="O33" i="195"/>
  <c r="M19" i="202"/>
  <c r="O23" i="193"/>
  <c r="L22" i="200"/>
  <c r="P14" i="196"/>
  <c r="P14" i="194"/>
  <c r="Q30" i="204"/>
  <c r="L24" i="198"/>
  <c r="T13" i="214"/>
  <c r="M10" i="198"/>
  <c r="T32" i="203"/>
  <c r="O3" i="192"/>
  <c r="T22" i="194"/>
  <c r="L17" i="192"/>
  <c r="S13" i="202"/>
  <c r="P27" i="194"/>
  <c r="Q21" i="194"/>
  <c r="T21" i="213"/>
  <c r="M26" i="200"/>
  <c r="P26" i="202"/>
  <c r="U9" i="209"/>
  <c r="L11" i="193"/>
  <c r="N8" i="202"/>
  <c r="P10" i="205"/>
  <c r="R22" i="193"/>
  <c r="U23" i="199"/>
  <c r="O22" i="191"/>
  <c r="M31" i="200"/>
  <c r="L34" i="37"/>
  <c r="S20" i="204"/>
  <c r="P17" i="205"/>
  <c r="N18" i="213"/>
  <c r="U22" i="202"/>
  <c r="T14" i="193"/>
  <c r="O12" i="194"/>
  <c r="M11" i="212"/>
  <c r="Q14" i="206"/>
  <c r="O18" i="206"/>
  <c r="N3" i="201"/>
  <c r="S4" i="193"/>
  <c r="T22" i="197"/>
  <c r="N35" i="206"/>
  <c r="L33" i="201"/>
  <c r="M3" i="192"/>
  <c r="T31" i="209"/>
  <c r="Q30" i="196"/>
  <c r="T10" i="212"/>
  <c r="R35" i="198"/>
  <c r="Q14" i="193"/>
  <c r="T14" i="192"/>
  <c r="U27" i="202"/>
  <c r="O33" i="192"/>
  <c r="U35" i="197"/>
  <c r="T19" i="191"/>
  <c r="L30" i="206"/>
  <c r="S24" i="197"/>
  <c r="L12" i="211"/>
  <c r="O11" i="203"/>
  <c r="U24" i="205"/>
  <c r="M28" i="213"/>
  <c r="U34" i="199"/>
  <c r="O8" i="212"/>
  <c r="P21" i="196"/>
  <c r="O21" i="205"/>
  <c r="U30" i="37"/>
  <c r="U25" i="196"/>
  <c r="P3" i="208"/>
  <c r="R9" i="191"/>
  <c r="R6" i="192"/>
  <c r="L27" i="202"/>
  <c r="M28" i="206"/>
  <c r="M11" i="37"/>
  <c r="M26" i="214"/>
  <c r="Q13" i="197"/>
  <c r="U14" i="195"/>
  <c r="S15" i="204"/>
  <c r="T37" i="209"/>
  <c r="L35" i="193"/>
  <c r="Q12" i="192"/>
  <c r="O24" i="200"/>
  <c r="R11" i="37"/>
  <c r="P5" i="201"/>
  <c r="P24" i="201"/>
  <c r="R10" i="192"/>
  <c r="U34" i="195"/>
  <c r="L27" i="198"/>
  <c r="U17" i="200"/>
  <c r="N24" i="195"/>
  <c r="T5" i="37"/>
  <c r="L6" i="201"/>
  <c r="O20" i="210"/>
  <c r="L22" i="199"/>
  <c r="U14" i="200"/>
  <c r="M34" i="196"/>
  <c r="T9" i="196"/>
  <c r="T37" i="202"/>
  <c r="M13" i="196"/>
  <c r="N6" i="207"/>
  <c r="P15" i="200"/>
  <c r="S16" i="202"/>
  <c r="N15" i="194"/>
  <c r="U3" i="191"/>
  <c r="S2" i="201"/>
  <c r="O17" i="203"/>
  <c r="O26" i="195"/>
  <c r="R2" i="212"/>
  <c r="R12" i="197"/>
  <c r="P32" i="202"/>
  <c r="Q30" i="37"/>
  <c r="L3" i="202"/>
  <c r="O18" i="199"/>
  <c r="O21" i="208"/>
  <c r="Q17" i="199"/>
  <c r="L36" i="202"/>
  <c r="S19" i="193"/>
  <c r="U37" i="197"/>
  <c r="L5" i="201"/>
  <c r="O9" i="201"/>
  <c r="L34" i="196"/>
  <c r="T15" i="195"/>
  <c r="R28" i="195"/>
  <c r="T9" i="198"/>
  <c r="Q6" i="196"/>
  <c r="O5" i="201"/>
  <c r="R23" i="201"/>
  <c r="L8" i="191"/>
  <c r="N16" i="194"/>
  <c r="N21" i="194"/>
  <c r="N30" i="199"/>
  <c r="U5" i="197"/>
  <c r="T21" i="205"/>
  <c r="N32" i="206"/>
  <c r="M11" i="204"/>
  <c r="N2" i="193"/>
  <c r="U31" i="195"/>
  <c r="R29" i="211"/>
  <c r="Q22" i="193"/>
  <c r="U29" i="210"/>
  <c r="S10" i="191"/>
  <c r="N18" i="202"/>
  <c r="P3" i="207"/>
  <c r="R24" i="202"/>
  <c r="U4" i="200"/>
  <c r="O9" i="203"/>
  <c r="U4" i="198"/>
  <c r="U28" i="197"/>
  <c r="S9" i="202"/>
  <c r="U5" i="194"/>
  <c r="Q29" i="206"/>
  <c r="N9" i="202"/>
  <c r="S35" i="201"/>
  <c r="S4" i="197"/>
  <c r="S4" i="204"/>
  <c r="P3" i="205"/>
  <c r="M30" i="194"/>
  <c r="T16" i="195"/>
  <c r="Q17" i="203"/>
  <c r="T30" i="199"/>
  <c r="N36" i="199"/>
  <c r="N28" i="207"/>
  <c r="S3" i="191"/>
  <c r="S32" i="202"/>
  <c r="N7" i="197"/>
  <c r="R36" i="191"/>
  <c r="T18" i="200"/>
  <c r="T32" i="37"/>
  <c r="M8" i="204"/>
  <c r="N31" i="201"/>
  <c r="R14" i="199"/>
  <c r="N7" i="199"/>
  <c r="T26" i="198"/>
  <c r="M12" i="199"/>
  <c r="Q18" i="193"/>
  <c r="N3" i="194"/>
  <c r="L29" i="201"/>
  <c r="P14" i="197"/>
  <c r="R13" i="205"/>
  <c r="O7" i="206"/>
  <c r="Q37" i="194"/>
  <c r="Q18" i="195"/>
  <c r="U14" i="214"/>
  <c r="S7" i="198"/>
  <c r="N30" i="208"/>
  <c r="P32" i="204"/>
  <c r="M33" i="201"/>
  <c r="O18" i="192"/>
  <c r="U3" i="203"/>
  <c r="T31" i="191"/>
  <c r="Q23" i="210"/>
  <c r="P22" i="210"/>
  <c r="U19" i="196"/>
  <c r="R10" i="201"/>
  <c r="P20" i="195"/>
  <c r="L32" i="200"/>
  <c r="S36" i="203"/>
  <c r="R20" i="204"/>
  <c r="P34" i="197"/>
  <c r="O11" i="195"/>
  <c r="L30" i="201"/>
  <c r="T2" i="198"/>
  <c r="R27" i="194"/>
  <c r="S32" i="200"/>
  <c r="P35" i="199"/>
  <c r="L24" i="208"/>
  <c r="M23" i="196"/>
  <c r="U7" i="205"/>
  <c r="P8" i="207"/>
  <c r="R28" i="37"/>
  <c r="N18" i="193"/>
  <c r="N3" i="37"/>
  <c r="R10" i="195"/>
  <c r="P23" i="37"/>
  <c r="N4" i="192"/>
  <c r="Q19" i="193"/>
  <c r="M5" i="211"/>
  <c r="T37" i="194"/>
  <c r="Q18" i="192"/>
  <c r="L30" i="192"/>
  <c r="T34" i="210"/>
  <c r="N8" i="197"/>
  <c r="U28" i="193"/>
  <c r="N13" i="206"/>
  <c r="L35" i="194"/>
  <c r="U7" i="201"/>
  <c r="P4" i="37"/>
  <c r="M9" i="197"/>
  <c r="S29" i="193"/>
  <c r="R16" i="201"/>
  <c r="S6" i="203"/>
  <c r="S14" i="204"/>
  <c r="S33" i="198"/>
  <c r="N4" i="37"/>
  <c r="Q28" i="192"/>
  <c r="R22" i="37"/>
  <c r="M35" i="208"/>
  <c r="O16" i="200"/>
  <c r="O2" i="191"/>
  <c r="Q29" i="194"/>
  <c r="P26" i="191"/>
  <c r="R31" i="208"/>
  <c r="Q5" i="214"/>
  <c r="M12" i="201"/>
  <c r="Q8" i="198"/>
  <c r="N30" i="200"/>
  <c r="Q20" i="192"/>
  <c r="U2" i="212"/>
  <c r="L4" i="37"/>
  <c r="N22" i="195"/>
  <c r="P34" i="198"/>
  <c r="O10" i="200"/>
  <c r="S23" i="194"/>
  <c r="P22" i="191"/>
  <c r="N26" i="201"/>
  <c r="R12" i="202"/>
  <c r="N7" i="201"/>
  <c r="P27" i="195"/>
  <c r="S21" i="201"/>
  <c r="L7" i="206"/>
  <c r="R9" i="194"/>
  <c r="U2" i="192"/>
  <c r="P30" i="203"/>
  <c r="S37" i="202"/>
  <c r="U10" i="198"/>
  <c r="U23" i="191"/>
  <c r="O22" i="204"/>
  <c r="R21" i="192"/>
  <c r="S4" i="208"/>
  <c r="Q23" i="197"/>
  <c r="O26" i="192"/>
  <c r="R4" i="193"/>
  <c r="L28" i="193"/>
  <c r="T24" i="37"/>
  <c r="O25" i="191"/>
  <c r="N10" i="196"/>
  <c r="N30" i="193"/>
  <c r="R5" i="193"/>
  <c r="T12" i="194"/>
  <c r="U10" i="199"/>
  <c r="U14" i="204"/>
  <c r="T15" i="201"/>
  <c r="P25" i="198"/>
  <c r="T21" i="37"/>
  <c r="O22" i="205"/>
  <c r="U36" i="203"/>
  <c r="T15" i="193"/>
  <c r="T2" i="194"/>
  <c r="P13" i="197"/>
  <c r="T2" i="196"/>
  <c r="O22" i="200"/>
  <c r="T25" i="194"/>
  <c r="P6" i="194"/>
  <c r="U8" i="194"/>
  <c r="L12" i="200"/>
  <c r="M18" i="195"/>
  <c r="U8" i="191"/>
  <c r="U31" i="193"/>
  <c r="M10" i="202"/>
  <c r="M15" i="191"/>
  <c r="L30" i="195"/>
  <c r="N11" i="204"/>
  <c r="M10" i="206"/>
  <c r="O20" i="211"/>
  <c r="M22" i="201"/>
  <c r="N5" i="212"/>
  <c r="N13" i="205"/>
  <c r="Q13" i="198"/>
  <c r="Q37" i="202"/>
  <c r="R31" i="193"/>
  <c r="T20" i="194"/>
  <c r="Q8" i="191"/>
  <c r="O16" i="202"/>
  <c r="U16" i="202"/>
  <c r="Q22" i="191"/>
  <c r="S6" i="202"/>
  <c r="M27" i="197"/>
  <c r="O19" i="208"/>
  <c r="Q23" i="204"/>
  <c r="S24" i="200"/>
  <c r="M21" i="37"/>
  <c r="S12" i="195"/>
  <c r="M32" i="198"/>
  <c r="T30" i="197"/>
  <c r="O13" i="201"/>
  <c r="P28" i="204"/>
  <c r="L10" i="200"/>
  <c r="M5" i="197"/>
  <c r="L16" i="211"/>
  <c r="L8" i="202"/>
  <c r="Q35" i="37"/>
  <c r="U18" i="191"/>
  <c r="U24" i="207"/>
  <c r="R32" i="204"/>
  <c r="R10" i="193"/>
  <c r="P23" i="195"/>
  <c r="L4" i="192"/>
  <c r="R31" i="203"/>
  <c r="S11" i="205"/>
  <c r="Q26" i="197"/>
  <c r="M11" i="199"/>
  <c r="M25" i="198"/>
  <c r="O14" i="214"/>
  <c r="R33" i="192"/>
  <c r="U3" i="200"/>
  <c r="P10" i="198"/>
  <c r="M15" i="203"/>
  <c r="O15" i="202"/>
  <c r="T34" i="193"/>
  <c r="Q18" i="37"/>
  <c r="L28" i="204"/>
  <c r="S8" i="193"/>
  <c r="N34" i="213"/>
  <c r="M22" i="202"/>
  <c r="N20" i="197"/>
  <c r="R5" i="196"/>
  <c r="O5" i="194"/>
  <c r="U24" i="199"/>
  <c r="U6" i="201"/>
  <c r="M32" i="195"/>
  <c r="S12" i="196"/>
  <c r="L9" i="191"/>
  <c r="S12" i="208"/>
  <c r="T10" i="200"/>
  <c r="O29" i="200"/>
  <c r="P20" i="192"/>
  <c r="Q12" i="197"/>
  <c r="Q32" i="194"/>
  <c r="L9" i="212"/>
  <c r="S13" i="198"/>
  <c r="R23" i="192"/>
  <c r="M28" i="201"/>
  <c r="P30" i="194"/>
  <c r="P4" i="197"/>
  <c r="P14" i="208"/>
  <c r="R3" i="193"/>
  <c r="R4" i="210"/>
  <c r="N16" i="201"/>
  <c r="Q35" i="193"/>
  <c r="Q8" i="196"/>
  <c r="Q7" i="195"/>
  <c r="O18" i="194"/>
  <c r="N13" i="207"/>
  <c r="L18" i="199"/>
  <c r="U20" i="198"/>
  <c r="S30" i="193"/>
  <c r="S37" i="201"/>
  <c r="Q20" i="201"/>
  <c r="S9" i="191"/>
  <c r="U12" i="204"/>
  <c r="U9" i="208"/>
  <c r="L12" i="204"/>
  <c r="P23" i="196"/>
  <c r="Q35" i="197"/>
  <c r="L17" i="198"/>
  <c r="O21" i="196"/>
  <c r="U30" i="203"/>
  <c r="P33" i="193"/>
  <c r="O8" i="192"/>
  <c r="M5" i="193"/>
  <c r="T19" i="199"/>
  <c r="M20" i="201"/>
  <c r="U24" i="202"/>
  <c r="P12" i="193"/>
  <c r="O27" i="191"/>
  <c r="O21" i="195"/>
  <c r="T24" i="207"/>
  <c r="S24" i="201"/>
  <c r="O9" i="196"/>
  <c r="U27" i="197"/>
  <c r="T14" i="195"/>
  <c r="L20" i="199"/>
  <c r="N31" i="203"/>
  <c r="N7" i="192"/>
  <c r="Q2" i="207"/>
  <c r="O19" i="209"/>
  <c r="R20" i="202"/>
  <c r="O19" i="196"/>
  <c r="T6" i="37"/>
  <c r="T14" i="203"/>
  <c r="M8" i="192"/>
  <c r="Q20" i="194"/>
  <c r="P12" i="197"/>
  <c r="L29" i="195"/>
  <c r="N29" i="208"/>
  <c r="R35" i="206"/>
  <c r="T14" i="211"/>
  <c r="M34" i="200"/>
  <c r="M28" i="196"/>
  <c r="M7" i="207"/>
  <c r="O21" i="192"/>
  <c r="O19" i="202"/>
  <c r="N16" i="202"/>
  <c r="P29" i="202"/>
  <c r="O35" i="199"/>
  <c r="Q19" i="212"/>
  <c r="N21" i="201"/>
  <c r="R6" i="195"/>
  <c r="L26" i="198"/>
  <c r="S20" i="205"/>
  <c r="N21" i="199"/>
  <c r="R25" i="198"/>
  <c r="U36" i="198"/>
  <c r="R26" i="196"/>
  <c r="M26" i="208"/>
  <c r="S5" i="200"/>
  <c r="N33" i="204"/>
  <c r="R15" i="209"/>
  <c r="O17" i="199"/>
  <c r="R35" i="195"/>
  <c r="S34" i="206"/>
  <c r="O30" i="205"/>
  <c r="U35" i="195"/>
  <c r="P35" i="207"/>
  <c r="T36" i="197"/>
  <c r="T5" i="198"/>
  <c r="N7" i="211"/>
  <c r="O34" i="203"/>
  <c r="N6" i="210"/>
  <c r="U33" i="200"/>
  <c r="O31" i="37"/>
  <c r="P17" i="192"/>
  <c r="M11" i="200"/>
  <c r="N27" i="200"/>
  <c r="N28" i="214"/>
  <c r="L12" i="37"/>
  <c r="M25" i="199"/>
  <c r="N3" i="193"/>
  <c r="N19" i="199"/>
  <c r="T10" i="203"/>
  <c r="Q34" i="206"/>
  <c r="P36" i="196"/>
  <c r="N37" i="212"/>
  <c r="N9" i="194"/>
  <c r="M22" i="193"/>
  <c r="L27" i="197"/>
  <c r="T14" i="191"/>
  <c r="L14" i="199"/>
  <c r="Q16" i="201"/>
  <c r="Q29" i="197"/>
  <c r="N21" i="37"/>
  <c r="M8" i="213"/>
  <c r="N17" i="204"/>
  <c r="R11" i="210"/>
  <c r="P21" i="198"/>
  <c r="R27" i="203"/>
  <c r="O25" i="195"/>
  <c r="Q14" i="197"/>
  <c r="R27" i="191"/>
  <c r="M23" i="208"/>
  <c r="L13" i="204"/>
  <c r="L19" i="199"/>
  <c r="N20" i="200"/>
  <c r="Q16" i="198"/>
  <c r="P23" i="191"/>
  <c r="O22" i="197"/>
  <c r="R22" i="191"/>
  <c r="T24" i="201"/>
  <c r="U35" i="194"/>
  <c r="M13" i="194"/>
  <c r="Q18" i="208"/>
  <c r="T12" i="205"/>
  <c r="T15" i="194"/>
  <c r="L11" i="198"/>
  <c r="T5" i="199"/>
  <c r="T16" i="192"/>
  <c r="S19" i="199"/>
  <c r="Q24" i="206"/>
  <c r="M12" i="197"/>
  <c r="Q4" i="209"/>
  <c r="T22" i="211"/>
  <c r="Q30" i="197"/>
  <c r="T27" i="199"/>
  <c r="Q27" i="196"/>
  <c r="N19" i="195"/>
  <c r="P10" i="203"/>
  <c r="M34" i="197"/>
  <c r="T15" i="211"/>
  <c r="U27" i="214"/>
  <c r="M8" i="201"/>
  <c r="U22" i="198"/>
  <c r="M21" i="208"/>
  <c r="L29" i="193"/>
  <c r="T33" i="201"/>
  <c r="N5" i="202"/>
  <c r="N13" i="197"/>
  <c r="L35" i="195"/>
  <c r="S29" i="202"/>
  <c r="O18" i="200"/>
  <c r="U2" i="206"/>
  <c r="M23" i="192"/>
  <c r="L10" i="193"/>
  <c r="L8" i="201"/>
  <c r="R12" i="193"/>
  <c r="Q32" i="205"/>
  <c r="P23" i="193"/>
  <c r="O37" i="205"/>
  <c r="O21" i="200"/>
  <c r="P7" i="192"/>
  <c r="N27" i="195"/>
  <c r="S21" i="194"/>
  <c r="Q6" i="203"/>
  <c r="L36" i="197"/>
  <c r="S25" i="203"/>
  <c r="O4" i="191"/>
  <c r="L28" i="196"/>
  <c r="Q8" i="204"/>
  <c r="R24" i="193"/>
  <c r="P5" i="193"/>
  <c r="L11" i="205"/>
  <c r="S10" i="192"/>
  <c r="T27" i="214"/>
  <c r="U8" i="198"/>
  <c r="Q37" i="197"/>
  <c r="S22" i="209"/>
  <c r="T7" i="205"/>
  <c r="M7" i="37"/>
  <c r="M20" i="193"/>
  <c r="L26" i="210"/>
  <c r="Q8" i="200"/>
  <c r="P11" i="198"/>
  <c r="U2" i="201"/>
  <c r="N16" i="205"/>
  <c r="R31" i="195"/>
  <c r="N28" i="202"/>
  <c r="O4" i="194"/>
  <c r="T23" i="213"/>
  <c r="O3" i="205"/>
  <c r="T37" i="204"/>
  <c r="M28" i="207"/>
  <c r="O36" i="191"/>
  <c r="U10" i="209"/>
  <c r="L2" i="37"/>
  <c r="L19" i="209"/>
  <c r="P3" i="206"/>
  <c r="L11" i="192"/>
  <c r="O6" i="191"/>
  <c r="S9" i="193"/>
  <c r="M2" i="196"/>
  <c r="N34" i="204"/>
  <c r="U32" i="195"/>
  <c r="Q19" i="196"/>
  <c r="P34" i="37"/>
  <c r="L36" i="206"/>
  <c r="T10" i="209"/>
  <c r="L30" i="37"/>
  <c r="U31" i="203"/>
  <c r="U2" i="208"/>
  <c r="L33" i="204"/>
  <c r="Q14" i="194"/>
  <c r="M27" i="204"/>
  <c r="O19" i="37"/>
  <c r="Q24" i="199"/>
  <c r="P17" i="204"/>
  <c r="P35" i="192"/>
  <c r="R4" i="209"/>
  <c r="U31" i="197"/>
  <c r="S7" i="212"/>
  <c r="L25" i="191"/>
  <c r="L33" i="196"/>
  <c r="O30" i="200"/>
  <c r="Q21" i="191"/>
  <c r="O23" i="200"/>
  <c r="R30" i="203"/>
  <c r="S17" i="37"/>
  <c r="Q12" i="202"/>
  <c r="S24" i="191"/>
  <c r="U14" i="202"/>
  <c r="U16" i="199"/>
  <c r="S20" i="193"/>
  <c r="O29" i="204"/>
  <c r="M34" i="193"/>
  <c r="R26" i="198"/>
  <c r="P37" i="201"/>
  <c r="U14" i="207"/>
  <c r="N35" i="208"/>
  <c r="U3" i="199"/>
  <c r="U35" i="206"/>
  <c r="S37" i="196"/>
  <c r="S24" i="194"/>
  <c r="N13" i="196"/>
  <c r="U21" i="192"/>
  <c r="Q11" i="204"/>
  <c r="O7" i="199"/>
  <c r="O21" i="37"/>
  <c r="M32" i="37"/>
  <c r="M30" i="197"/>
  <c r="S31" i="198"/>
  <c r="O4" i="37"/>
  <c r="M36" i="198"/>
  <c r="Q2" i="198"/>
  <c r="Q21" i="196"/>
  <c r="U23" i="37"/>
  <c r="O27" i="209"/>
  <c r="S34" i="195"/>
  <c r="P32" i="192"/>
  <c r="U5" i="201"/>
  <c r="O36" i="194"/>
  <c r="O23" i="194"/>
  <c r="L37" i="208"/>
  <c r="N30" i="206"/>
  <c r="R31" i="198"/>
  <c r="M9" i="210"/>
  <c r="N22" i="202"/>
  <c r="Q31" i="192"/>
  <c r="L32" i="37"/>
  <c r="T34" i="204"/>
  <c r="L22" i="193"/>
  <c r="R7" i="204"/>
  <c r="T12" i="192"/>
  <c r="L4" i="205"/>
  <c r="S23" i="201"/>
  <c r="Q2" i="193"/>
  <c r="O23" i="204"/>
  <c r="S6" i="194"/>
  <c r="Q7" i="194"/>
  <c r="T3" i="194"/>
  <c r="Q29" i="205"/>
  <c r="S23" i="193"/>
  <c r="Q34" i="193"/>
  <c r="S25" i="191"/>
  <c r="M35" i="193"/>
  <c r="Q34" i="203"/>
  <c r="R25" i="195"/>
  <c r="L25" i="200"/>
  <c r="U2" i="207"/>
  <c r="O14" i="194"/>
  <c r="N20" i="208"/>
  <c r="O22" i="192"/>
  <c r="T13" i="202"/>
  <c r="L7" i="193"/>
  <c r="R12" i="196"/>
  <c r="Q33" i="194"/>
  <c r="Q24" i="195"/>
  <c r="O15" i="203"/>
  <c r="L29" i="199"/>
  <c r="O27" i="197"/>
  <c r="O37" i="196"/>
  <c r="Q22" i="213"/>
  <c r="L7" i="191"/>
  <c r="U17" i="197"/>
  <c r="P9" i="194"/>
  <c r="O35" i="197"/>
  <c r="L11" i="195"/>
  <c r="U37" i="194"/>
  <c r="T35" i="192"/>
  <c r="R14" i="211"/>
  <c r="S13" i="200"/>
  <c r="N17" i="208"/>
  <c r="S14" i="205"/>
  <c r="M6" i="191"/>
  <c r="R35" i="204"/>
  <c r="N25" i="199"/>
  <c r="U15" i="37"/>
  <c r="R28" i="199"/>
  <c r="P8" i="201"/>
  <c r="Q6" i="202"/>
  <c r="U29" i="196"/>
  <c r="L4" i="200"/>
  <c r="Q5" i="193"/>
  <c r="U24" i="210"/>
  <c r="L16" i="191"/>
  <c r="S36" i="37"/>
  <c r="U25" i="200"/>
  <c r="R18" i="197"/>
  <c r="L25" i="212"/>
  <c r="P28" i="205"/>
  <c r="L15" i="197"/>
  <c r="R19" i="37"/>
  <c r="T30" i="204"/>
  <c r="R25" i="37"/>
  <c r="M33" i="213"/>
  <c r="Q7" i="192"/>
  <c r="N32" i="202"/>
  <c r="U2" i="199"/>
  <c r="S5" i="197"/>
  <c r="S7" i="191"/>
  <c r="M30" i="201"/>
  <c r="U25" i="212"/>
  <c r="M16" i="197"/>
  <c r="L6" i="213"/>
  <c r="L22" i="207"/>
  <c r="N5" i="210"/>
  <c r="P32" i="199"/>
  <c r="L34" i="201"/>
  <c r="R13" i="192"/>
  <c r="U35" i="191"/>
  <c r="S30" i="204"/>
  <c r="O3" i="195"/>
  <c r="S27" i="194"/>
  <c r="P13" i="195"/>
  <c r="Q21" i="193"/>
  <c r="O13" i="203"/>
  <c r="U35" i="193"/>
  <c r="R3" i="201"/>
  <c r="L37" i="37"/>
  <c r="U2" i="193"/>
  <c r="S24" i="195"/>
  <c r="T23" i="197"/>
  <c r="L27" i="199"/>
  <c r="O23" i="211"/>
  <c r="O36" i="206"/>
  <c r="R16" i="198"/>
  <c r="N18" i="191"/>
  <c r="O3" i="203"/>
  <c r="R8" i="37"/>
  <c r="M4" i="196"/>
  <c r="N35" i="202"/>
  <c r="U34" i="37"/>
  <c r="R15" i="37"/>
  <c r="Q13" i="196"/>
  <c r="Q33" i="37"/>
  <c r="P4" i="195"/>
  <c r="P10" i="200"/>
  <c r="P23" i="201"/>
  <c r="R15" i="202"/>
  <c r="Q3" i="193"/>
  <c r="N34" i="37"/>
  <c r="P2" i="202"/>
  <c r="Q19" i="202"/>
  <c r="L36" i="37"/>
  <c r="T10" i="193"/>
  <c r="T29" i="194"/>
  <c r="S27" i="204"/>
  <c r="T35" i="209"/>
  <c r="T35" i="196"/>
  <c r="R32" i="201"/>
  <c r="M21" i="192"/>
  <c r="Q10" i="200"/>
  <c r="U37" i="205"/>
  <c r="S21" i="200"/>
  <c r="P5" i="199"/>
  <c r="L36" i="193"/>
  <c r="N19" i="204"/>
  <c r="U19" i="197"/>
  <c r="R23" i="209"/>
  <c r="S18" i="195"/>
  <c r="P2" i="199"/>
  <c r="R11" i="197"/>
  <c r="T19" i="194"/>
  <c r="Q11" i="194"/>
  <c r="U36" i="200"/>
  <c r="U15" i="202"/>
  <c r="N22" i="213"/>
  <c r="L34" i="195"/>
  <c r="S16" i="37"/>
  <c r="R2" i="206"/>
  <c r="L20" i="214"/>
  <c r="M26" i="204"/>
  <c r="O12" i="193"/>
  <c r="O4" i="192"/>
  <c r="P37" i="198"/>
  <c r="U5" i="202"/>
  <c r="P4" i="208"/>
  <c r="M14" i="198"/>
  <c r="U11" i="214"/>
  <c r="U19" i="214"/>
  <c r="M12" i="194"/>
  <c r="Q6" i="37"/>
  <c r="U24" i="201"/>
  <c r="P6" i="37"/>
  <c r="R4" i="191"/>
  <c r="R28" i="198"/>
  <c r="N25" i="196"/>
  <c r="L5" i="194"/>
  <c r="O3" i="197"/>
  <c r="U3" i="212"/>
  <c r="L2" i="197"/>
  <c r="L13" i="201"/>
  <c r="T20" i="191"/>
  <c r="L4" i="204"/>
  <c r="S19" i="198"/>
  <c r="N22" i="199"/>
  <c r="O35" i="192"/>
  <c r="Q19" i="205"/>
  <c r="O2" i="37"/>
  <c r="U5" i="210"/>
  <c r="U31" i="204"/>
  <c r="M32" i="196"/>
  <c r="M35" i="197"/>
  <c r="U10" i="204"/>
  <c r="L7" i="197"/>
  <c r="S9" i="206"/>
  <c r="O23" i="197"/>
  <c r="T26" i="200"/>
  <c r="N6" i="204"/>
  <c r="O37" i="198"/>
  <c r="M18" i="37"/>
  <c r="S23" i="199"/>
  <c r="N30" i="198"/>
  <c r="N14" i="195"/>
  <c r="L5" i="196"/>
  <c r="U27" i="198"/>
  <c r="T6" i="193"/>
  <c r="M23" i="204"/>
  <c r="M20" i="198"/>
  <c r="U11" i="195"/>
  <c r="M21" i="205"/>
  <c r="N19" i="193"/>
  <c r="R17" i="208"/>
  <c r="S34" i="37"/>
  <c r="O26" i="200"/>
  <c r="R35" i="208"/>
  <c r="U22" i="207"/>
  <c r="T33" i="208"/>
  <c r="Q31" i="193"/>
  <c r="M22" i="37"/>
  <c r="R5" i="195"/>
  <c r="P5" i="205"/>
  <c r="R7" i="206"/>
  <c r="Q5" i="192"/>
  <c r="O33" i="206"/>
  <c r="N25" i="198"/>
  <c r="S29" i="204"/>
  <c r="M16" i="194"/>
  <c r="O10" i="202"/>
  <c r="M29" i="37"/>
  <c r="R9" i="196"/>
  <c r="M14" i="200"/>
  <c r="P8" i="192"/>
  <c r="M3" i="191"/>
  <c r="T36" i="204"/>
  <c r="T33" i="205"/>
  <c r="P37" i="37"/>
  <c r="M31" i="194"/>
  <c r="M35" i="202"/>
  <c r="U12" i="203"/>
  <c r="U36" i="197"/>
  <c r="U4" i="196"/>
  <c r="U6" i="203"/>
  <c r="N16" i="208"/>
  <c r="O27" i="199"/>
  <c r="L24" i="209"/>
  <c r="M14" i="213"/>
  <c r="L28" i="37"/>
  <c r="N4" i="214"/>
  <c r="Q24" i="202"/>
  <c r="S16" i="191"/>
  <c r="M13" i="191"/>
  <c r="R29" i="199"/>
  <c r="N22" i="196"/>
  <c r="L26" i="191"/>
  <c r="R10" i="194"/>
  <c r="S21" i="205"/>
  <c r="R19" i="192"/>
  <c r="P4" i="204"/>
  <c r="N2" i="214"/>
  <c r="Q27" i="203"/>
  <c r="T9" i="195"/>
  <c r="R5" i="194"/>
  <c r="O25" i="203"/>
  <c r="T29" i="37"/>
  <c r="Q19" i="199"/>
  <c r="M24" i="203"/>
  <c r="O11" i="197"/>
  <c r="U31" i="192"/>
  <c r="M4" i="200"/>
  <c r="S7" i="37"/>
  <c r="P18" i="207"/>
  <c r="R4" i="194"/>
  <c r="O36" i="201"/>
  <c r="O22" i="196"/>
  <c r="L7" i="202"/>
  <c r="U7" i="191"/>
  <c r="S21" i="192"/>
  <c r="U25" i="206"/>
  <c r="N21" i="193"/>
  <c r="L24" i="203"/>
  <c r="T10" i="197"/>
  <c r="U19" i="193"/>
  <c r="O9" i="194"/>
  <c r="U10" i="196"/>
  <c r="U12" i="201"/>
  <c r="M37" i="195"/>
  <c r="L6" i="191"/>
  <c r="S7" i="195"/>
  <c r="P2" i="193"/>
  <c r="U9" i="200"/>
  <c r="O4" i="199"/>
  <c r="T7" i="191"/>
  <c r="N35" i="205"/>
  <c r="S33" i="202"/>
  <c r="U15" i="213"/>
  <c r="N14" i="211"/>
  <c r="M29" i="195"/>
  <c r="U22" i="192"/>
  <c r="Q13" i="191"/>
  <c r="S35" i="206"/>
  <c r="M35" i="196"/>
  <c r="T35" i="201"/>
  <c r="S19" i="197"/>
  <c r="L34" i="207"/>
  <c r="L4" i="214"/>
  <c r="P27" i="192"/>
  <c r="Q22" i="198"/>
  <c r="N9" i="191"/>
  <c r="P18" i="205"/>
  <c r="S5" i="205"/>
  <c r="R28" i="193"/>
  <c r="U7" i="37"/>
  <c r="N17" i="210"/>
  <c r="O22" i="195"/>
  <c r="N10" i="195"/>
  <c r="U15" i="197"/>
  <c r="N12" i="195"/>
  <c r="S21" i="198"/>
  <c r="U23" i="195"/>
  <c r="R2" i="198"/>
  <c r="S18" i="196"/>
  <c r="N35" i="37"/>
  <c r="Q10" i="197"/>
  <c r="N8" i="205"/>
  <c r="M23" i="200"/>
  <c r="P28" i="207"/>
  <c r="U28" i="196"/>
  <c r="R18" i="199"/>
  <c r="T4" i="213"/>
  <c r="T35" i="37"/>
  <c r="Q6" i="192"/>
  <c r="M26" i="213"/>
  <c r="R29" i="37"/>
  <c r="L24" i="197"/>
  <c r="T7" i="197"/>
  <c r="P28" i="192"/>
  <c r="R9" i="199"/>
  <c r="T16" i="203"/>
  <c r="O30" i="191"/>
  <c r="N34" i="191"/>
  <c r="Q17" i="207"/>
  <c r="M10" i="197"/>
  <c r="P13" i="202"/>
  <c r="P6" i="193"/>
  <c r="L10" i="194"/>
  <c r="S14" i="191"/>
  <c r="U15" i="203"/>
  <c r="R36" i="209"/>
  <c r="N27" i="201"/>
  <c r="S2" i="193"/>
  <c r="Q3" i="199"/>
  <c r="N27" i="199"/>
  <c r="T27" i="213"/>
  <c r="U16" i="212"/>
  <c r="R3" i="198"/>
  <c r="T20" i="37"/>
  <c r="L22" i="198"/>
  <c r="R22" i="192"/>
  <c r="R9" i="203"/>
  <c r="T13" i="191"/>
  <c r="S22" i="193"/>
  <c r="N29" i="191"/>
  <c r="U35" i="207"/>
  <c r="L36" i="204"/>
  <c r="P20" i="199"/>
  <c r="M5" i="201"/>
  <c r="R5" i="192"/>
  <c r="N22" i="194"/>
  <c r="O35" i="195"/>
  <c r="N32" i="192"/>
  <c r="S14" i="37"/>
  <c r="M15" i="200"/>
  <c r="S32" i="195"/>
  <c r="Q4" i="201"/>
  <c r="R4" i="202"/>
  <c r="L13" i="197"/>
  <c r="O29" i="196"/>
  <c r="O33" i="207"/>
  <c r="U18" i="200"/>
  <c r="T26" i="194"/>
  <c r="R2" i="205"/>
  <c r="N22" i="203"/>
  <c r="L12" i="193"/>
  <c r="Q31" i="197"/>
  <c r="T4" i="191"/>
  <c r="R17" i="207"/>
  <c r="R30" i="206"/>
  <c r="R30" i="198"/>
  <c r="Q35" i="210"/>
  <c r="R34" i="191"/>
  <c r="P35" i="201"/>
  <c r="L21" i="213"/>
  <c r="L15" i="198"/>
  <c r="M35" i="199"/>
  <c r="N34" i="195"/>
  <c r="M16" i="203"/>
  <c r="R18" i="203"/>
  <c r="N15" i="210"/>
  <c r="N17" i="199"/>
  <c r="P9" i="208"/>
  <c r="R6" i="37"/>
  <c r="N23" i="191"/>
  <c r="M10" i="196"/>
  <c r="R2" i="207"/>
  <c r="T2" i="197"/>
  <c r="Q7" i="201"/>
  <c r="P25" i="202"/>
  <c r="S3" i="204"/>
  <c r="P29" i="37"/>
  <c r="O5" i="199"/>
  <c r="O28" i="209"/>
  <c r="R12" i="206"/>
  <c r="U10" i="203"/>
  <c r="N10" i="204"/>
  <c r="Q27" i="207"/>
  <c r="T30" i="191"/>
  <c r="L27" i="192"/>
  <c r="M4" i="191"/>
  <c r="R2" i="203"/>
  <c r="Q5" i="213"/>
  <c r="S2" i="200"/>
  <c r="T30" i="198"/>
  <c r="M5" i="200"/>
  <c r="O15" i="195"/>
  <c r="Q29" i="193"/>
  <c r="R4" i="199"/>
  <c r="Q26" i="199"/>
  <c r="L30" i="197"/>
  <c r="U28" i="201"/>
  <c r="P11" i="195"/>
  <c r="R11" i="204"/>
  <c r="T34" i="196"/>
  <c r="T17" i="192"/>
  <c r="M34" i="198"/>
  <c r="L29" i="204"/>
  <c r="T25" i="198"/>
  <c r="M17" i="192"/>
  <c r="S24" i="208"/>
  <c r="P35" i="195"/>
  <c r="R37" i="192"/>
  <c r="L25" i="201"/>
  <c r="P21" i="203"/>
  <c r="P27" i="212"/>
  <c r="Q5" i="207"/>
  <c r="T21" i="191"/>
  <c r="S4" i="37"/>
  <c r="N3" i="202"/>
  <c r="P26" i="203"/>
  <c r="O2" i="197"/>
  <c r="Q31" i="191"/>
  <c r="S6" i="196"/>
  <c r="N16" i="195"/>
  <c r="T6" i="210"/>
  <c r="Q24" i="214"/>
  <c r="Q27" i="195"/>
  <c r="M22" i="191"/>
  <c r="M17" i="197"/>
  <c r="O16" i="192"/>
  <c r="P27" i="204"/>
  <c r="N11" i="205"/>
  <c r="N20" i="195"/>
  <c r="R36" i="205"/>
  <c r="U24" i="208"/>
  <c r="O34" i="192"/>
  <c r="L8" i="200"/>
  <c r="R2" i="213"/>
  <c r="O23" i="205"/>
  <c r="S35" i="196"/>
  <c r="L26" i="194"/>
  <c r="R32" i="206"/>
  <c r="N5" i="37"/>
  <c r="S21" i="208"/>
  <c r="O29" i="37"/>
  <c r="R9" i="207"/>
  <c r="R27" i="37"/>
  <c r="O17" i="194"/>
  <c r="N31" i="206"/>
  <c r="M25" i="37"/>
  <c r="T21" i="204"/>
  <c r="M8" i="37"/>
  <c r="L36" i="199"/>
  <c r="O36" i="200"/>
  <c r="T29" i="205"/>
  <c r="P27" i="196"/>
  <c r="L26" i="208"/>
  <c r="T25" i="200"/>
  <c r="U16" i="37"/>
  <c r="U8" i="202"/>
  <c r="M3" i="198"/>
  <c r="P8" i="191"/>
  <c r="O20" i="198"/>
  <c r="U36" i="37"/>
  <c r="U16" i="197"/>
  <c r="Q29" i="192"/>
  <c r="O29" i="192"/>
  <c r="L20" i="206"/>
  <c r="R18" i="193"/>
  <c r="Q26" i="194"/>
  <c r="S34" i="191"/>
  <c r="T28" i="211"/>
  <c r="O12" i="192"/>
  <c r="T35" i="191"/>
  <c r="O19" i="201"/>
  <c r="S32" i="197"/>
  <c r="U26" i="193"/>
  <c r="O27" i="196"/>
  <c r="T28" i="193"/>
  <c r="O19" i="194"/>
  <c r="N5" i="193"/>
  <c r="T21" i="206"/>
  <c r="Q26" i="209"/>
  <c r="Q30" i="198"/>
  <c r="R31" i="197"/>
  <c r="P32" i="197"/>
  <c r="M20" i="197"/>
  <c r="T30" i="201"/>
  <c r="Q15" i="203"/>
  <c r="M3" i="203"/>
  <c r="U4" i="202"/>
  <c r="Q9" i="198"/>
  <c r="Q27" i="210"/>
  <c r="P29" i="203"/>
  <c r="R8" i="196"/>
  <c r="M34" i="203"/>
  <c r="Q15" i="192"/>
  <c r="P21" i="191"/>
  <c r="P7" i="205"/>
  <c r="Q17" i="191"/>
  <c r="T11" i="198"/>
  <c r="N2" i="191"/>
  <c r="S10" i="195"/>
  <c r="L2" i="196"/>
  <c r="O6" i="200"/>
  <c r="U27" i="203"/>
  <c r="P22" i="197"/>
  <c r="Q21" i="197"/>
  <c r="L9" i="199"/>
  <c r="L25" i="192"/>
  <c r="R2" i="202"/>
  <c r="L15" i="196"/>
  <c r="U14" i="199"/>
  <c r="P7" i="195"/>
  <c r="Q22" i="202"/>
  <c r="N3" i="207"/>
  <c r="S35" i="213"/>
  <c r="M18" i="198"/>
  <c r="L35" i="201"/>
  <c r="O16" i="205"/>
  <c r="Q10" i="210"/>
  <c r="N32" i="197"/>
  <c r="T8" i="206"/>
  <c r="O14" i="198"/>
  <c r="N19" i="200"/>
  <c r="P30" i="202"/>
  <c r="U29" i="207"/>
  <c r="U5" i="213"/>
  <c r="L28" i="211"/>
  <c r="S29" i="199"/>
  <c r="L15" i="214"/>
  <c r="L5" i="202"/>
  <c r="P32" i="191"/>
  <c r="M17" i="191"/>
  <c r="P30" i="205"/>
  <c r="N36" i="200"/>
  <c r="P27" i="37"/>
  <c r="L34" i="197"/>
  <c r="Q31" i="198"/>
  <c r="P5" i="196"/>
  <c r="L6" i="196"/>
  <c r="O35" i="200"/>
  <c r="R26" i="203"/>
  <c r="Q23" i="196"/>
  <c r="O17" i="37"/>
  <c r="N7" i="203"/>
  <c r="L28" i="207"/>
  <c r="P6" i="199"/>
  <c r="L6" i="204"/>
  <c r="P6" i="198"/>
  <c r="S23" i="203"/>
  <c r="T16" i="200"/>
  <c r="O2" i="201"/>
  <c r="O2" i="205"/>
  <c r="R12" i="200"/>
  <c r="T5" i="193"/>
  <c r="U17" i="193"/>
  <c r="O37" i="192"/>
  <c r="L21" i="191"/>
  <c r="O12" i="191"/>
  <c r="M24" i="37"/>
  <c r="N11" i="37"/>
  <c r="Q13" i="194"/>
  <c r="R36" i="194"/>
  <c r="P15" i="201"/>
  <c r="U37" i="196"/>
  <c r="P23" i="206"/>
  <c r="M5" i="37"/>
  <c r="L33" i="199"/>
  <c r="O28" i="37"/>
  <c r="Q24" i="37"/>
  <c r="P7" i="203"/>
  <c r="M37" i="207"/>
  <c r="T4" i="210"/>
  <c r="P24" i="37"/>
  <c r="N37" i="195"/>
  <c r="O7" i="204"/>
  <c r="N18" i="199"/>
  <c r="R30" i="192"/>
  <c r="U4" i="211"/>
  <c r="T4" i="208"/>
  <c r="U17" i="196"/>
  <c r="T34" i="203"/>
  <c r="P5" i="204"/>
  <c r="O2" i="211"/>
  <c r="M24" i="193"/>
  <c r="P11" i="194"/>
  <c r="L32" i="211"/>
  <c r="Q23" i="192"/>
  <c r="N32" i="196"/>
  <c r="S32" i="192"/>
  <c r="P32" i="212"/>
  <c r="Q6" i="194"/>
  <c r="R5" i="207"/>
  <c r="P8" i="211"/>
  <c r="M28" i="37"/>
  <c r="Q6" i="211"/>
  <c r="S24" i="193"/>
  <c r="P31" i="200"/>
  <c r="P14" i="200"/>
  <c r="N24" i="204"/>
  <c r="T34" i="197"/>
  <c r="R31" i="206"/>
  <c r="N17" i="194"/>
  <c r="R20" i="193"/>
  <c r="O36" i="197"/>
  <c r="N34" i="212"/>
  <c r="N4" i="199"/>
  <c r="T20" i="197"/>
  <c r="P12" i="192"/>
  <c r="Q16" i="192"/>
  <c r="N28" i="203"/>
  <c r="T19" i="206"/>
  <c r="R14" i="37"/>
  <c r="R28" i="206"/>
  <c r="Q11" i="199"/>
  <c r="U24" i="196"/>
  <c r="T8" i="197"/>
  <c r="O14" i="201"/>
  <c r="T18" i="191"/>
  <c r="M4" i="208"/>
  <c r="L24" i="196"/>
  <c r="P21" i="195"/>
  <c r="T33" i="203"/>
  <c r="T7" i="37"/>
  <c r="L14" i="207"/>
  <c r="L16" i="199"/>
  <c r="M33" i="211"/>
  <c r="R8" i="195"/>
  <c r="S17" i="202"/>
  <c r="R21" i="37"/>
  <c r="M23" i="199"/>
  <c r="M21" i="197"/>
  <c r="M37" i="200"/>
  <c r="R32" i="199"/>
  <c r="T4" i="194"/>
  <c r="O20" i="194"/>
  <c r="P16" i="191"/>
  <c r="O20" i="200"/>
  <c r="O3" i="191"/>
  <c r="T28" i="199"/>
  <c r="L6" i="193"/>
  <c r="O27" i="212"/>
  <c r="L36" i="192"/>
  <c r="N28" i="193"/>
  <c r="P25" i="194"/>
  <c r="Q27" i="193"/>
  <c r="M31" i="208"/>
  <c r="O25" i="211"/>
  <c r="U20" i="199"/>
  <c r="M19" i="191"/>
  <c r="N2" i="201"/>
  <c r="M16" i="213"/>
  <c r="Q14" i="199"/>
  <c r="O32" i="193"/>
  <c r="O18" i="195"/>
  <c r="O14" i="205"/>
  <c r="Q26" i="214"/>
  <c r="N36" i="198"/>
  <c r="N22" i="208"/>
  <c r="S35" i="192"/>
  <c r="O9" i="192"/>
  <c r="M36" i="204"/>
  <c r="Q29" i="199"/>
  <c r="Q3" i="208"/>
  <c r="N12" i="193"/>
  <c r="P24" i="200"/>
  <c r="P25" i="201"/>
  <c r="U8" i="199"/>
  <c r="M15" i="206"/>
  <c r="R34" i="192"/>
  <c r="T33" i="37"/>
  <c r="P3" i="203"/>
  <c r="N11" i="199"/>
  <c r="Q32" i="195"/>
  <c r="L23" i="195"/>
  <c r="P11" i="201"/>
  <c r="P6" i="200"/>
  <c r="L6" i="37"/>
  <c r="Q10" i="192"/>
  <c r="S33" i="199"/>
  <c r="U6" i="207"/>
  <c r="R24" i="198"/>
  <c r="R16" i="194"/>
  <c r="T15" i="203"/>
  <c r="T8" i="199"/>
  <c r="P21" i="197"/>
  <c r="L7" i="200"/>
  <c r="Q19" i="192"/>
  <c r="T4" i="201"/>
  <c r="O25" i="202"/>
  <c r="N15" i="196"/>
  <c r="P6" i="203"/>
  <c r="U9" i="198"/>
  <c r="O7" i="196"/>
  <c r="U26" i="195"/>
  <c r="U11" i="202"/>
  <c r="Q3" i="212"/>
  <c r="U20" i="193"/>
  <c r="T34" i="37"/>
  <c r="U16" i="207"/>
  <c r="U29" i="199"/>
  <c r="S15" i="206"/>
  <c r="U18" i="37"/>
  <c r="N27" i="198"/>
  <c r="Q10" i="193"/>
  <c r="O35" i="212"/>
  <c r="R8" i="202"/>
  <c r="R3" i="194"/>
  <c r="N13" i="200"/>
  <c r="O13" i="196"/>
  <c r="Q26" i="195"/>
  <c r="N2" i="197"/>
  <c r="M17" i="200"/>
  <c r="U36" i="191"/>
  <c r="U37" i="198"/>
  <c r="P22" i="192"/>
  <c r="T13" i="195"/>
  <c r="U11" i="210"/>
  <c r="N27" i="191"/>
  <c r="L37" i="195"/>
  <c r="Q14" i="201"/>
  <c r="P18" i="213"/>
  <c r="L29" i="191"/>
  <c r="Q6" i="198"/>
  <c r="N37" i="196"/>
  <c r="Q5" i="37"/>
  <c r="T15" i="192"/>
  <c r="N36" i="203"/>
  <c r="P19" i="196"/>
  <c r="M11" i="197"/>
  <c r="O16" i="203"/>
  <c r="T22" i="201"/>
  <c r="S34" i="214"/>
  <c r="R24" i="203"/>
  <c r="S21" i="195"/>
  <c r="S24" i="199"/>
  <c r="O36" i="214"/>
  <c r="T16" i="197"/>
  <c r="M34" i="208"/>
  <c r="S23" i="37"/>
  <c r="O6" i="193"/>
  <c r="L3" i="208"/>
  <c r="N12" i="197"/>
  <c r="M6" i="202"/>
  <c r="L13" i="193"/>
  <c r="R26" i="192"/>
  <c r="L16" i="198"/>
  <c r="T17" i="193"/>
  <c r="T29" i="196"/>
  <c r="O15" i="193"/>
  <c r="P18" i="197"/>
  <c r="U22" i="196"/>
  <c r="R33" i="197"/>
  <c r="O19" i="192"/>
  <c r="R32" i="194"/>
  <c r="U32" i="212"/>
  <c r="Q3" i="197"/>
  <c r="T3" i="191"/>
  <c r="U7" i="194"/>
  <c r="T28" i="196"/>
  <c r="N12" i="198"/>
  <c r="T19" i="195"/>
  <c r="U28" i="199"/>
  <c r="U29" i="202"/>
  <c r="T11" i="202"/>
  <c r="O28" i="197"/>
  <c r="M8" i="191"/>
  <c r="L16" i="193"/>
  <c r="T31" i="195"/>
  <c r="N7" i="194"/>
  <c r="T34" i="192"/>
  <c r="N14" i="37"/>
  <c r="L9" i="214"/>
  <c r="P8" i="194"/>
  <c r="N35" i="197"/>
  <c r="O20" i="191"/>
  <c r="M7" i="196"/>
  <c r="P32" i="209"/>
  <c r="U32" i="199"/>
  <c r="M8" i="199"/>
  <c r="P26" i="199"/>
  <c r="L20" i="191"/>
  <c r="U37" i="195"/>
  <c r="O37" i="201"/>
  <c r="N10" i="198"/>
  <c r="N34" i="194"/>
  <c r="L6" i="192"/>
  <c r="M26" i="37"/>
  <c r="U16" i="195"/>
  <c r="U37" i="204"/>
  <c r="U21" i="210"/>
  <c r="U16" i="191"/>
  <c r="U25" i="201"/>
  <c r="L23" i="207"/>
  <c r="O4" i="193"/>
  <c r="L35" i="192"/>
  <c r="N13" i="192"/>
  <c r="O19" i="199"/>
  <c r="L27" i="200"/>
  <c r="U12" i="200"/>
  <c r="Q15" i="204"/>
  <c r="R17" i="192"/>
  <c r="S28" i="204"/>
  <c r="L3" i="204"/>
  <c r="L16" i="201"/>
  <c r="N25" i="202"/>
  <c r="N32" i="191"/>
  <c r="W16" i="201" l="1"/>
  <c r="W3" i="204"/>
  <c r="W27" i="200"/>
  <c r="W35" i="192"/>
  <c r="W23" i="207"/>
  <c r="W6" i="192"/>
  <c r="W20" i="191"/>
  <c r="W9" i="214"/>
  <c r="W16" i="193"/>
  <c r="W16" i="198"/>
  <c r="W13" i="193"/>
  <c r="W3" i="208"/>
  <c r="W29" i="191"/>
  <c r="W37" i="195"/>
  <c r="W7" i="200"/>
  <c r="W6" i="37"/>
  <c r="E6" i="73"/>
  <c r="W23" i="195"/>
  <c r="W36" i="192"/>
  <c r="W6" i="193"/>
  <c r="W16" i="199"/>
  <c r="W14" i="207"/>
  <c r="W24" i="196"/>
  <c r="W32" i="211"/>
  <c r="W33" i="199"/>
  <c r="W21" i="191"/>
  <c r="W6" i="204"/>
  <c r="W28" i="207"/>
  <c r="W6" i="196"/>
  <c r="W34" i="197"/>
  <c r="W5" i="202"/>
  <c r="W15" i="214"/>
  <c r="W28" i="211"/>
  <c r="W35" i="201"/>
  <c r="W15" i="196"/>
  <c r="W25" i="192"/>
  <c r="W9" i="199"/>
  <c r="W2" i="196"/>
  <c r="W20" i="206"/>
  <c r="W26" i="208"/>
  <c r="W36" i="199"/>
  <c r="W26" i="194"/>
  <c r="W8" i="200"/>
  <c r="W25" i="201"/>
  <c r="W29" i="204"/>
  <c r="W30" i="197"/>
  <c r="W27" i="192"/>
  <c r="W15" i="198"/>
  <c r="W21" i="213"/>
  <c r="W12" i="193"/>
  <c r="W13" i="197"/>
  <c r="W36" i="204"/>
  <c r="W22" i="198"/>
  <c r="W10" i="194"/>
  <c r="W24" i="197"/>
  <c r="W4" i="214"/>
  <c r="W34" i="207"/>
  <c r="W6" i="191"/>
  <c r="W24" i="203"/>
  <c r="W7" i="202"/>
  <c r="W26" i="191"/>
  <c r="W28" i="37"/>
  <c r="E28" i="73"/>
  <c r="W24" i="209"/>
  <c r="W5" i="196"/>
  <c r="W7" i="197"/>
  <c r="W4" i="204"/>
  <c r="W13" i="201"/>
  <c r="W2" i="197"/>
  <c r="W5" i="194"/>
  <c r="W20" i="214"/>
  <c r="W34" i="195"/>
  <c r="W36" i="193"/>
  <c r="W36" i="37"/>
  <c r="E36" i="73"/>
  <c r="W27" i="199"/>
  <c r="E37" i="73"/>
  <c r="W37" i="37"/>
  <c r="W34" i="201"/>
  <c r="W22" i="207"/>
  <c r="W6" i="213"/>
  <c r="W15" i="197"/>
  <c r="W25" i="212"/>
  <c r="W16" i="191"/>
  <c r="W4" i="200"/>
  <c r="W11" i="195"/>
  <c r="W7" i="191"/>
  <c r="W29" i="199"/>
  <c r="W7" i="193"/>
  <c r="W25" i="200"/>
  <c r="W4" i="205"/>
  <c r="W22" i="193"/>
  <c r="E32" i="73"/>
  <c r="W32" i="37"/>
  <c r="W37" i="208"/>
  <c r="W33" i="196"/>
  <c r="W25" i="191"/>
  <c r="W33" i="204"/>
  <c r="W30" i="37"/>
  <c r="E30" i="73"/>
  <c r="W36" i="206"/>
  <c r="W11" i="192"/>
  <c r="W19" i="209"/>
  <c r="E2" i="73"/>
  <c r="W2" i="37"/>
  <c r="W26" i="210"/>
  <c r="W11" i="205"/>
  <c r="W28" i="196"/>
  <c r="W36" i="197"/>
  <c r="W8" i="201"/>
  <c r="W10" i="193"/>
  <c r="W35" i="195"/>
  <c r="W29" i="193"/>
  <c r="W11" i="198"/>
  <c r="W19" i="199"/>
  <c r="W13" i="204"/>
  <c r="W14" i="199"/>
  <c r="W27" i="197"/>
  <c r="E12" i="73"/>
  <c r="W12" i="37"/>
  <c r="W26" i="198"/>
  <c r="W29" i="195"/>
  <c r="W20" i="199"/>
  <c r="W17" i="198"/>
  <c r="W12" i="204"/>
  <c r="W18" i="199"/>
  <c r="W9" i="212"/>
  <c r="W9" i="191"/>
  <c r="W28" i="204"/>
  <c r="W4" i="192"/>
  <c r="W8" i="202"/>
  <c r="W16" i="211"/>
  <c r="W10" i="200"/>
  <c r="W30" i="195"/>
  <c r="W12" i="200"/>
  <c r="W28" i="193"/>
  <c r="W7" i="206"/>
  <c r="W4" i="37"/>
  <c r="E4" i="73"/>
  <c r="W35" i="194"/>
  <c r="W30" i="192"/>
  <c r="W24" i="208"/>
  <c r="W30" i="201"/>
  <c r="W32" i="200"/>
  <c r="W29" i="201"/>
  <c r="W8" i="191"/>
  <c r="W34" i="196"/>
  <c r="W5" i="201"/>
  <c r="W36" i="202"/>
  <c r="W3" i="202"/>
  <c r="W22" i="199"/>
  <c r="W6" i="201"/>
  <c r="W27" i="198"/>
  <c r="W35" i="193"/>
  <c r="W27" i="202"/>
  <c r="W12" i="211"/>
  <c r="W30" i="206"/>
  <c r="W33" i="201"/>
  <c r="W34" i="37"/>
  <c r="E34" i="73"/>
  <c r="W11" i="193"/>
  <c r="W17" i="192"/>
  <c r="W24" i="198"/>
  <c r="W22" i="200"/>
  <c r="W9" i="197"/>
  <c r="W30" i="205"/>
  <c r="E21" i="73"/>
  <c r="W21" i="37"/>
  <c r="W16" i="196"/>
  <c r="W33" i="197"/>
  <c r="W19" i="196"/>
  <c r="W34" i="191"/>
  <c r="W12" i="192"/>
  <c r="W30" i="208"/>
  <c r="W2" i="203"/>
  <c r="W31" i="198"/>
  <c r="W13" i="198"/>
  <c r="W12" i="199"/>
  <c r="W7" i="196"/>
  <c r="W4" i="191"/>
  <c r="W36" i="201"/>
  <c r="W28" i="191"/>
  <c r="W6" i="205"/>
  <c r="W32" i="191"/>
  <c r="W19" i="204"/>
  <c r="W31" i="201"/>
  <c r="W25" i="195"/>
  <c r="W36" i="195"/>
  <c r="W4" i="193"/>
  <c r="E33" i="73"/>
  <c r="W33" i="37"/>
  <c r="W17" i="194"/>
  <c r="W27" i="193"/>
  <c r="W12" i="196"/>
  <c r="W24" i="191"/>
  <c r="W33" i="193"/>
  <c r="W28" i="192"/>
  <c r="W14" i="196"/>
  <c r="W5" i="204"/>
  <c r="W18" i="197"/>
  <c r="W4" i="210"/>
  <c r="W12" i="191"/>
  <c r="W36" i="198"/>
  <c r="W30" i="194"/>
  <c r="W32" i="213"/>
  <c r="W21" i="200"/>
  <c r="W20" i="197"/>
  <c r="W13" i="213"/>
  <c r="W31" i="200"/>
  <c r="W37" i="214"/>
  <c r="W14" i="205"/>
  <c r="W22" i="195"/>
  <c r="W25" i="197"/>
  <c r="W5" i="207"/>
  <c r="W31" i="210"/>
  <c r="W10" i="201"/>
  <c r="W9" i="195"/>
  <c r="W22" i="202"/>
  <c r="W5" i="195"/>
  <c r="W24" i="200"/>
  <c r="W23" i="37"/>
  <c r="E23" i="73"/>
  <c r="W24" i="210"/>
  <c r="W32" i="205"/>
  <c r="W28" i="199"/>
  <c r="W17" i="193"/>
  <c r="W23" i="212"/>
  <c r="W37" i="204"/>
  <c r="W19" i="194"/>
  <c r="W24" i="202"/>
  <c r="W31" i="197"/>
  <c r="W29" i="198"/>
  <c r="W25" i="207"/>
  <c r="W3" i="195"/>
  <c r="W17" i="196"/>
  <c r="W8" i="212"/>
  <c r="W27" i="194"/>
  <c r="W5" i="193"/>
  <c r="W8" i="193"/>
  <c r="W23" i="191"/>
  <c r="W6" i="198"/>
  <c r="W4" i="196"/>
  <c r="W32" i="199"/>
  <c r="W18" i="203"/>
  <c r="W4" i="195"/>
  <c r="W34" i="203"/>
  <c r="W34" i="193"/>
  <c r="W8" i="197"/>
  <c r="W23" i="197"/>
  <c r="W7" i="201"/>
  <c r="W20" i="198"/>
  <c r="W22" i="206"/>
  <c r="W30" i="198"/>
  <c r="W3" i="193"/>
  <c r="W17" i="200"/>
  <c r="W17" i="201"/>
  <c r="W37" i="203"/>
  <c r="W17" i="197"/>
  <c r="W17" i="204"/>
  <c r="W11" i="203"/>
  <c r="W37" i="205"/>
  <c r="W22" i="201"/>
  <c r="W2" i="195"/>
  <c r="W29" i="206"/>
  <c r="W13" i="210"/>
  <c r="W23" i="199"/>
  <c r="E15" i="73"/>
  <c r="W15" i="37"/>
  <c r="W5" i="206"/>
  <c r="W20" i="200"/>
  <c r="W3" i="198"/>
  <c r="W2" i="202"/>
  <c r="W26" i="203"/>
  <c r="W14" i="197"/>
  <c r="W10" i="199"/>
  <c r="W4" i="201"/>
  <c r="W26" i="193"/>
  <c r="W24" i="212"/>
  <c r="W6" i="212"/>
  <c r="W33" i="205"/>
  <c r="W10" i="196"/>
  <c r="W32" i="192"/>
  <c r="W3" i="199"/>
  <c r="W32" i="193"/>
  <c r="W24" i="193"/>
  <c r="W20" i="203"/>
  <c r="W27" i="191"/>
  <c r="W26" i="196"/>
  <c r="W37" i="191"/>
  <c r="W4" i="199"/>
  <c r="W13" i="199"/>
  <c r="W11" i="200"/>
  <c r="W4" i="198"/>
  <c r="W11" i="213"/>
  <c r="W35" i="200"/>
  <c r="W3" i="192"/>
  <c r="E8" i="73"/>
  <c r="W8" i="37"/>
  <c r="W17" i="202"/>
  <c r="W32" i="198"/>
  <c r="W19" i="195"/>
  <c r="W2" i="194"/>
  <c r="W23" i="205"/>
  <c r="W21" i="212"/>
  <c r="W10" i="198"/>
  <c r="W2" i="201"/>
  <c r="W2" i="191"/>
  <c r="W37" i="193"/>
  <c r="W9" i="193"/>
  <c r="W20" i="196"/>
  <c r="W22" i="191"/>
  <c r="W10" i="204"/>
  <c r="W26" i="192"/>
  <c r="W29" i="194"/>
  <c r="W10" i="191"/>
  <c r="W8" i="199"/>
  <c r="E35" i="73"/>
  <c r="W35" i="37"/>
  <c r="W2" i="193"/>
  <c r="W2" i="206"/>
  <c r="W8" i="194"/>
  <c r="W18" i="213"/>
  <c r="W8" i="198"/>
  <c r="W7" i="208"/>
  <c r="W37" i="202"/>
  <c r="W31" i="205"/>
  <c r="W22" i="203"/>
  <c r="W18" i="211"/>
  <c r="W8" i="209"/>
  <c r="W21" i="201"/>
  <c r="W3" i="196"/>
  <c r="W9" i="200"/>
  <c r="W5" i="191"/>
  <c r="W30" i="191"/>
  <c r="W20" i="194"/>
  <c r="W21" i="196"/>
  <c r="W6" i="199"/>
  <c r="W19" i="193"/>
  <c r="W22" i="205"/>
  <c r="W13" i="191"/>
  <c r="W36" i="194"/>
  <c r="W21" i="197"/>
  <c r="E29" i="73"/>
  <c r="W29" i="37"/>
  <c r="W29" i="192"/>
  <c r="W20" i="193"/>
  <c r="W7" i="210"/>
  <c r="W18" i="195"/>
  <c r="W31" i="208"/>
  <c r="W12" i="194"/>
  <c r="W18" i="198"/>
  <c r="W16" i="207"/>
  <c r="W14" i="201"/>
  <c r="W18" i="196"/>
  <c r="W9" i="204"/>
  <c r="W15" i="199"/>
  <c r="W30" i="203"/>
  <c r="W37" i="197"/>
  <c r="W19" i="191"/>
  <c r="W11" i="197"/>
  <c r="W25" i="206"/>
  <c r="W32" i="208"/>
  <c r="W11" i="206"/>
  <c r="W6" i="203"/>
  <c r="W23" i="209"/>
  <c r="W17" i="191"/>
  <c r="W27" i="201"/>
  <c r="E31" i="73"/>
  <c r="W31" i="37"/>
  <c r="W15" i="209"/>
  <c r="W32" i="212"/>
  <c r="W23" i="193"/>
  <c r="W33" i="192"/>
  <c r="W7" i="199"/>
  <c r="W16" i="205"/>
  <c r="W14" i="200"/>
  <c r="W14" i="191"/>
  <c r="W34" i="200"/>
  <c r="W34" i="199"/>
  <c r="W11" i="191"/>
  <c r="W32" i="197"/>
  <c r="W8" i="205"/>
  <c r="W9" i="208"/>
  <c r="W31" i="191"/>
  <c r="W21" i="207"/>
  <c r="W15" i="194"/>
  <c r="W36" i="200"/>
  <c r="W27" i="204"/>
  <c r="W29" i="205"/>
  <c r="W34" i="202"/>
  <c r="W32" i="207"/>
  <c r="W9" i="209"/>
  <c r="W7" i="195"/>
  <c r="W20" i="205"/>
  <c r="W8" i="213"/>
  <c r="W11" i="208"/>
  <c r="W8" i="192"/>
  <c r="W35" i="197"/>
  <c r="W10" i="197"/>
  <c r="W10" i="192"/>
  <c r="W11" i="196"/>
  <c r="W30" i="193"/>
  <c r="W7" i="198"/>
  <c r="W32" i="202"/>
  <c r="W34" i="208"/>
  <c r="W18" i="200"/>
  <c r="W37" i="210"/>
  <c r="W22" i="211"/>
  <c r="W19" i="192"/>
  <c r="W31" i="207"/>
  <c r="W10" i="207"/>
  <c r="W2" i="208"/>
  <c r="E11" i="73"/>
  <c r="W11" i="37"/>
  <c r="W31" i="199"/>
  <c r="W15" i="201"/>
  <c r="W17" i="195"/>
  <c r="W36" i="207"/>
  <c r="E27" i="73"/>
  <c r="W27" i="37"/>
  <c r="W3" i="194"/>
  <c r="W23" i="204"/>
  <c r="W35" i="213"/>
  <c r="W16" i="37"/>
  <c r="E16" i="73"/>
  <c r="W4" i="212"/>
  <c r="W23" i="198"/>
  <c r="W13" i="196"/>
  <c r="W11" i="204"/>
  <c r="W32" i="214"/>
  <c r="W27" i="214"/>
  <c r="W15" i="195"/>
  <c r="W25" i="209"/>
  <c r="W26" i="204"/>
  <c r="E14" i="73"/>
  <c r="W14" i="37"/>
  <c r="W11" i="201"/>
  <c r="W23" i="202"/>
  <c r="W19" i="213"/>
  <c r="W5" i="211"/>
  <c r="W8" i="195"/>
  <c r="W33" i="191"/>
  <c r="W17" i="207"/>
  <c r="W12" i="203"/>
  <c r="W3" i="201"/>
  <c r="W2" i="199"/>
  <c r="W23" i="200"/>
  <c r="W23" i="210"/>
  <c r="W17" i="205"/>
  <c r="W9" i="202"/>
  <c r="W3" i="37"/>
  <c r="E3" i="73"/>
  <c r="W21" i="210"/>
  <c r="W13" i="205"/>
  <c r="W35" i="210"/>
  <c r="W9" i="196"/>
  <c r="W25" i="196"/>
  <c r="W28" i="205"/>
  <c r="W29" i="211"/>
  <c r="W12" i="197"/>
  <c r="W3" i="203"/>
  <c r="W35" i="202"/>
  <c r="W23" i="203"/>
  <c r="W3" i="200"/>
  <c r="W6" i="207"/>
  <c r="W16" i="195"/>
  <c r="W20" i="213"/>
  <c r="W6" i="208"/>
  <c r="W30" i="199"/>
  <c r="W23" i="194"/>
  <c r="W25" i="193"/>
  <c r="E25" i="73"/>
  <c r="W25" i="37"/>
  <c r="W16" i="202"/>
  <c r="W13" i="195"/>
  <c r="W30" i="214"/>
  <c r="W9" i="210"/>
  <c r="W7" i="203"/>
  <c r="W32" i="201"/>
  <c r="W33" i="195"/>
  <c r="W22" i="194"/>
  <c r="W24" i="37"/>
  <c r="E24" i="73"/>
  <c r="W8" i="204"/>
  <c r="W34" i="192"/>
  <c r="W11" i="202"/>
  <c r="W3" i="206"/>
  <c r="W27" i="203"/>
  <c r="W4" i="209"/>
  <c r="E20" i="73"/>
  <c r="W20" i="37"/>
  <c r="W6" i="200"/>
  <c r="W35" i="191"/>
  <c r="W13" i="209"/>
  <c r="W21" i="195"/>
  <c r="W18" i="192"/>
  <c r="W5" i="205"/>
  <c r="W33" i="198"/>
  <c r="W25" i="211"/>
  <c r="W18" i="204"/>
  <c r="W27" i="212"/>
  <c r="W15" i="191"/>
  <c r="W18" i="194"/>
  <c r="W14" i="194"/>
  <c r="W18" i="193"/>
  <c r="W15" i="205"/>
  <c r="E13" i="73"/>
  <c r="W13" i="37"/>
  <c r="W32" i="195"/>
  <c r="W16" i="200"/>
  <c r="W37" i="194"/>
  <c r="W10" i="208"/>
  <c r="W36" i="208"/>
  <c r="W8" i="203"/>
  <c r="W16" i="214"/>
  <c r="W2" i="198"/>
  <c r="W27" i="207"/>
  <c r="W34" i="198"/>
  <c r="W28" i="197"/>
  <c r="W31" i="196"/>
  <c r="W14" i="198"/>
  <c r="W32" i="210"/>
  <c r="W3" i="211"/>
  <c r="W4" i="203"/>
  <c r="W26" i="201"/>
  <c r="W12" i="205"/>
  <c r="W28" i="194"/>
  <c r="W25" i="198"/>
  <c r="W34" i="206"/>
  <c r="W6" i="210"/>
  <c r="W18" i="191"/>
  <c r="W23" i="214"/>
  <c r="W15" i="202"/>
  <c r="W9" i="198"/>
  <c r="W19" i="201"/>
  <c r="W2" i="205"/>
  <c r="W12" i="201"/>
  <c r="W16" i="208"/>
  <c r="W12" i="202"/>
  <c r="W28" i="203"/>
  <c r="W28" i="210"/>
  <c r="E18" i="73"/>
  <c r="W18" i="37"/>
  <c r="W19" i="198"/>
  <c r="W15" i="192"/>
  <c r="W28" i="198"/>
  <c r="W22" i="210"/>
  <c r="W19" i="205"/>
  <c r="W19" i="207"/>
  <c r="W33" i="194"/>
  <c r="W8" i="208"/>
  <c r="W10" i="37"/>
  <c r="E10" i="73"/>
  <c r="W7" i="213"/>
  <c r="W37" i="200"/>
  <c r="W33" i="200"/>
  <c r="W5" i="212"/>
  <c r="W7" i="211"/>
  <c r="W32" i="196"/>
  <c r="W28" i="195"/>
  <c r="W15" i="204"/>
  <c r="W21" i="192"/>
  <c r="W24" i="194"/>
  <c r="W13" i="192"/>
  <c r="W28" i="212"/>
  <c r="W7" i="207"/>
  <c r="W15" i="193"/>
  <c r="W4" i="194"/>
  <c r="W29" i="207"/>
  <c r="W28" i="206"/>
  <c r="W5" i="203"/>
  <c r="W14" i="209"/>
  <c r="W21" i="206"/>
  <c r="W27" i="209"/>
  <c r="W35" i="207"/>
  <c r="W37" i="192"/>
  <c r="W27" i="195"/>
  <c r="W35" i="198"/>
  <c r="W13" i="208"/>
  <c r="W22" i="204"/>
  <c r="W27" i="213"/>
  <c r="W25" i="203"/>
  <c r="W6" i="195"/>
  <c r="W9" i="205"/>
  <c r="W5" i="214"/>
  <c r="W28" i="200"/>
  <c r="W17" i="203"/>
  <c r="W34" i="205"/>
  <c r="W8" i="196"/>
  <c r="W20" i="192"/>
  <c r="W27" i="196"/>
  <c r="W36" i="191"/>
  <c r="W31" i="192"/>
  <c r="E7" i="73"/>
  <c r="W7" i="37"/>
  <c r="W31" i="193"/>
  <c r="W21" i="198"/>
  <c r="W37" i="199"/>
  <c r="W4" i="197"/>
  <c r="W10" i="203"/>
  <c r="W27" i="211"/>
  <c r="W14" i="193"/>
  <c r="W22" i="197"/>
  <c r="W5" i="200"/>
  <c r="W26" i="195"/>
  <c r="W26" i="206"/>
  <c r="W29" i="214"/>
  <c r="W24" i="192"/>
  <c r="W37" i="201"/>
  <c r="W17" i="211"/>
  <c r="W23" i="211"/>
  <c r="W5" i="199"/>
  <c r="W35" i="206"/>
  <c r="W4" i="207"/>
  <c r="W34" i="204"/>
  <c r="W37" i="207"/>
  <c r="W24" i="206"/>
  <c r="W30" i="204"/>
  <c r="W9" i="201"/>
  <c r="W9" i="194"/>
  <c r="W25" i="194"/>
  <c r="E17" i="73"/>
  <c r="W17" i="37"/>
  <c r="W8" i="210"/>
  <c r="W3" i="214"/>
  <c r="W27" i="206"/>
  <c r="W35" i="204"/>
  <c r="W16" i="209"/>
  <c r="W4" i="202"/>
  <c r="W5" i="197"/>
  <c r="W2" i="207"/>
  <c r="W36" i="209"/>
  <c r="W15" i="210"/>
  <c r="W22" i="192"/>
  <c r="W35" i="211"/>
  <c r="W28" i="201"/>
  <c r="W19" i="203"/>
  <c r="W15" i="213"/>
  <c r="W26" i="213"/>
  <c r="W22" i="213"/>
  <c r="W35" i="203"/>
  <c r="W31" i="195"/>
  <c r="W29" i="203"/>
  <c r="W11" i="194"/>
  <c r="W9" i="207"/>
  <c r="W33" i="203"/>
  <c r="W8" i="206"/>
  <c r="W32" i="204"/>
  <c r="W9" i="206"/>
  <c r="W33" i="206"/>
  <c r="W24" i="201"/>
  <c r="W23" i="192"/>
  <c r="W12" i="198"/>
  <c r="W3" i="205"/>
  <c r="W16" i="194"/>
  <c r="W18" i="207"/>
  <c r="W35" i="208"/>
  <c r="W10" i="195"/>
  <c r="W16" i="213"/>
  <c r="W33" i="202"/>
  <c r="W32" i="203"/>
  <c r="W26" i="200"/>
  <c r="W30" i="196"/>
  <c r="W20" i="195"/>
  <c r="W24" i="195"/>
  <c r="W36" i="212"/>
  <c r="W17" i="199"/>
  <c r="W24" i="199"/>
  <c r="W30" i="212"/>
  <c r="W21" i="214"/>
  <c r="W21" i="193"/>
  <c r="W25" i="208"/>
  <c r="W31" i="211"/>
  <c r="W18" i="202"/>
  <c r="W37" i="206"/>
  <c r="W11" i="214"/>
  <c r="W12" i="210"/>
  <c r="W10" i="202"/>
  <c r="W30" i="207"/>
  <c r="W36" i="203"/>
  <c r="W2" i="211"/>
  <c r="W31" i="203"/>
  <c r="W25" i="210"/>
  <c r="W35" i="199"/>
  <c r="W28" i="213"/>
  <c r="W3" i="197"/>
  <c r="W14" i="195"/>
  <c r="W6" i="197"/>
  <c r="W2" i="200"/>
  <c r="W8" i="207"/>
  <c r="W2" i="210"/>
  <c r="W18" i="208"/>
  <c r="W18" i="214"/>
  <c r="W13" i="207"/>
  <c r="W37" i="211"/>
  <c r="W6" i="194"/>
  <c r="W21" i="204"/>
  <c r="W16" i="206"/>
  <c r="W19" i="208"/>
  <c r="W17" i="208"/>
  <c r="W19" i="202"/>
  <c r="W35" i="196"/>
  <c r="W22" i="209"/>
  <c r="W5" i="192"/>
  <c r="W31" i="212"/>
  <c r="W3" i="209"/>
  <c r="W29" i="202"/>
  <c r="W34" i="211"/>
  <c r="W2" i="209"/>
  <c r="W7" i="192"/>
  <c r="W37" i="212"/>
  <c r="W15" i="200"/>
  <c r="W13" i="203"/>
  <c r="W5" i="208"/>
  <c r="W31" i="206"/>
  <c r="W13" i="194"/>
  <c r="W13" i="212"/>
  <c r="W25" i="205"/>
  <c r="W16" i="212"/>
  <c r="W34" i="194"/>
  <c r="W25" i="199"/>
  <c r="W26" i="211"/>
  <c r="W6" i="206"/>
  <c r="W2" i="214"/>
  <c r="W26" i="209"/>
  <c r="W24" i="211"/>
  <c r="W19" i="37"/>
  <c r="E19" i="73"/>
  <c r="W14" i="204"/>
  <c r="W25" i="202"/>
  <c r="W26" i="212"/>
  <c r="W14" i="192"/>
  <c r="W23" i="196"/>
  <c r="W20" i="212"/>
  <c r="E22" i="73"/>
  <c r="W22" i="37"/>
  <c r="W33" i="212"/>
  <c r="W16" i="197"/>
  <c r="W30" i="200"/>
  <c r="W36" i="205"/>
  <c r="W26" i="205"/>
  <c r="W26" i="197"/>
  <c r="W19" i="212"/>
  <c r="W16" i="210"/>
  <c r="W27" i="205"/>
  <c r="W5" i="198"/>
  <c r="W11" i="211"/>
  <c r="W17" i="212"/>
  <c r="W14" i="210"/>
  <c r="W31" i="213"/>
  <c r="W33" i="209"/>
  <c r="W29" i="210"/>
  <c r="W30" i="211"/>
  <c r="W24" i="214"/>
  <c r="W17" i="214"/>
  <c r="W21" i="202"/>
  <c r="W20" i="208"/>
  <c r="W24" i="207"/>
  <c r="W15" i="211"/>
  <c r="W3" i="191"/>
  <c r="W2" i="192"/>
  <c r="W19" i="206"/>
  <c r="W26" i="37"/>
  <c r="E26" i="73"/>
  <c r="W24" i="204"/>
  <c r="W11" i="199"/>
  <c r="W15" i="207"/>
  <c r="W16" i="192"/>
  <c r="W10" i="214"/>
  <c r="W31" i="209"/>
  <c r="W18" i="209"/>
  <c r="W21" i="205"/>
  <c r="W31" i="202"/>
  <c r="W4" i="206"/>
  <c r="W5" i="213"/>
  <c r="W2" i="213"/>
  <c r="W26" i="214"/>
  <c r="W6" i="214"/>
  <c r="W34" i="214"/>
  <c r="W10" i="211"/>
  <c r="W15" i="206"/>
  <c r="W10" i="213"/>
  <c r="W23" i="206"/>
  <c r="W12" i="213"/>
  <c r="W23" i="201"/>
  <c r="W20" i="210"/>
  <c r="W36" i="211"/>
  <c r="W21" i="208"/>
  <c r="W29" i="213"/>
  <c r="W19" i="211"/>
  <c r="W17" i="209"/>
  <c r="W9" i="192"/>
  <c r="W33" i="208"/>
  <c r="W29" i="208"/>
  <c r="W16" i="203"/>
  <c r="W13" i="200"/>
  <c r="W20" i="209"/>
  <c r="W3" i="207"/>
  <c r="W17" i="213"/>
  <c r="W28" i="214"/>
  <c r="W31" i="214"/>
  <c r="W12" i="207"/>
  <c r="W9" i="211"/>
  <c r="W37" i="196"/>
  <c r="W6" i="211"/>
  <c r="W17" i="206"/>
  <c r="W17" i="210"/>
  <c r="W29" i="212"/>
  <c r="W21" i="209"/>
  <c r="W36" i="213"/>
  <c r="W7" i="204"/>
  <c r="W26" i="207"/>
  <c r="W32" i="206"/>
  <c r="W36" i="196"/>
  <c r="W32" i="194"/>
  <c r="W20" i="211"/>
  <c r="W19" i="197"/>
  <c r="W10" i="205"/>
  <c r="W33" i="211"/>
  <c r="W12" i="209"/>
  <c r="W19" i="214"/>
  <c r="W9" i="203"/>
  <c r="W3" i="213"/>
  <c r="W6" i="202"/>
  <c r="W15" i="203"/>
  <c r="W34" i="210"/>
  <c r="W18" i="210"/>
  <c r="W2" i="212"/>
  <c r="W35" i="205"/>
  <c r="W22" i="212"/>
  <c r="W14" i="214"/>
  <c r="W25" i="214"/>
  <c r="W37" i="213"/>
  <c r="W4" i="211"/>
  <c r="W29" i="209"/>
  <c r="W10" i="209"/>
  <c r="W16" i="204"/>
  <c r="W20" i="202"/>
  <c r="W33" i="210"/>
  <c r="W15" i="212"/>
  <c r="W13" i="202"/>
  <c r="W28" i="208"/>
  <c r="W22" i="214"/>
  <c r="W12" i="206"/>
  <c r="W35" i="214"/>
  <c r="W12" i="195"/>
  <c r="W28" i="209"/>
  <c r="W37" i="198"/>
  <c r="W5" i="209"/>
  <c r="W9" i="37"/>
  <c r="E9" i="73"/>
  <c r="W5" i="37"/>
  <c r="E5" i="73"/>
  <c r="W34" i="209"/>
  <c r="W18" i="206"/>
  <c r="W10" i="206"/>
  <c r="W29" i="196"/>
  <c r="W15" i="208"/>
  <c r="W30" i="209"/>
  <c r="W11" i="210"/>
  <c r="W13" i="211"/>
  <c r="W11" i="209"/>
  <c r="W9" i="213"/>
  <c r="W8" i="211"/>
  <c r="W11" i="207"/>
  <c r="W18" i="205"/>
  <c r="W26" i="199"/>
  <c r="W34" i="212"/>
  <c r="W2" i="204"/>
  <c r="W33" i="214"/>
  <c r="W31" i="194"/>
  <c r="W26" i="202"/>
  <c r="W30" i="210"/>
  <c r="W20" i="201"/>
  <c r="W20" i="204"/>
  <c r="W12" i="212"/>
  <c r="W5" i="210"/>
  <c r="W21" i="194"/>
  <c r="W25" i="204"/>
  <c r="W24" i="205"/>
  <c r="W34" i="213"/>
  <c r="W32" i="209"/>
  <c r="W4" i="213"/>
  <c r="W4" i="208"/>
  <c r="W6" i="209"/>
  <c r="W3" i="212"/>
  <c r="W21" i="211"/>
  <c r="W8" i="214"/>
  <c r="W23" i="208"/>
  <c r="W12" i="208"/>
  <c r="W13" i="206"/>
  <c r="W14" i="213"/>
  <c r="W29" i="197"/>
  <c r="W37" i="209"/>
  <c r="W21" i="199"/>
  <c r="W14" i="203"/>
  <c r="W28" i="202"/>
  <c r="W20" i="207"/>
  <c r="W33" i="207"/>
  <c r="W29" i="200"/>
  <c r="W19" i="210"/>
  <c r="W14" i="202"/>
  <c r="W10" i="210"/>
  <c r="W19" i="200"/>
  <c r="W7" i="214"/>
  <c r="W3" i="210"/>
  <c r="W13" i="214"/>
  <c r="W35" i="212"/>
  <c r="W11" i="212"/>
  <c r="W10" i="212"/>
  <c r="W14" i="206"/>
  <c r="W7" i="209"/>
  <c r="W31" i="204"/>
  <c r="W18" i="212"/>
  <c r="W12" i="214"/>
  <c r="W27" i="208"/>
  <c r="W36" i="214"/>
  <c r="W36" i="210"/>
  <c r="W14" i="211"/>
  <c r="W21" i="203"/>
  <c r="W18" i="201"/>
  <c r="W23" i="213"/>
  <c r="W14" i="208"/>
  <c r="W27" i="210"/>
  <c r="W7" i="212"/>
  <c r="W7" i="194"/>
  <c r="W7" i="205"/>
  <c r="W14" i="212"/>
  <c r="W30" i="213"/>
  <c r="W22" i="196"/>
  <c r="W33" i="213"/>
  <c r="W35" i="209"/>
  <c r="W30" i="202"/>
  <c r="W25" i="213"/>
  <c r="W24" i="213"/>
  <c r="W22" i="208"/>
  <c r="Y9" i="198" l="1"/>
  <c r="Y9" i="192"/>
  <c r="Y9" i="200"/>
  <c r="Y9" i="208"/>
  <c r="Y9" i="201"/>
  <c r="Y9" i="203"/>
  <c r="Y9" i="199"/>
  <c r="Y9" i="207"/>
  <c r="Y9" i="212"/>
  <c r="Y9" i="37"/>
  <c r="Y9" i="195"/>
  <c r="Y9" i="213"/>
  <c r="Y9" i="202"/>
  <c r="Y9" i="193"/>
  <c r="Y9" i="209"/>
  <c r="Y9" i="205"/>
  <c r="Y9" i="214"/>
  <c r="Y9" i="211"/>
  <c r="Y9" i="194"/>
  <c r="Y9" i="210"/>
  <c r="Y9" i="191"/>
  <c r="Y9" i="206"/>
  <c r="Y9" i="204"/>
  <c r="Y9" i="197"/>
  <c r="Y9" i="196"/>
  <c r="Y5" i="196"/>
  <c r="Y5" i="194"/>
  <c r="Y5" i="208"/>
  <c r="Y5" i="201"/>
  <c r="Y5" i="205"/>
  <c r="Y5" i="209"/>
  <c r="Y5" i="204"/>
  <c r="Y5" i="210"/>
  <c r="Y5" i="200"/>
  <c r="Y5" i="212"/>
  <c r="Y5" i="211"/>
  <c r="Y5" i="197"/>
  <c r="Y5" i="195"/>
  <c r="Y5" i="37"/>
  <c r="Y5" i="207"/>
  <c r="Y5" i="198"/>
  <c r="Y5" i="199"/>
  <c r="Y5" i="203"/>
  <c r="Y5" i="213"/>
  <c r="Y5" i="193"/>
  <c r="Y5" i="214"/>
  <c r="Y5" i="191"/>
  <c r="Y5" i="206"/>
  <c r="Y5" i="202"/>
  <c r="Y5" i="192"/>
  <c r="Y17" i="211"/>
  <c r="Y17" i="204"/>
  <c r="Y17" i="205"/>
  <c r="Y17" i="206"/>
  <c r="Y17" i="213"/>
  <c r="Y17" i="214"/>
  <c r="Y17" i="201"/>
  <c r="Y17" i="199"/>
  <c r="Y17" i="193"/>
  <c r="Y17" i="37"/>
  <c r="Y17" i="203"/>
  <c r="Y17" i="208"/>
  <c r="Y17" i="198"/>
  <c r="Y17" i="191"/>
  <c r="Y17" i="200"/>
  <c r="Y17" i="195"/>
  <c r="Y17" i="197"/>
  <c r="Y17" i="209"/>
  <c r="Y17" i="194"/>
  <c r="Y17" i="202"/>
  <c r="Y17" i="192"/>
  <c r="Y17" i="207"/>
  <c r="Y17" i="196"/>
  <c r="Y17" i="212"/>
  <c r="Y17" i="210"/>
  <c r="Y20" i="201"/>
  <c r="Y20" i="203"/>
  <c r="Y20" i="197"/>
  <c r="Y20" i="213"/>
  <c r="Y20" i="37"/>
  <c r="Y20" i="208"/>
  <c r="Y20" i="195"/>
  <c r="Y20" i="205"/>
  <c r="Y20" i="196"/>
  <c r="Y20" i="199"/>
  <c r="Y20" i="192"/>
  <c r="Y20" i="212"/>
  <c r="Y20" i="206"/>
  <c r="Y20" i="202"/>
  <c r="Y20" i="211"/>
  <c r="Y20" i="198"/>
  <c r="Y20" i="214"/>
  <c r="Y20" i="207"/>
  <c r="Y20" i="209"/>
  <c r="Y20" i="194"/>
  <c r="Y20" i="210"/>
  <c r="Y20" i="193"/>
  <c r="Y20" i="200"/>
  <c r="Y20" i="204"/>
  <c r="Y20" i="191"/>
  <c r="Y3" i="208"/>
  <c r="Y3" i="198"/>
  <c r="Y3" i="195"/>
  <c r="Y3" i="191"/>
  <c r="Y3" i="204"/>
  <c r="Y3" i="211"/>
  <c r="Y3" i="192"/>
  <c r="Y3" i="37"/>
  <c r="Y3" i="200"/>
  <c r="Y3" i="207"/>
  <c r="Y3" i="205"/>
  <c r="Y3" i="196"/>
  <c r="Y3" i="199"/>
  <c r="Y3" i="213"/>
  <c r="Y3" i="214"/>
  <c r="Y3" i="193"/>
  <c r="Y3" i="201"/>
  <c r="Y3" i="212"/>
  <c r="Y3" i="206"/>
  <c r="Y3" i="194"/>
  <c r="Y3" i="197"/>
  <c r="Y3" i="209"/>
  <c r="Y3" i="210"/>
  <c r="Y3" i="203"/>
  <c r="Y3" i="202"/>
  <c r="Y14" i="206"/>
  <c r="Y14" i="199"/>
  <c r="Y14" i="201"/>
  <c r="Y14" i="37"/>
  <c r="Y14" i="209"/>
  <c r="Y14" i="214"/>
  <c r="Y14" i="205"/>
  <c r="Y14" i="195"/>
  <c r="Y14" i="196"/>
  <c r="Y14" i="191"/>
  <c r="Y14" i="197"/>
  <c r="Y14" i="204"/>
  <c r="Y14" i="194"/>
  <c r="Y14" i="213"/>
  <c r="Y14" i="193"/>
  <c r="Y14" i="212"/>
  <c r="Y14" i="207"/>
  <c r="Y14" i="202"/>
  <c r="Y14" i="198"/>
  <c r="Y14" i="208"/>
  <c r="Y14" i="192"/>
  <c r="Y14" i="203"/>
  <c r="Y14" i="210"/>
  <c r="Y14" i="200"/>
  <c r="Y14" i="211"/>
  <c r="Y24" i="205"/>
  <c r="Y24" i="201"/>
  <c r="Y24" i="207"/>
  <c r="Y24" i="204"/>
  <c r="Y24" i="199"/>
  <c r="Y24" i="198"/>
  <c r="Y24" i="213"/>
  <c r="Y24" i="191"/>
  <c r="Y24" i="209"/>
  <c r="Y24" i="192"/>
  <c r="Y24" i="202"/>
  <c r="Y24" i="197"/>
  <c r="Y24" i="195"/>
  <c r="Y24" i="206"/>
  <c r="Y24" i="37"/>
  <c r="Y24" i="212"/>
  <c r="Y24" i="203"/>
  <c r="Y24" i="210"/>
  <c r="Y24" i="194"/>
  <c r="Y24" i="196"/>
  <c r="Y24" i="200"/>
  <c r="Y24" i="208"/>
  <c r="Y24" i="211"/>
  <c r="Y24" i="193"/>
  <c r="Y24" i="214"/>
  <c r="Y27" i="211"/>
  <c r="Y27" i="214"/>
  <c r="Y27" i="198"/>
  <c r="Y27" i="207"/>
  <c r="Y27" i="197"/>
  <c r="Y27" i="194"/>
  <c r="Y27" i="206"/>
  <c r="Y27" i="201"/>
  <c r="Y27" i="200"/>
  <c r="Y27" i="204"/>
  <c r="Y27" i="195"/>
  <c r="Y27" i="205"/>
  <c r="Y27" i="208"/>
  <c r="Y27" i="213"/>
  <c r="Y27" i="202"/>
  <c r="Y27" i="212"/>
  <c r="Y27" i="203"/>
  <c r="Y27" i="193"/>
  <c r="Y27" i="210"/>
  <c r="Y27" i="37"/>
  <c r="Y27" i="192"/>
  <c r="Y27" i="209"/>
  <c r="Y27" i="191"/>
  <c r="Y27" i="196"/>
  <c r="Y27" i="199"/>
  <c r="Y22" i="203"/>
  <c r="Y22" i="192"/>
  <c r="Y22" i="197"/>
  <c r="Y22" i="202"/>
  <c r="Y22" i="211"/>
  <c r="Y22" i="200"/>
  <c r="Y22" i="208"/>
  <c r="Y22" i="194"/>
  <c r="Y22" i="193"/>
  <c r="Y22" i="206"/>
  <c r="Y22" i="204"/>
  <c r="Y22" i="199"/>
  <c r="Y22" i="191"/>
  <c r="Y22" i="212"/>
  <c r="Y22" i="207"/>
  <c r="Y22" i="209"/>
  <c r="Y22" i="37"/>
  <c r="Y22" i="214"/>
  <c r="Y22" i="195"/>
  <c r="Y22" i="213"/>
  <c r="Y22" i="198"/>
  <c r="Y22" i="201"/>
  <c r="Y22" i="205"/>
  <c r="Y22" i="210"/>
  <c r="Y22" i="196"/>
  <c r="Y7" i="198"/>
  <c r="Y7" i="37"/>
  <c r="Y7" i="193"/>
  <c r="Y7" i="205"/>
  <c r="Y7" i="192"/>
  <c r="Y7" i="191"/>
  <c r="Y7" i="209"/>
  <c r="Y7" i="200"/>
  <c r="Y7" i="202"/>
  <c r="Y7" i="201"/>
  <c r="Y7" i="194"/>
  <c r="Y7" i="206"/>
  <c r="Y7" i="195"/>
  <c r="Y7" i="207"/>
  <c r="Y7" i="210"/>
  <c r="Y7" i="214"/>
  <c r="Y7" i="199"/>
  <c r="Y7" i="197"/>
  <c r="Y7" i="213"/>
  <c r="Y7" i="204"/>
  <c r="Y7" i="208"/>
  <c r="Y7" i="211"/>
  <c r="Y7" i="196"/>
  <c r="Y7" i="203"/>
  <c r="Y7" i="212"/>
  <c r="Y10" i="196"/>
  <c r="Y10" i="212"/>
  <c r="Y10" i="203"/>
  <c r="Y10" i="201"/>
  <c r="Y10" i="210"/>
  <c r="Y10" i="209"/>
  <c r="Y10" i="191"/>
  <c r="Y10" i="206"/>
  <c r="Y10" i="207"/>
  <c r="Y10" i="199"/>
  <c r="Y10" i="205"/>
  <c r="Y10" i="211"/>
  <c r="Y10" i="37"/>
  <c r="Y10" i="204"/>
  <c r="Y10" i="202"/>
  <c r="Y10" i="194"/>
  <c r="Y10" i="200"/>
  <c r="Y10" i="195"/>
  <c r="Y10" i="198"/>
  <c r="Y10" i="214"/>
  <c r="Y10" i="213"/>
  <c r="Y10" i="197"/>
  <c r="Y10" i="192"/>
  <c r="Y10" i="208"/>
  <c r="Y10" i="193"/>
  <c r="Y13" i="198"/>
  <c r="Y13" i="202"/>
  <c r="Y13" i="212"/>
  <c r="Y13" i="213"/>
  <c r="Y13" i="203"/>
  <c r="Y13" i="210"/>
  <c r="Y13" i="195"/>
  <c r="Y13" i="193"/>
  <c r="Y13" i="194"/>
  <c r="Y13" i="205"/>
  <c r="Y13" i="192"/>
  <c r="Y13" i="214"/>
  <c r="Y13" i="208"/>
  <c r="Y13" i="204"/>
  <c r="Y13" i="209"/>
  <c r="Y13" i="201"/>
  <c r="Y13" i="196"/>
  <c r="Y13" i="199"/>
  <c r="Y13" i="211"/>
  <c r="Y13" i="206"/>
  <c r="Y13" i="200"/>
  <c r="Y13" i="37"/>
  <c r="Y13" i="207"/>
  <c r="Y13" i="197"/>
  <c r="Y13" i="191"/>
  <c r="Y25" i="201"/>
  <c r="Y25" i="191"/>
  <c r="Y25" i="210"/>
  <c r="Y25" i="197"/>
  <c r="Y25" i="212"/>
  <c r="Y25" i="192"/>
  <c r="Y25" i="200"/>
  <c r="Y25" i="195"/>
  <c r="Y25" i="198"/>
  <c r="Y25" i="213"/>
  <c r="Y25" i="206"/>
  <c r="Y25" i="204"/>
  <c r="Y25" i="194"/>
  <c r="Y25" i="214"/>
  <c r="Y25" i="37"/>
  <c r="Y25" i="208"/>
  <c r="Y25" i="199"/>
  <c r="Y25" i="209"/>
  <c r="Y25" i="202"/>
  <c r="Y25" i="196"/>
  <c r="Y25" i="207"/>
  <c r="Y25" i="211"/>
  <c r="Y25" i="193"/>
  <c r="Y25" i="203"/>
  <c r="Y25" i="205"/>
  <c r="Y16" i="211"/>
  <c r="Y16" i="191"/>
  <c r="Y16" i="37"/>
  <c r="Y16" i="202"/>
  <c r="Y16" i="206"/>
  <c r="Y16" i="213"/>
  <c r="Y16" i="199"/>
  <c r="Y16" i="208"/>
  <c r="Y16" i="200"/>
  <c r="Y16" i="203"/>
  <c r="Y16" i="214"/>
  <c r="Y16" i="201"/>
  <c r="Y16" i="192"/>
  <c r="Y16" i="212"/>
  <c r="Y16" i="197"/>
  <c r="Y16" i="204"/>
  <c r="Y16" i="194"/>
  <c r="Y16" i="207"/>
  <c r="Y16" i="210"/>
  <c r="Y16" i="193"/>
  <c r="Y16" i="195"/>
  <c r="Y16" i="209"/>
  <c r="Y16" i="205"/>
  <c r="Y16" i="196"/>
  <c r="Y16" i="198"/>
  <c r="Y31" i="197"/>
  <c r="Y31" i="205"/>
  <c r="Y31" i="209"/>
  <c r="Y31" i="213"/>
  <c r="Y31" i="192"/>
  <c r="Y31" i="198"/>
  <c r="Y31" i="210"/>
  <c r="Y31" i="37"/>
  <c r="Y31" i="194"/>
  <c r="Y31" i="212"/>
  <c r="Y31" i="208"/>
  <c r="Y31" i="196"/>
  <c r="Y31" i="200"/>
  <c r="Y31" i="195"/>
  <c r="Y31" i="206"/>
  <c r="Y31" i="207"/>
  <c r="Y31" i="193"/>
  <c r="Y31" i="199"/>
  <c r="Y31" i="201"/>
  <c r="Y31" i="191"/>
  <c r="Y31" i="202"/>
  <c r="Y31" i="211"/>
  <c r="Y31" i="204"/>
  <c r="Y31" i="203"/>
  <c r="Y31" i="214"/>
  <c r="Y35" i="191"/>
  <c r="Y35" i="194"/>
  <c r="Y35" i="207"/>
  <c r="Y35" i="214"/>
  <c r="Y35" i="205"/>
  <c r="Y35" i="200"/>
  <c r="Y35" i="201"/>
  <c r="Y35" i="210"/>
  <c r="Y35" i="211"/>
  <c r="Y35" i="213"/>
  <c r="Y35" i="193"/>
  <c r="Y35" i="196"/>
  <c r="Y35" i="209"/>
  <c r="Y35" i="206"/>
  <c r="Y35" i="208"/>
  <c r="Y35" i="197"/>
  <c r="Y35" i="203"/>
  <c r="Y35" i="198"/>
  <c r="Y35" i="204"/>
  <c r="Y35" i="195"/>
  <c r="Y35" i="202"/>
  <c r="Y35" i="212"/>
  <c r="Y35" i="192"/>
  <c r="Y35" i="37"/>
  <c r="Y35" i="199"/>
  <c r="Y26" i="208"/>
  <c r="Y26" i="202"/>
  <c r="Y26" i="214"/>
  <c r="Y26" i="198"/>
  <c r="Y26" i="207"/>
  <c r="Y26" i="213"/>
  <c r="Y26" i="195"/>
  <c r="Y26" i="200"/>
  <c r="Y26" i="212"/>
  <c r="Y26" i="211"/>
  <c r="Y26" i="191"/>
  <c r="Y26" i="194"/>
  <c r="Y26" i="199"/>
  <c r="Y26" i="196"/>
  <c r="Y26" i="203"/>
  <c r="Y26" i="205"/>
  <c r="Y26" i="193"/>
  <c r="Y26" i="197"/>
  <c r="Y26" i="192"/>
  <c r="Y26" i="37"/>
  <c r="Y26" i="209"/>
  <c r="Y26" i="204"/>
  <c r="Y26" i="206"/>
  <c r="Y26" i="201"/>
  <c r="Y26" i="210"/>
  <c r="Y19" i="202"/>
  <c r="Y19" i="212"/>
  <c r="Y19" i="207"/>
  <c r="Y19" i="209"/>
  <c r="Y19" i="194"/>
  <c r="Y19" i="208"/>
  <c r="Y19" i="193"/>
  <c r="Y19" i="201"/>
  <c r="Y19" i="210"/>
  <c r="Y19" i="213"/>
  <c r="Y19" i="200"/>
  <c r="Y19" i="196"/>
  <c r="Y19" i="205"/>
  <c r="Y19" i="198"/>
  <c r="Y19" i="203"/>
  <c r="Y19" i="195"/>
  <c r="Y19" i="192"/>
  <c r="Y19" i="191"/>
  <c r="Y19" i="199"/>
  <c r="Y19" i="214"/>
  <c r="Y19" i="204"/>
  <c r="Y19" i="37"/>
  <c r="Y19" i="206"/>
  <c r="Y19" i="211"/>
  <c r="Y19" i="197"/>
  <c r="Y18" i="201"/>
  <c r="Y18" i="208"/>
  <c r="Y18" i="211"/>
  <c r="Y18" i="198"/>
  <c r="Y18" i="199"/>
  <c r="Y18" i="213"/>
  <c r="Y18" i="214"/>
  <c r="Y18" i="207"/>
  <c r="Y18" i="209"/>
  <c r="Y18" i="196"/>
  <c r="Y18" i="203"/>
  <c r="Y18" i="202"/>
  <c r="Y18" i="195"/>
  <c r="Y18" i="205"/>
  <c r="Y18" i="197"/>
  <c r="Y18" i="192"/>
  <c r="Y18" i="210"/>
  <c r="Y18" i="204"/>
  <c r="Y18" i="200"/>
  <c r="Y18" i="206"/>
  <c r="Y18" i="193"/>
  <c r="Y18" i="191"/>
  <c r="Y18" i="194"/>
  <c r="Y18" i="212"/>
  <c r="Y18" i="37"/>
  <c r="Y11" i="213"/>
  <c r="Y11" i="196"/>
  <c r="Y11" i="205"/>
  <c r="Y11" i="212"/>
  <c r="Y11" i="201"/>
  <c r="Y11" i="193"/>
  <c r="Y11" i="192"/>
  <c r="Y11" i="198"/>
  <c r="Y11" i="191"/>
  <c r="Y11" i="209"/>
  <c r="Y11" i="207"/>
  <c r="Y11" i="37"/>
  <c r="Y11" i="214"/>
  <c r="Y11" i="208"/>
  <c r="Y11" i="204"/>
  <c r="Y11" i="199"/>
  <c r="Y11" i="206"/>
  <c r="Y11" i="200"/>
  <c r="Y11" i="195"/>
  <c r="Y11" i="202"/>
  <c r="Y11" i="210"/>
  <c r="Y11" i="211"/>
  <c r="Y11" i="194"/>
  <c r="Y11" i="203"/>
  <c r="Y11" i="197"/>
  <c r="Y29" i="203"/>
  <c r="Y29" i="194"/>
  <c r="Y29" i="192"/>
  <c r="Y29" i="209"/>
  <c r="Y29" i="37"/>
  <c r="Y29" i="201"/>
  <c r="Y29" i="213"/>
  <c r="Y29" i="191"/>
  <c r="Y29" i="199"/>
  <c r="Y29" i="202"/>
  <c r="Y29" i="212"/>
  <c r="Y29" i="205"/>
  <c r="Y29" i="211"/>
  <c r="Y29" i="198"/>
  <c r="Y29" i="207"/>
  <c r="Y29" i="206"/>
  <c r="Y29" i="195"/>
  <c r="Y29" i="193"/>
  <c r="Y29" i="196"/>
  <c r="Y29" i="197"/>
  <c r="Y29" i="208"/>
  <c r="Y29" i="214"/>
  <c r="Y29" i="204"/>
  <c r="Y29" i="210"/>
  <c r="Y29" i="200"/>
  <c r="Y8" i="210"/>
  <c r="Y8" i="199"/>
  <c r="Y8" i="197"/>
  <c r="Y8" i="208"/>
  <c r="Y8" i="205"/>
  <c r="Y8" i="196"/>
  <c r="Y8" i="201"/>
  <c r="Y8" i="195"/>
  <c r="Y8" i="211"/>
  <c r="Y8" i="206"/>
  <c r="Y8" i="194"/>
  <c r="Y8" i="209"/>
  <c r="Y8" i="213"/>
  <c r="Y8" i="200"/>
  <c r="Y8" i="207"/>
  <c r="Y8" i="193"/>
  <c r="Y8" i="204"/>
  <c r="Y8" i="212"/>
  <c r="Y8" i="198"/>
  <c r="Y8" i="192"/>
  <c r="Y8" i="37"/>
  <c r="Y8" i="203"/>
  <c r="Y8" i="202"/>
  <c r="Y8" i="214"/>
  <c r="Y8" i="191"/>
  <c r="Y28" i="207"/>
  <c r="Y28" i="210"/>
  <c r="Y28" i="206"/>
  <c r="Y28" i="211"/>
  <c r="Y28" i="202"/>
  <c r="Y28" i="197"/>
  <c r="Y28" i="198"/>
  <c r="Y28" i="196"/>
  <c r="Y28" i="191"/>
  <c r="Y28" i="212"/>
  <c r="Y28" i="37"/>
  <c r="Y28" i="204"/>
  <c r="Y28" i="192"/>
  <c r="Y28" i="203"/>
  <c r="Y28" i="199"/>
  <c r="Y28" i="201"/>
  <c r="Y28" i="195"/>
  <c r="Y28" i="209"/>
  <c r="Y28" i="193"/>
  <c r="Y28" i="214"/>
  <c r="Y28" i="194"/>
  <c r="Y28" i="213"/>
  <c r="Y28" i="205"/>
  <c r="Y28" i="200"/>
  <c r="Y28" i="208"/>
  <c r="Y33" i="37"/>
  <c r="Y33" i="200"/>
  <c r="Y33" i="206"/>
  <c r="Y33" i="199"/>
  <c r="Y33" i="198"/>
  <c r="Y33" i="205"/>
  <c r="Y33" i="191"/>
  <c r="Y33" i="212"/>
  <c r="Y33" i="195"/>
  <c r="Y33" i="208"/>
  <c r="Y33" i="194"/>
  <c r="Y33" i="214"/>
  <c r="Y33" i="210"/>
  <c r="Y33" i="207"/>
  <c r="Y33" i="202"/>
  <c r="Y33" i="209"/>
  <c r="Y33" i="204"/>
  <c r="Y33" i="201"/>
  <c r="Y33" i="196"/>
  <c r="Y33" i="197"/>
  <c r="Y33" i="213"/>
  <c r="Y33" i="203"/>
  <c r="Y33" i="193"/>
  <c r="Y33" i="192"/>
  <c r="Y33" i="211"/>
  <c r="Y2" i="207"/>
  <c r="Y2" i="194"/>
  <c r="Y2" i="37"/>
  <c r="Y2" i="201"/>
  <c r="Y2" i="210"/>
  <c r="Y2" i="214"/>
  <c r="Y2" i="205"/>
  <c r="Y2" i="192"/>
  <c r="Y2" i="206"/>
  <c r="Y2" i="202"/>
  <c r="Y2" i="195"/>
  <c r="Y2" i="203"/>
  <c r="Y2" i="204"/>
  <c r="Y2" i="191"/>
  <c r="Y2" i="198"/>
  <c r="Y2" i="209"/>
  <c r="Y2" i="208"/>
  <c r="Y2" i="211"/>
  <c r="Y2" i="212"/>
  <c r="Y2" i="200"/>
  <c r="Y2" i="197"/>
  <c r="Y2" i="193"/>
  <c r="Y2" i="213"/>
  <c r="Y2" i="196"/>
  <c r="Y2" i="199"/>
  <c r="Y32" i="193"/>
  <c r="Y32" i="199"/>
  <c r="Y32" i="192"/>
  <c r="Y32" i="196"/>
  <c r="Y32" i="204"/>
  <c r="Y32" i="214"/>
  <c r="Y32" i="198"/>
  <c r="Y32" i="37"/>
  <c r="Y32" i="212"/>
  <c r="Y32" i="200"/>
  <c r="Y32" i="197"/>
  <c r="Y32" i="201"/>
  <c r="Y32" i="203"/>
  <c r="Y32" i="210"/>
  <c r="Y32" i="209"/>
  <c r="Y32" i="211"/>
  <c r="Y32" i="205"/>
  <c r="Y32" i="202"/>
  <c r="Y32" i="194"/>
  <c r="Y32" i="206"/>
  <c r="Y32" i="191"/>
  <c r="Y32" i="195"/>
  <c r="Y32" i="208"/>
  <c r="Y32" i="207"/>
  <c r="Y32" i="213"/>
  <c r="Y15" i="207"/>
  <c r="Y15" i="202"/>
  <c r="Y15" i="196"/>
  <c r="Y15" i="200"/>
  <c r="Y15" i="192"/>
  <c r="Y15" i="197"/>
  <c r="Y15" i="191"/>
  <c r="Y15" i="203"/>
  <c r="Y15" i="195"/>
  <c r="Y15" i="211"/>
  <c r="Y15" i="193"/>
  <c r="Y15" i="206"/>
  <c r="Y15" i="205"/>
  <c r="Y15" i="214"/>
  <c r="Y15" i="212"/>
  <c r="Y15" i="209"/>
  <c r="Y15" i="208"/>
  <c r="Y15" i="37"/>
  <c r="Y15" i="201"/>
  <c r="Y15" i="204"/>
  <c r="Y15" i="194"/>
  <c r="Y15" i="199"/>
  <c r="Y15" i="213"/>
  <c r="Y15" i="198"/>
  <c r="Y15" i="210"/>
  <c r="Y21" i="201"/>
  <c r="Y21" i="195"/>
  <c r="Y21" i="193"/>
  <c r="Y21" i="210"/>
  <c r="Y21" i="198"/>
  <c r="Y21" i="191"/>
  <c r="Y21" i="214"/>
  <c r="Y21" i="205"/>
  <c r="Y21" i="208"/>
  <c r="Y21" i="213"/>
  <c r="Y21" i="194"/>
  <c r="Y21" i="212"/>
  <c r="Y21" i="209"/>
  <c r="Y21" i="200"/>
  <c r="Y21" i="199"/>
  <c r="Y21" i="206"/>
  <c r="Y21" i="203"/>
  <c r="Y21" i="197"/>
  <c r="Y21" i="204"/>
  <c r="Y21" i="192"/>
  <c r="Y21" i="202"/>
  <c r="Y21" i="207"/>
  <c r="Y21" i="37"/>
  <c r="Y21" i="196"/>
  <c r="Y21" i="211"/>
  <c r="Y4" i="214"/>
  <c r="Y4" i="197"/>
  <c r="Y4" i="206"/>
  <c r="Y4" i="199"/>
  <c r="Y4" i="191"/>
  <c r="Y4" i="207"/>
  <c r="Y4" i="37"/>
  <c r="Y4" i="196"/>
  <c r="Y4" i="211"/>
  <c r="Y4" i="195"/>
  <c r="Y4" i="198"/>
  <c r="Y4" i="210"/>
  <c r="Y4" i="213"/>
  <c r="Y4" i="204"/>
  <c r="Y4" i="202"/>
  <c r="Y4" i="194"/>
  <c r="Y4" i="208"/>
  <c r="Y4" i="193"/>
  <c r="Y4" i="201"/>
  <c r="Y4" i="192"/>
  <c r="Y4" i="203"/>
  <c r="Y4" i="212"/>
  <c r="Y4" i="205"/>
  <c r="Y4" i="209"/>
  <c r="Y4" i="200"/>
  <c r="Y30" i="199"/>
  <c r="Y30" i="203"/>
  <c r="Y30" i="208"/>
  <c r="Y30" i="195"/>
  <c r="Y30" i="201"/>
  <c r="Y30" i="207"/>
  <c r="Y30" i="193"/>
  <c r="Y30" i="196"/>
  <c r="Y30" i="198"/>
  <c r="Y30" i="206"/>
  <c r="Y30" i="205"/>
  <c r="Y30" i="197"/>
  <c r="Y30" i="210"/>
  <c r="Y30" i="213"/>
  <c r="Y30" i="191"/>
  <c r="Y30" i="194"/>
  <c r="Y30" i="209"/>
  <c r="Y30" i="214"/>
  <c r="Y30" i="211"/>
  <c r="Y30" i="37"/>
  <c r="Y30" i="200"/>
  <c r="Y30" i="212"/>
  <c r="Y30" i="204"/>
  <c r="Y30" i="202"/>
  <c r="Y30" i="192"/>
  <c r="Y36" i="207"/>
  <c r="Y36" i="210"/>
  <c r="Y36" i="193"/>
  <c r="Y36" i="205"/>
  <c r="Y36" i="197"/>
  <c r="Y36" i="204"/>
  <c r="Y36" i="200"/>
  <c r="Y36" i="206"/>
  <c r="Y36" i="198"/>
  <c r="Y36" i="208"/>
  <c r="Y36" i="194"/>
  <c r="Y36" i="214"/>
  <c r="Y36" i="201"/>
  <c r="Y36" i="202"/>
  <c r="Y36" i="192"/>
  <c r="Y36" i="203"/>
  <c r="Y36" i="199"/>
  <c r="Y36" i="196"/>
  <c r="Y36" i="211"/>
  <c r="Y36" i="37"/>
  <c r="Y36" i="195"/>
  <c r="Y36" i="213"/>
  <c r="Y36" i="212"/>
  <c r="Y36" i="209"/>
  <c r="Y36" i="191"/>
  <c r="Y6" i="203"/>
  <c r="Y6" i="194"/>
  <c r="Y6" i="204"/>
  <c r="Y6" i="192"/>
  <c r="Y6" i="211"/>
  <c r="Y6" i="195"/>
  <c r="Y6" i="196"/>
  <c r="Y6" i="200"/>
  <c r="Y6" i="207"/>
  <c r="Y6" i="37"/>
  <c r="Y6" i="202"/>
  <c r="Y6" i="213"/>
  <c r="Y6" i="214"/>
  <c r="Y6" i="201"/>
  <c r="Y6" i="208"/>
  <c r="Y6" i="212"/>
  <c r="Y6" i="210"/>
  <c r="Y6" i="193"/>
  <c r="Y6" i="209"/>
  <c r="Y6" i="191"/>
  <c r="Y6" i="199"/>
  <c r="Y6" i="197"/>
  <c r="Y6" i="198"/>
  <c r="Y6" i="206"/>
  <c r="Y6" i="205"/>
  <c r="Y23" i="214"/>
  <c r="Y23" i="198"/>
  <c r="Y23" i="196"/>
  <c r="Y23" i="207"/>
  <c r="Y23" i="208"/>
  <c r="Y23" i="201"/>
  <c r="Y23" i="202"/>
  <c r="Y23" i="212"/>
  <c r="Y23" i="209"/>
  <c r="Y23" i="199"/>
  <c r="Y23" i="197"/>
  <c r="Y23" i="191"/>
  <c r="Y23" i="200"/>
  <c r="Y23" i="204"/>
  <c r="Y23" i="213"/>
  <c r="Y23" i="210"/>
  <c r="Y23" i="195"/>
  <c r="Y23" i="37"/>
  <c r="Y23" i="203"/>
  <c r="Y23" i="194"/>
  <c r="Y23" i="205"/>
  <c r="Y23" i="193"/>
  <c r="Y23" i="206"/>
  <c r="Y23" i="192"/>
  <c r="Y23" i="211"/>
  <c r="Y34" i="204"/>
  <c r="Y34" i="214"/>
  <c r="Y34" i="207"/>
  <c r="Y34" i="213"/>
  <c r="Y34" i="194"/>
  <c r="Y34" i="208"/>
  <c r="Y34" i="197"/>
  <c r="Y34" i="193"/>
  <c r="Y34" i="212"/>
  <c r="Y34" i="210"/>
  <c r="Y34" i="200"/>
  <c r="Y34" i="206"/>
  <c r="Y34" i="201"/>
  <c r="Y34" i="195"/>
  <c r="Y34" i="192"/>
  <c r="Y34" i="37"/>
  <c r="Y34" i="211"/>
  <c r="Y34" i="202"/>
  <c r="Y34" i="196"/>
  <c r="Y34" i="191"/>
  <c r="Y34" i="205"/>
  <c r="Y34" i="199"/>
  <c r="Y34" i="209"/>
  <c r="Y34" i="203"/>
  <c r="Y34" i="198"/>
  <c r="Y12" i="196"/>
  <c r="Y12" i="214"/>
  <c r="Y12" i="200"/>
  <c r="Y12" i="192"/>
  <c r="Y12" i="209"/>
  <c r="Y12" i="206"/>
  <c r="Y12" i="204"/>
  <c r="Y12" i="213"/>
  <c r="Y12" i="201"/>
  <c r="Y12" i="208"/>
  <c r="Y12" i="193"/>
  <c r="Y12" i="212"/>
  <c r="Y12" i="207"/>
  <c r="Y12" i="37"/>
  <c r="Y12" i="203"/>
  <c r="Y12" i="195"/>
  <c r="Y12" i="194"/>
  <c r="Y12" i="205"/>
  <c r="Y12" i="191"/>
  <c r="Y12" i="202"/>
  <c r="Y12" i="198"/>
  <c r="Y12" i="199"/>
  <c r="Y12" i="211"/>
  <c r="Y12" i="197"/>
  <c r="Y12" i="210"/>
  <c r="Y37" i="197"/>
  <c r="Y37" i="205"/>
  <c r="Y37" i="192"/>
  <c r="Y37" i="202"/>
  <c r="Y37" i="195"/>
  <c r="Y37" i="203"/>
  <c r="Y37" i="210"/>
  <c r="Y37" i="214"/>
  <c r="Y37" i="206"/>
  <c r="Y37" i="209"/>
  <c r="Y37" i="201"/>
  <c r="Y37" i="198"/>
  <c r="Y37" i="213"/>
  <c r="Y37" i="193"/>
  <c r="Y37" i="194"/>
  <c r="Y37" i="212"/>
  <c r="Y37" i="204"/>
  <c r="Y37" i="191"/>
  <c r="Y37" i="208"/>
  <c r="Y37" i="199"/>
  <c r="Y37" i="37"/>
  <c r="Y37" i="207"/>
  <c r="Y37" i="196"/>
  <c r="Y37" i="200"/>
  <c r="Y37" i="211"/>
  <c r="AF37" i="211" l="1"/>
  <c r="AC37" i="211"/>
  <c r="AD37" i="211"/>
  <c r="AI37" i="211"/>
  <c r="AB37" i="211"/>
  <c r="AE37" i="211"/>
  <c r="AJ37" i="211"/>
  <c r="AG37" i="211"/>
  <c r="AK37" i="211"/>
  <c r="AH37" i="211"/>
  <c r="AJ37" i="204"/>
  <c r="AB37" i="204"/>
  <c r="AK37" i="204"/>
  <c r="AD37" i="204"/>
  <c r="AE37" i="204"/>
  <c r="AH37" i="204"/>
  <c r="AG37" i="204"/>
  <c r="AF37" i="204"/>
  <c r="AI37" i="204"/>
  <c r="AC37" i="204"/>
  <c r="AD37" i="195"/>
  <c r="AC37" i="195"/>
  <c r="AB37" i="195"/>
  <c r="AE37" i="195"/>
  <c r="AK37" i="195"/>
  <c r="AF37" i="195"/>
  <c r="AJ37" i="195"/>
  <c r="AI37" i="195"/>
  <c r="AG37" i="195"/>
  <c r="AH37" i="195"/>
  <c r="AI12" i="199"/>
  <c r="AC12" i="199"/>
  <c r="AB12" i="199"/>
  <c r="AK12" i="199"/>
  <c r="AH12" i="199"/>
  <c r="AE12" i="199"/>
  <c r="AD12" i="199"/>
  <c r="AJ12" i="199"/>
  <c r="AG12" i="199"/>
  <c r="AF12" i="199"/>
  <c r="AI12" i="208"/>
  <c r="AD12" i="208"/>
  <c r="AJ12" i="208"/>
  <c r="AF12" i="208"/>
  <c r="AG12" i="208"/>
  <c r="AK12" i="208"/>
  <c r="AE12" i="208"/>
  <c r="AC12" i="208"/>
  <c r="AH12" i="208"/>
  <c r="AB12" i="208"/>
  <c r="AD12" i="214"/>
  <c r="AJ12" i="214"/>
  <c r="AC12" i="214"/>
  <c r="AI12" i="214"/>
  <c r="AK12" i="214"/>
  <c r="AH12" i="214"/>
  <c r="AB12" i="214"/>
  <c r="AF12" i="214"/>
  <c r="AE12" i="214"/>
  <c r="AG12" i="214"/>
  <c r="AJ34" i="196"/>
  <c r="AH34" i="196"/>
  <c r="AE34" i="196"/>
  <c r="AB34" i="196"/>
  <c r="AC34" i="196"/>
  <c r="AD34" i="196"/>
  <c r="AK34" i="196"/>
  <c r="AI34" i="196"/>
  <c r="AG34" i="196"/>
  <c r="AF34" i="196"/>
  <c r="AK34" i="200"/>
  <c r="AC34" i="200"/>
  <c r="AD34" i="200"/>
  <c r="AI34" i="200"/>
  <c r="AB34" i="200"/>
  <c r="AJ34" i="200"/>
  <c r="AE34" i="200"/>
  <c r="AG34" i="200"/>
  <c r="AF34" i="200"/>
  <c r="AH34" i="200"/>
  <c r="AB34" i="207"/>
  <c r="AJ34" i="207"/>
  <c r="AF34" i="207"/>
  <c r="AK34" i="207"/>
  <c r="AI34" i="207"/>
  <c r="AC34" i="207"/>
  <c r="AE34" i="207"/>
  <c r="AG34" i="207"/>
  <c r="AH34" i="207"/>
  <c r="AD34" i="207"/>
  <c r="AE23" i="194"/>
  <c r="AI23" i="194"/>
  <c r="AK23" i="194"/>
  <c r="AF23" i="194"/>
  <c r="AJ23" i="194"/>
  <c r="AC23" i="194"/>
  <c r="AB23" i="194"/>
  <c r="AD23" i="194"/>
  <c r="AG23" i="194"/>
  <c r="AH23" i="194"/>
  <c r="AD23" i="191"/>
  <c r="AB23" i="191"/>
  <c r="AK23" i="191"/>
  <c r="AE23" i="191"/>
  <c r="AH23" i="191"/>
  <c r="AF23" i="191"/>
  <c r="AI23" i="191"/>
  <c r="AG23" i="191"/>
  <c r="AJ23" i="191"/>
  <c r="AC23" i="191"/>
  <c r="AB23" i="207"/>
  <c r="AI23" i="207"/>
  <c r="AC23" i="207"/>
  <c r="AE23" i="207"/>
  <c r="AK23" i="207"/>
  <c r="AD23" i="207"/>
  <c r="AG23" i="207"/>
  <c r="AH23" i="207"/>
  <c r="AF23" i="207"/>
  <c r="AJ23" i="207"/>
  <c r="AF6" i="199"/>
  <c r="AB6" i="199"/>
  <c r="AK6" i="199"/>
  <c r="AE6" i="199"/>
  <c r="AJ6" i="199"/>
  <c r="AI6" i="199"/>
  <c r="AG6" i="199"/>
  <c r="AH6" i="199"/>
  <c r="AD6" i="199"/>
  <c r="AC6" i="199"/>
  <c r="AH6" i="214"/>
  <c r="AE6" i="214"/>
  <c r="AD6" i="214"/>
  <c r="AB6" i="214"/>
  <c r="AC6" i="214"/>
  <c r="AK6" i="214"/>
  <c r="AG6" i="214"/>
  <c r="AF6" i="214"/>
  <c r="AJ6" i="214"/>
  <c r="AI6" i="214"/>
  <c r="AG6" i="211"/>
  <c r="AD6" i="211"/>
  <c r="AK6" i="211"/>
  <c r="AE6" i="211"/>
  <c r="AB6" i="211"/>
  <c r="AH6" i="211"/>
  <c r="AI6" i="211"/>
  <c r="AC6" i="211"/>
  <c r="AJ6" i="211"/>
  <c r="AF6" i="211"/>
  <c r="AH36" i="213"/>
  <c r="AF36" i="213"/>
  <c r="AD36" i="213"/>
  <c r="AC36" i="213"/>
  <c r="AK36" i="213"/>
  <c r="AG36" i="213"/>
  <c r="AJ36" i="213"/>
  <c r="AB36" i="213"/>
  <c r="AE36" i="213"/>
  <c r="AI36" i="213"/>
  <c r="AD36" i="196"/>
  <c r="AE36" i="196"/>
  <c r="AF36" i="196"/>
  <c r="AG36" i="196"/>
  <c r="AH36" i="196"/>
  <c r="AC36" i="196"/>
  <c r="AK36" i="196"/>
  <c r="AJ36" i="196"/>
  <c r="AB36" i="196"/>
  <c r="AI36" i="196"/>
  <c r="AB36" i="202"/>
  <c r="AJ36" i="202"/>
  <c r="AF36" i="202"/>
  <c r="AH36" i="202"/>
  <c r="AC36" i="202"/>
  <c r="AE36" i="202"/>
  <c r="AK36" i="202"/>
  <c r="AD36" i="202"/>
  <c r="AI36" i="202"/>
  <c r="AG36" i="202"/>
  <c r="AB36" i="204"/>
  <c r="AJ36" i="204"/>
  <c r="AK36" i="204"/>
  <c r="AI36" i="204"/>
  <c r="AC36" i="204"/>
  <c r="AG36" i="204"/>
  <c r="AE36" i="204"/>
  <c r="AF36" i="204"/>
  <c r="AH36" i="204"/>
  <c r="AD36" i="204"/>
  <c r="AG36" i="210"/>
  <c r="AI36" i="210"/>
  <c r="AD36" i="210"/>
  <c r="AC36" i="210"/>
  <c r="AJ36" i="210"/>
  <c r="AK36" i="210"/>
  <c r="AF36" i="210"/>
  <c r="AE36" i="210"/>
  <c r="AH36" i="210"/>
  <c r="AB36" i="210"/>
  <c r="AI30" i="204"/>
  <c r="AG30" i="204"/>
  <c r="AC30" i="204"/>
  <c r="AJ30" i="204"/>
  <c r="AD30" i="204"/>
  <c r="AB30" i="204"/>
  <c r="AE30" i="204"/>
  <c r="AF30" i="204"/>
  <c r="AH30" i="204"/>
  <c r="AK30" i="204"/>
  <c r="AH30" i="211"/>
  <c r="AB30" i="211"/>
  <c r="AI30" i="211"/>
  <c r="AK30" i="211"/>
  <c r="AE30" i="211"/>
  <c r="AD30" i="211"/>
  <c r="AF30" i="211"/>
  <c r="AC30" i="211"/>
  <c r="AJ30" i="211"/>
  <c r="AG30" i="211"/>
  <c r="AK30" i="191"/>
  <c r="AG30" i="191"/>
  <c r="AF30" i="191"/>
  <c r="AJ30" i="191"/>
  <c r="AE30" i="191"/>
  <c r="AB30" i="191"/>
  <c r="AD30" i="191"/>
  <c r="AC30" i="191"/>
  <c r="AH30" i="191"/>
  <c r="AI30" i="191"/>
  <c r="AE30" i="205"/>
  <c r="AB30" i="205"/>
  <c r="AF30" i="205"/>
  <c r="AD30" i="205"/>
  <c r="AJ30" i="205"/>
  <c r="AH30" i="205"/>
  <c r="AC30" i="205"/>
  <c r="AK30" i="205"/>
  <c r="AG30" i="205"/>
  <c r="AI30" i="205"/>
  <c r="AE30" i="193"/>
  <c r="AG30" i="193"/>
  <c r="AD30" i="193"/>
  <c r="AC30" i="193"/>
  <c r="AI30" i="193"/>
  <c r="AH30" i="193"/>
  <c r="AB30" i="193"/>
  <c r="AJ30" i="193"/>
  <c r="AK30" i="193"/>
  <c r="AF30" i="193"/>
  <c r="AB30" i="208"/>
  <c r="AF30" i="208"/>
  <c r="AD30" i="208"/>
  <c r="AG30" i="208"/>
  <c r="AJ30" i="208"/>
  <c r="AE30" i="208"/>
  <c r="AK30" i="208"/>
  <c r="AI30" i="208"/>
  <c r="AH30" i="208"/>
  <c r="AC30" i="208"/>
  <c r="AK4" i="209"/>
  <c r="AH4" i="209"/>
  <c r="AG4" i="209"/>
  <c r="AB4" i="209"/>
  <c r="AD4" i="209"/>
  <c r="AJ4" i="209"/>
  <c r="AC4" i="209"/>
  <c r="AI4" i="209"/>
  <c r="AE4" i="209"/>
  <c r="AF4" i="209"/>
  <c r="AB4" i="192"/>
  <c r="AD4" i="192"/>
  <c r="AE4" i="192"/>
  <c r="AC4" i="192"/>
  <c r="AK4" i="192"/>
  <c r="AG4" i="192"/>
  <c r="AJ4" i="192"/>
  <c r="AH4" i="192"/>
  <c r="AF4" i="192"/>
  <c r="AI4" i="192"/>
  <c r="AJ4" i="194"/>
  <c r="AH4" i="194"/>
  <c r="AI4" i="194"/>
  <c r="AG4" i="194"/>
  <c r="AE4" i="194"/>
  <c r="AC4" i="194"/>
  <c r="AD4" i="194"/>
  <c r="AK4" i="194"/>
  <c r="AB4" i="194"/>
  <c r="AF4" i="194"/>
  <c r="AD4" i="210"/>
  <c r="AB4" i="210"/>
  <c r="AH4" i="210"/>
  <c r="AJ4" i="210"/>
  <c r="AE4" i="210"/>
  <c r="AC4" i="210"/>
  <c r="AF4" i="210"/>
  <c r="AI4" i="210"/>
  <c r="AG4" i="210"/>
  <c r="AK4" i="210"/>
  <c r="AC4" i="196"/>
  <c r="AF4" i="196"/>
  <c r="AB4" i="196"/>
  <c r="AK4" i="196"/>
  <c r="AH4" i="196"/>
  <c r="AD4" i="196"/>
  <c r="AI4" i="196"/>
  <c r="AG4" i="196"/>
  <c r="AE4" i="196"/>
  <c r="AJ4" i="196"/>
  <c r="AH4" i="199"/>
  <c r="AC4" i="199"/>
  <c r="AB4" i="199"/>
  <c r="AG4" i="199"/>
  <c r="AE4" i="199"/>
  <c r="AD4" i="199"/>
  <c r="AK4" i="199"/>
  <c r="AI4" i="199"/>
  <c r="AF4" i="199"/>
  <c r="AJ4" i="199"/>
  <c r="AC21" i="211"/>
  <c r="AI21" i="211"/>
  <c r="AF21" i="211"/>
  <c r="AD21" i="211"/>
  <c r="AJ21" i="211"/>
  <c r="AK21" i="211"/>
  <c r="AH21" i="211"/>
  <c r="AE21" i="211"/>
  <c r="AG21" i="211"/>
  <c r="AB21" i="211"/>
  <c r="AH21" i="202"/>
  <c r="AD21" i="202"/>
  <c r="AI21" i="202"/>
  <c r="AK21" i="202"/>
  <c r="AJ21" i="202"/>
  <c r="AF21" i="202"/>
  <c r="AB21" i="202"/>
  <c r="AG21" i="202"/>
  <c r="AE21" i="202"/>
  <c r="AC21" i="202"/>
  <c r="AF21" i="203"/>
  <c r="AD21" i="203"/>
  <c r="AK21" i="203"/>
  <c r="AI21" i="203"/>
  <c r="AG21" i="203"/>
  <c r="AH21" i="203"/>
  <c r="AC21" i="203"/>
  <c r="AJ21" i="203"/>
  <c r="AE21" i="203"/>
  <c r="AB21" i="203"/>
  <c r="AF21" i="209"/>
  <c r="AG21" i="209"/>
  <c r="AJ21" i="209"/>
  <c r="AI21" i="209"/>
  <c r="AE21" i="209"/>
  <c r="AK21" i="209"/>
  <c r="AD21" i="209"/>
  <c r="AB21" i="209"/>
  <c r="AC21" i="209"/>
  <c r="AH21" i="209"/>
  <c r="AI21" i="208"/>
  <c r="AC21" i="208"/>
  <c r="AE21" i="208"/>
  <c r="AD21" i="208"/>
  <c r="AB21" i="208"/>
  <c r="AJ21" i="208"/>
  <c r="AG21" i="208"/>
  <c r="AK21" i="208"/>
  <c r="AF21" i="208"/>
  <c r="AH21" i="208"/>
  <c r="AI21" i="198"/>
  <c r="AF21" i="198"/>
  <c r="AE21" i="198"/>
  <c r="AJ21" i="198"/>
  <c r="AH21" i="198"/>
  <c r="AK21" i="198"/>
  <c r="AB21" i="198"/>
  <c r="AD21" i="198"/>
  <c r="AC21" i="198"/>
  <c r="AG21" i="198"/>
  <c r="AD21" i="201"/>
  <c r="AI21" i="201"/>
  <c r="AK21" i="201"/>
  <c r="AJ21" i="201"/>
  <c r="AF21" i="201"/>
  <c r="AG21" i="201"/>
  <c r="AB21" i="201"/>
  <c r="AH21" i="201"/>
  <c r="AE21" i="201"/>
  <c r="AC21" i="201"/>
  <c r="AH15" i="199"/>
  <c r="AE15" i="199"/>
  <c r="AJ15" i="199"/>
  <c r="AB15" i="199"/>
  <c r="AI15" i="199"/>
  <c r="AD15" i="199"/>
  <c r="AF15" i="199"/>
  <c r="AC15" i="199"/>
  <c r="AG15" i="199"/>
  <c r="AK15" i="199"/>
  <c r="AH15" i="37"/>
  <c r="AE15" i="37"/>
  <c r="AK15" i="37"/>
  <c r="AB15" i="37"/>
  <c r="AJ15" i="37"/>
  <c r="AI15" i="37"/>
  <c r="AC15" i="37"/>
  <c r="AD15" i="37"/>
  <c r="AG15" i="37"/>
  <c r="AF15" i="37"/>
  <c r="AB15" i="214"/>
  <c r="AG15" i="214"/>
  <c r="AF15" i="214"/>
  <c r="AC15" i="214"/>
  <c r="AD15" i="214"/>
  <c r="AE15" i="214"/>
  <c r="AJ15" i="214"/>
  <c r="AI15" i="214"/>
  <c r="AK15" i="214"/>
  <c r="AH15" i="214"/>
  <c r="AJ15" i="211"/>
  <c r="AC15" i="211"/>
  <c r="AI15" i="211"/>
  <c r="AE15" i="211"/>
  <c r="AB15" i="211"/>
  <c r="AF15" i="211"/>
  <c r="AK15" i="211"/>
  <c r="AD15" i="211"/>
  <c r="AG15" i="211"/>
  <c r="AH15" i="211"/>
  <c r="AI15" i="197"/>
  <c r="AH15" i="197"/>
  <c r="AB15" i="197"/>
  <c r="AC15" i="197"/>
  <c r="AK15" i="197"/>
  <c r="AD15" i="197"/>
  <c r="AE15" i="197"/>
  <c r="AJ15" i="197"/>
  <c r="AF15" i="197"/>
  <c r="AG15" i="197"/>
  <c r="AK15" i="202"/>
  <c r="AE15" i="202"/>
  <c r="AH15" i="202"/>
  <c r="AC15" i="202"/>
  <c r="AB15" i="202"/>
  <c r="AF15" i="202"/>
  <c r="AI15" i="202"/>
  <c r="AJ15" i="202"/>
  <c r="AG15" i="202"/>
  <c r="AD15" i="202"/>
  <c r="AK32" i="208"/>
  <c r="AJ32" i="208"/>
  <c r="AI32" i="208"/>
  <c r="AB32" i="208"/>
  <c r="AF32" i="208"/>
  <c r="AH32" i="208"/>
  <c r="AC32" i="208"/>
  <c r="AD32" i="208"/>
  <c r="AE32" i="208"/>
  <c r="AG32" i="208"/>
  <c r="AH32" i="194"/>
  <c r="AF32" i="194"/>
  <c r="AE32" i="194"/>
  <c r="AG32" i="194"/>
  <c r="AK32" i="194"/>
  <c r="AB32" i="194"/>
  <c r="AI32" i="194"/>
  <c r="AJ32" i="194"/>
  <c r="AC32" i="194"/>
  <c r="AD32" i="194"/>
  <c r="AF32" i="209"/>
  <c r="AH32" i="209"/>
  <c r="AE32" i="209"/>
  <c r="AG32" i="209"/>
  <c r="AI32" i="209"/>
  <c r="AJ32" i="209"/>
  <c r="AC32" i="209"/>
  <c r="AD32" i="209"/>
  <c r="AB32" i="209"/>
  <c r="AK32" i="209"/>
  <c r="AF32" i="197"/>
  <c r="AI32" i="197"/>
  <c r="AD32" i="197"/>
  <c r="AJ32" i="197"/>
  <c r="AH32" i="197"/>
  <c r="AB32" i="197"/>
  <c r="AK32" i="197"/>
  <c r="AG32" i="197"/>
  <c r="AC32" i="197"/>
  <c r="AE32" i="197"/>
  <c r="AD32" i="198"/>
  <c r="AB32" i="198"/>
  <c r="AC32" i="198"/>
  <c r="AG32" i="198"/>
  <c r="AF32" i="198"/>
  <c r="AI32" i="198"/>
  <c r="AK32" i="198"/>
  <c r="AH32" i="198"/>
  <c r="AJ32" i="198"/>
  <c r="AE32" i="198"/>
  <c r="AI32" i="192"/>
  <c r="AD32" i="192"/>
  <c r="AF32" i="192"/>
  <c r="AB32" i="192"/>
  <c r="AH32" i="192"/>
  <c r="AK32" i="192"/>
  <c r="AG32" i="192"/>
  <c r="AJ32" i="192"/>
  <c r="AC32" i="192"/>
  <c r="AE32" i="192"/>
  <c r="AH2" i="196"/>
  <c r="AF2" i="196"/>
  <c r="AJ2" i="196"/>
  <c r="AB2" i="196"/>
  <c r="AC2" i="196"/>
  <c r="AE2" i="196"/>
  <c r="AG2" i="196"/>
  <c r="AD2" i="196"/>
  <c r="AK2" i="196"/>
  <c r="AI2" i="196"/>
  <c r="AI2" i="200"/>
  <c r="AJ2" i="200"/>
  <c r="AE2" i="200"/>
  <c r="AH2" i="200"/>
  <c r="AG2" i="200"/>
  <c r="AF2" i="200"/>
  <c r="AK2" i="200"/>
  <c r="AB2" i="200"/>
  <c r="AD2" i="200"/>
  <c r="AC2" i="200"/>
  <c r="AE2" i="209"/>
  <c r="AD2" i="209"/>
  <c r="AJ2" i="209"/>
  <c r="AH2" i="209"/>
  <c r="AI2" i="209"/>
  <c r="AF2" i="209"/>
  <c r="AG2" i="209"/>
  <c r="AK2" i="209"/>
  <c r="AB2" i="209"/>
  <c r="AC2" i="209"/>
  <c r="AB2" i="203"/>
  <c r="AH2" i="203"/>
  <c r="AD2" i="203"/>
  <c r="AG2" i="203"/>
  <c r="AE2" i="203"/>
  <c r="AF2" i="203"/>
  <c r="AK2" i="203"/>
  <c r="AI2" i="203"/>
  <c r="AJ2" i="203"/>
  <c r="AC2" i="203"/>
  <c r="AG2" i="192"/>
  <c r="AK2" i="192"/>
  <c r="AD2" i="192"/>
  <c r="AJ2" i="192"/>
  <c r="AE2" i="192"/>
  <c r="AI2" i="192"/>
  <c r="AB2" i="192"/>
  <c r="AC2" i="192"/>
  <c r="AH2" i="192"/>
  <c r="AF2" i="192"/>
  <c r="AE2" i="201"/>
  <c r="AI2" i="201"/>
  <c r="AD2" i="201"/>
  <c r="AH2" i="201"/>
  <c r="AK2" i="201"/>
  <c r="AB2" i="201"/>
  <c r="AJ2" i="201"/>
  <c r="AG2" i="201"/>
  <c r="AC2" i="201"/>
  <c r="AF2" i="201"/>
  <c r="AC33" i="211"/>
  <c r="AH33" i="211"/>
  <c r="AJ33" i="211"/>
  <c r="AF33" i="211"/>
  <c r="AB33" i="211"/>
  <c r="AD33" i="211"/>
  <c r="AG33" i="211"/>
  <c r="AE33" i="211"/>
  <c r="AK33" i="211"/>
  <c r="AI33" i="211"/>
  <c r="AC33" i="213"/>
  <c r="AD33" i="213"/>
  <c r="AF33" i="213"/>
  <c r="AJ33" i="213"/>
  <c r="AH33" i="213"/>
  <c r="AI33" i="213"/>
  <c r="AG33" i="213"/>
  <c r="AE33" i="213"/>
  <c r="AK33" i="213"/>
  <c r="AB33" i="213"/>
  <c r="AF33" i="204"/>
  <c r="AJ33" i="204"/>
  <c r="AB33" i="204"/>
  <c r="AD33" i="204"/>
  <c r="AI33" i="204"/>
  <c r="AG33" i="204"/>
  <c r="AK33" i="204"/>
  <c r="AH33" i="204"/>
  <c r="AC33" i="204"/>
  <c r="AE33" i="204"/>
  <c r="AD33" i="210"/>
  <c r="AJ33" i="210"/>
  <c r="AG33" i="210"/>
  <c r="AF33" i="210"/>
  <c r="AE33" i="210"/>
  <c r="AH33" i="210"/>
  <c r="AK33" i="210"/>
  <c r="AB33" i="210"/>
  <c r="AI33" i="210"/>
  <c r="AC33" i="210"/>
  <c r="AJ33" i="195"/>
  <c r="AD33" i="195"/>
  <c r="AE33" i="195"/>
  <c r="AK33" i="195"/>
  <c r="AC33" i="195"/>
  <c r="AF33" i="195"/>
  <c r="AI33" i="195"/>
  <c r="AH33" i="195"/>
  <c r="AG33" i="195"/>
  <c r="AB33" i="195"/>
  <c r="AI33" i="198"/>
  <c r="AK33" i="198"/>
  <c r="AC33" i="198"/>
  <c r="AJ33" i="198"/>
  <c r="AH33" i="198"/>
  <c r="AE33" i="198"/>
  <c r="AD33" i="198"/>
  <c r="AB33" i="198"/>
  <c r="AG33" i="198"/>
  <c r="AF33" i="198"/>
  <c r="AB33" i="37"/>
  <c r="AJ33" i="37"/>
  <c r="AD33" i="37"/>
  <c r="AG33" i="37"/>
  <c r="AF33" i="37"/>
  <c r="AH33" i="37"/>
  <c r="AE33" i="37"/>
  <c r="AK33" i="37"/>
  <c r="AC33" i="37"/>
  <c r="AI33" i="37"/>
  <c r="AC28" i="213"/>
  <c r="AH28" i="213"/>
  <c r="AF28" i="213"/>
  <c r="AK28" i="213"/>
  <c r="AG28" i="213"/>
  <c r="AB28" i="213"/>
  <c r="AJ28" i="213"/>
  <c r="AE28" i="213"/>
  <c r="AD28" i="213"/>
  <c r="AI28" i="213"/>
  <c r="AE28" i="209"/>
  <c r="AI28" i="209"/>
  <c r="AF28" i="209"/>
  <c r="AC28" i="209"/>
  <c r="AK28" i="209"/>
  <c r="AG28" i="209"/>
  <c r="AD28" i="209"/>
  <c r="AJ28" i="209"/>
  <c r="AB28" i="209"/>
  <c r="AH28" i="209"/>
  <c r="AG28" i="203"/>
  <c r="AI28" i="203"/>
  <c r="AD28" i="203"/>
  <c r="AC28" i="203"/>
  <c r="AF28" i="203"/>
  <c r="AJ28" i="203"/>
  <c r="AK28" i="203"/>
  <c r="AB28" i="203"/>
  <c r="AH28" i="203"/>
  <c r="AE28" i="203"/>
  <c r="AG28" i="212"/>
  <c r="AE28" i="212"/>
  <c r="AB28" i="212"/>
  <c r="AH28" i="212"/>
  <c r="AI28" i="212"/>
  <c r="AD28" i="212"/>
  <c r="AJ28" i="212"/>
  <c r="AF28" i="212"/>
  <c r="AC28" i="212"/>
  <c r="AK28" i="212"/>
  <c r="AK28" i="197"/>
  <c r="AE28" i="197"/>
  <c r="AJ28" i="197"/>
  <c r="AF28" i="197"/>
  <c r="AC28" i="197"/>
  <c r="AD28" i="197"/>
  <c r="AB28" i="197"/>
  <c r="AH28" i="197"/>
  <c r="AI28" i="197"/>
  <c r="AG28" i="197"/>
  <c r="AG28" i="210"/>
  <c r="AK28" i="210"/>
  <c r="AJ28" i="210"/>
  <c r="AC28" i="210"/>
  <c r="AD28" i="210"/>
  <c r="AE28" i="210"/>
  <c r="AB28" i="210"/>
  <c r="AH28" i="210"/>
  <c r="AF28" i="210"/>
  <c r="AI28" i="210"/>
  <c r="AB8" i="202"/>
  <c r="AH8" i="202"/>
  <c r="AI8" i="202"/>
  <c r="AK8" i="202"/>
  <c r="AD8" i="202"/>
  <c r="AF8" i="202"/>
  <c r="AG8" i="202"/>
  <c r="AE8" i="202"/>
  <c r="AJ8" i="202"/>
  <c r="AC8" i="202"/>
  <c r="AK8" i="198"/>
  <c r="AG8" i="198"/>
  <c r="AH8" i="198"/>
  <c r="AB8" i="198"/>
  <c r="AD8" i="198"/>
  <c r="AF8" i="198"/>
  <c r="AI8" i="198"/>
  <c r="AJ8" i="198"/>
  <c r="AC8" i="198"/>
  <c r="AE8" i="198"/>
  <c r="AF8" i="207"/>
  <c r="AC8" i="207"/>
  <c r="AH8" i="207"/>
  <c r="AE8" i="207"/>
  <c r="AJ8" i="207"/>
  <c r="AG8" i="207"/>
  <c r="AI8" i="207"/>
  <c r="AB8" i="207"/>
  <c r="AK8" i="207"/>
  <c r="AD8" i="207"/>
  <c r="AF8" i="194"/>
  <c r="AK8" i="194"/>
  <c r="AE8" i="194"/>
  <c r="AH8" i="194"/>
  <c r="AC8" i="194"/>
  <c r="AJ8" i="194"/>
  <c r="AB8" i="194"/>
  <c r="AI8" i="194"/>
  <c r="AG8" i="194"/>
  <c r="AD8" i="194"/>
  <c r="AK8" i="201"/>
  <c r="AF8" i="201"/>
  <c r="AB8" i="201"/>
  <c r="AC8" i="201"/>
  <c r="AJ8" i="201"/>
  <c r="AH8" i="201"/>
  <c r="AE8" i="201"/>
  <c r="AG8" i="201"/>
  <c r="AD8" i="201"/>
  <c r="AI8" i="201"/>
  <c r="AB8" i="197"/>
  <c r="AK8" i="197"/>
  <c r="AJ8" i="197"/>
  <c r="AD8" i="197"/>
  <c r="AC8" i="197"/>
  <c r="AF8" i="197"/>
  <c r="AI8" i="197"/>
  <c r="AE8" i="197"/>
  <c r="AH8" i="197"/>
  <c r="AG8" i="197"/>
  <c r="AK29" i="210"/>
  <c r="AG29" i="210"/>
  <c r="AD29" i="210"/>
  <c r="AF29" i="210"/>
  <c r="AB29" i="210"/>
  <c r="AE29" i="210"/>
  <c r="AH29" i="210"/>
  <c r="AC29" i="210"/>
  <c r="AI29" i="210"/>
  <c r="AJ29" i="210"/>
  <c r="AG29" i="197"/>
  <c r="AH29" i="197"/>
  <c r="AF29" i="197"/>
  <c r="AC29" i="197"/>
  <c r="AK29" i="197"/>
  <c r="AI29" i="197"/>
  <c r="AE29" i="197"/>
  <c r="AD29" i="197"/>
  <c r="AJ29" i="197"/>
  <c r="AB29" i="197"/>
  <c r="AB29" i="206"/>
  <c r="AG29" i="206"/>
  <c r="AI29" i="206"/>
  <c r="AJ29" i="206"/>
  <c r="AE29" i="206"/>
  <c r="AF29" i="206"/>
  <c r="AC29" i="206"/>
  <c r="AH29" i="206"/>
  <c r="AD29" i="206"/>
  <c r="AK29" i="206"/>
  <c r="AG29" i="205"/>
  <c r="AJ29" i="205"/>
  <c r="AE29" i="205"/>
  <c r="AK29" i="205"/>
  <c r="AD29" i="205"/>
  <c r="AF29" i="205"/>
  <c r="AI29" i="205"/>
  <c r="AH29" i="205"/>
  <c r="AB29" i="205"/>
  <c r="AC29" i="205"/>
  <c r="AB29" i="191"/>
  <c r="AD29" i="191"/>
  <c r="AF29" i="191"/>
  <c r="AE29" i="191"/>
  <c r="AH29" i="191"/>
  <c r="AG29" i="191"/>
  <c r="AC29" i="191"/>
  <c r="AI29" i="191"/>
  <c r="AJ29" i="191"/>
  <c r="AK29" i="191"/>
  <c r="AE29" i="209"/>
  <c r="AH29" i="209"/>
  <c r="AF29" i="209"/>
  <c r="AJ29" i="209"/>
  <c r="AB29" i="209"/>
  <c r="AC29" i="209"/>
  <c r="AG29" i="209"/>
  <c r="AK29" i="209"/>
  <c r="AD29" i="209"/>
  <c r="AI29" i="209"/>
  <c r="AK11" i="197"/>
  <c r="AC11" i="197"/>
  <c r="AE11" i="197"/>
  <c r="AH11" i="197"/>
  <c r="AB11" i="197"/>
  <c r="AD11" i="197"/>
  <c r="AF11" i="197"/>
  <c r="AG11" i="197"/>
  <c r="AJ11" i="197"/>
  <c r="AI11" i="197"/>
  <c r="AH11" i="210"/>
  <c r="AK11" i="210"/>
  <c r="AC11" i="210"/>
  <c r="AF11" i="210"/>
  <c r="AG11" i="210"/>
  <c r="AD11" i="210"/>
  <c r="AE11" i="210"/>
  <c r="AJ11" i="210"/>
  <c r="AB11" i="210"/>
  <c r="AI11" i="210"/>
  <c r="AH11" i="206"/>
  <c r="AK11" i="206"/>
  <c r="AC11" i="206"/>
  <c r="AI11" i="206"/>
  <c r="AD11" i="206"/>
  <c r="AE11" i="206"/>
  <c r="AG11" i="206"/>
  <c r="AB11" i="206"/>
  <c r="AJ11" i="206"/>
  <c r="AF11" i="206"/>
  <c r="AK11" i="214"/>
  <c r="AB11" i="214"/>
  <c r="AF11" i="214"/>
  <c r="AG11" i="214"/>
  <c r="AE11" i="214"/>
  <c r="AI11" i="214"/>
  <c r="AH11" i="214"/>
  <c r="AC11" i="214"/>
  <c r="AD11" i="214"/>
  <c r="AJ11" i="214"/>
  <c r="AJ11" i="191"/>
  <c r="AF11" i="191"/>
  <c r="AG11" i="191"/>
  <c r="AD11" i="191"/>
  <c r="AK11" i="191"/>
  <c r="AI11" i="191"/>
  <c r="AH11" i="191"/>
  <c r="AB11" i="191"/>
  <c r="AC11" i="191"/>
  <c r="AE11" i="191"/>
  <c r="AF11" i="201"/>
  <c r="AI11" i="201"/>
  <c r="AB11" i="201"/>
  <c r="AD11" i="201"/>
  <c r="AH11" i="201"/>
  <c r="AG11" i="201"/>
  <c r="AK11" i="201"/>
  <c r="AJ11" i="201"/>
  <c r="AC11" i="201"/>
  <c r="AE11" i="201"/>
  <c r="AB11" i="213"/>
  <c r="AD11" i="213"/>
  <c r="AF11" i="213"/>
  <c r="AK11" i="213"/>
  <c r="AH11" i="213"/>
  <c r="AJ11" i="213"/>
  <c r="AI11" i="213"/>
  <c r="AE11" i="213"/>
  <c r="AC11" i="213"/>
  <c r="AG11" i="213"/>
  <c r="AK18" i="191"/>
  <c r="AJ18" i="191"/>
  <c r="AD18" i="191"/>
  <c r="AG18" i="191"/>
  <c r="AE18" i="191"/>
  <c r="AC18" i="191"/>
  <c r="AF18" i="191"/>
  <c r="AH18" i="191"/>
  <c r="AI18" i="191"/>
  <c r="AB18" i="191"/>
  <c r="AJ18" i="204"/>
  <c r="AK18" i="204"/>
  <c r="AG18" i="204"/>
  <c r="AH18" i="204"/>
  <c r="AB18" i="204"/>
  <c r="AD18" i="204"/>
  <c r="AC18" i="204"/>
  <c r="AE18" i="204"/>
  <c r="AI18" i="204"/>
  <c r="AF18" i="204"/>
  <c r="AF18" i="205"/>
  <c r="AD18" i="205"/>
  <c r="AH18" i="205"/>
  <c r="AC18" i="205"/>
  <c r="AI18" i="205"/>
  <c r="AE18" i="205"/>
  <c r="AK18" i="205"/>
  <c r="AJ18" i="205"/>
  <c r="AB18" i="205"/>
  <c r="AG18" i="205"/>
  <c r="AK18" i="196"/>
  <c r="AC18" i="196"/>
  <c r="AI18" i="196"/>
  <c r="AH18" i="196"/>
  <c r="AF18" i="196"/>
  <c r="AB18" i="196"/>
  <c r="AE18" i="196"/>
  <c r="AJ18" i="196"/>
  <c r="AG18" i="196"/>
  <c r="AD18" i="196"/>
  <c r="AD18" i="213"/>
  <c r="AI18" i="213"/>
  <c r="AF18" i="213"/>
  <c r="AK18" i="213"/>
  <c r="AE18" i="213"/>
  <c r="AB18" i="213"/>
  <c r="AG18" i="213"/>
  <c r="AC18" i="213"/>
  <c r="AJ18" i="213"/>
  <c r="AH18" i="213"/>
  <c r="AI18" i="208"/>
  <c r="AG18" i="208"/>
  <c r="AJ18" i="208"/>
  <c r="AF18" i="208"/>
  <c r="AH18" i="208"/>
  <c r="AE18" i="208"/>
  <c r="AD18" i="208"/>
  <c r="AK18" i="208"/>
  <c r="AC18" i="208"/>
  <c r="AB18" i="208"/>
  <c r="AJ19" i="206"/>
  <c r="AK19" i="206"/>
  <c r="AF19" i="206"/>
  <c r="AG19" i="206"/>
  <c r="AI19" i="206"/>
  <c r="AB19" i="206"/>
  <c r="AD19" i="206"/>
  <c r="AC19" i="206"/>
  <c r="AE19" i="206"/>
  <c r="AH19" i="206"/>
  <c r="AE19" i="199"/>
  <c r="AH19" i="199"/>
  <c r="AD19" i="199"/>
  <c r="AI19" i="199"/>
  <c r="AJ19" i="199"/>
  <c r="AC19" i="199"/>
  <c r="AG19" i="199"/>
  <c r="AB19" i="199"/>
  <c r="AK19" i="199"/>
  <c r="AF19" i="199"/>
  <c r="AE19" i="203"/>
  <c r="AF19" i="203"/>
  <c r="AH19" i="203"/>
  <c r="AD19" i="203"/>
  <c r="AG19" i="203"/>
  <c r="AI19" i="203"/>
  <c r="AC19" i="203"/>
  <c r="AB19" i="203"/>
  <c r="AJ19" i="203"/>
  <c r="AK19" i="203"/>
  <c r="AD19" i="200"/>
  <c r="AK19" i="200"/>
  <c r="AC19" i="200"/>
  <c r="AF19" i="200"/>
  <c r="AG19" i="200"/>
  <c r="AJ19" i="200"/>
  <c r="AI19" i="200"/>
  <c r="AE19" i="200"/>
  <c r="AH19" i="200"/>
  <c r="AB19" i="200"/>
  <c r="AK19" i="193"/>
  <c r="AD19" i="193"/>
  <c r="AG19" i="193"/>
  <c r="AI19" i="193"/>
  <c r="AH19" i="193"/>
  <c r="AJ19" i="193"/>
  <c r="AC19" i="193"/>
  <c r="AE19" i="193"/>
  <c r="AB19" i="193"/>
  <c r="AF19" i="193"/>
  <c r="AH19" i="207"/>
  <c r="AF19" i="207"/>
  <c r="AB19" i="207"/>
  <c r="AE19" i="207"/>
  <c r="AD19" i="207"/>
  <c r="AG19" i="207"/>
  <c r="AK19" i="207"/>
  <c r="AI19" i="207"/>
  <c r="AJ19" i="207"/>
  <c r="AC19" i="207"/>
  <c r="AK26" i="201"/>
  <c r="AD26" i="201"/>
  <c r="AH26" i="201"/>
  <c r="AC26" i="201"/>
  <c r="AE26" i="201"/>
  <c r="AF26" i="201"/>
  <c r="AB26" i="201"/>
  <c r="AJ26" i="201"/>
  <c r="AG26" i="201"/>
  <c r="AI26" i="201"/>
  <c r="AC26" i="37"/>
  <c r="AE26" i="37"/>
  <c r="AI26" i="37"/>
  <c r="AB26" i="37"/>
  <c r="AD26" i="37"/>
  <c r="AJ26" i="37"/>
  <c r="AH26" i="37"/>
  <c r="AF26" i="37"/>
  <c r="AK26" i="37"/>
  <c r="AG26" i="37"/>
  <c r="AG26" i="205"/>
  <c r="AK26" i="205"/>
  <c r="AH26" i="205"/>
  <c r="AJ26" i="205"/>
  <c r="AB26" i="205"/>
  <c r="AD26" i="205"/>
  <c r="AF26" i="205"/>
  <c r="AC26" i="205"/>
  <c r="AE26" i="205"/>
  <c r="AI26" i="205"/>
  <c r="AG26" i="194"/>
  <c r="AB26" i="194"/>
  <c r="AK26" i="194"/>
  <c r="AE26" i="194"/>
  <c r="AJ26" i="194"/>
  <c r="AF26" i="194"/>
  <c r="AH26" i="194"/>
  <c r="AD26" i="194"/>
  <c r="AC26" i="194"/>
  <c r="AI26" i="194"/>
  <c r="AJ26" i="200"/>
  <c r="AC26" i="200"/>
  <c r="AE26" i="200"/>
  <c r="AK26" i="200"/>
  <c r="AH26" i="200"/>
  <c r="AG26" i="200"/>
  <c r="AI26" i="200"/>
  <c r="AB26" i="200"/>
  <c r="AD26" i="200"/>
  <c r="AF26" i="200"/>
  <c r="AJ26" i="198"/>
  <c r="AF26" i="198"/>
  <c r="AG26" i="198"/>
  <c r="AH26" i="198"/>
  <c r="AB26" i="198"/>
  <c r="AD26" i="198"/>
  <c r="AK26" i="198"/>
  <c r="AI26" i="198"/>
  <c r="AC26" i="198"/>
  <c r="AE26" i="198"/>
  <c r="AC35" i="199"/>
  <c r="AF35" i="199"/>
  <c r="AE35" i="199"/>
  <c r="AI35" i="199"/>
  <c r="AD35" i="199"/>
  <c r="AJ35" i="199"/>
  <c r="AG35" i="199"/>
  <c r="AH35" i="199"/>
  <c r="AK35" i="199"/>
  <c r="AB35" i="199"/>
  <c r="AF35" i="202"/>
  <c r="AC35" i="202"/>
  <c r="AD35" i="202"/>
  <c r="AE35" i="202"/>
  <c r="AH35" i="202"/>
  <c r="AG35" i="202"/>
  <c r="AJ35" i="202"/>
  <c r="AB35" i="202"/>
  <c r="AK35" i="202"/>
  <c r="AI35" i="202"/>
  <c r="AH35" i="203"/>
  <c r="AE35" i="203"/>
  <c r="AI35" i="203"/>
  <c r="AF35" i="203"/>
  <c r="AD35" i="203"/>
  <c r="AB35" i="203"/>
  <c r="AC35" i="203"/>
  <c r="AK35" i="203"/>
  <c r="AJ35" i="203"/>
  <c r="AG35" i="203"/>
  <c r="AJ35" i="209"/>
  <c r="AD35" i="209"/>
  <c r="AK35" i="209"/>
  <c r="AC35" i="209"/>
  <c r="AF35" i="209"/>
  <c r="AG35" i="209"/>
  <c r="AB35" i="209"/>
  <c r="AI35" i="209"/>
  <c r="AH35" i="209"/>
  <c r="AE35" i="209"/>
  <c r="AK35" i="211"/>
  <c r="AE35" i="211"/>
  <c r="AI35" i="211"/>
  <c r="AJ35" i="211"/>
  <c r="AB35" i="211"/>
  <c r="AG35" i="211"/>
  <c r="AF35" i="211"/>
  <c r="AH35" i="211"/>
  <c r="AD35" i="211"/>
  <c r="AC35" i="211"/>
  <c r="AD35" i="205"/>
  <c r="AC35" i="205"/>
  <c r="AG35" i="205"/>
  <c r="AI35" i="205"/>
  <c r="AH35" i="205"/>
  <c r="AE35" i="205"/>
  <c r="AJ35" i="205"/>
  <c r="AK35" i="205"/>
  <c r="AB35" i="205"/>
  <c r="AF35" i="205"/>
  <c r="AJ35" i="191"/>
  <c r="AH35" i="191"/>
  <c r="AK35" i="191"/>
  <c r="AI35" i="191"/>
  <c r="AC35" i="191"/>
  <c r="AE35" i="191"/>
  <c r="AG35" i="191"/>
  <c r="AF35" i="191"/>
  <c r="AD35" i="191"/>
  <c r="AB35" i="191"/>
  <c r="AD31" i="211"/>
  <c r="AK31" i="211"/>
  <c r="AG31" i="211"/>
  <c r="AB31" i="211"/>
  <c r="AF31" i="211"/>
  <c r="AJ31" i="211"/>
  <c r="AH31" i="211"/>
  <c r="AI31" i="211"/>
  <c r="AE31" i="211"/>
  <c r="AC31" i="211"/>
  <c r="AD31" i="199"/>
  <c r="AE31" i="199"/>
  <c r="AF31" i="199"/>
  <c r="AB31" i="199"/>
  <c r="AH31" i="199"/>
  <c r="AC31" i="199"/>
  <c r="AK31" i="199"/>
  <c r="AG31" i="199"/>
  <c r="AI31" i="199"/>
  <c r="AJ31" i="199"/>
  <c r="AK31" i="195"/>
  <c r="AE31" i="195"/>
  <c r="AH31" i="195"/>
  <c r="AJ31" i="195"/>
  <c r="AC31" i="195"/>
  <c r="AB31" i="195"/>
  <c r="AI31" i="195"/>
  <c r="AF31" i="195"/>
  <c r="AD31" i="195"/>
  <c r="AG31" i="195"/>
  <c r="AE31" i="212"/>
  <c r="AB31" i="212"/>
  <c r="AJ31" i="212"/>
  <c r="AD31" i="212"/>
  <c r="AC31" i="212"/>
  <c r="AK31" i="212"/>
  <c r="AI31" i="212"/>
  <c r="AF31" i="212"/>
  <c r="AH31" i="212"/>
  <c r="AG31" i="212"/>
  <c r="AH31" i="198"/>
  <c r="AJ31" i="198"/>
  <c r="AG31" i="198"/>
  <c r="AB31" i="198"/>
  <c r="AI31" i="198"/>
  <c r="AK31" i="198"/>
  <c r="AF31" i="198"/>
  <c r="AD31" i="198"/>
  <c r="AC31" i="198"/>
  <c r="AE31" i="198"/>
  <c r="AG31" i="205"/>
  <c r="AH31" i="205"/>
  <c r="AC31" i="205"/>
  <c r="AE31" i="205"/>
  <c r="AD31" i="205"/>
  <c r="AB31" i="205"/>
  <c r="AJ31" i="205"/>
  <c r="AK31" i="205"/>
  <c r="AI31" i="205"/>
  <c r="AF31" i="205"/>
  <c r="AE16" i="205"/>
  <c r="AK16" i="205"/>
  <c r="AD16" i="205"/>
  <c r="AH16" i="205"/>
  <c r="AG16" i="205"/>
  <c r="AI16" i="205"/>
  <c r="AB16" i="205"/>
  <c r="AJ16" i="205"/>
  <c r="AF16" i="205"/>
  <c r="AC16" i="205"/>
  <c r="AH16" i="210"/>
  <c r="AF16" i="210"/>
  <c r="AD16" i="210"/>
  <c r="AJ16" i="210"/>
  <c r="AG16" i="210"/>
  <c r="AB16" i="210"/>
  <c r="AI16" i="210"/>
  <c r="AE16" i="210"/>
  <c r="AC16" i="210"/>
  <c r="AK16" i="210"/>
  <c r="AJ16" i="197"/>
  <c r="AC16" i="197"/>
  <c r="AK16" i="197"/>
  <c r="AE16" i="197"/>
  <c r="AH16" i="197"/>
  <c r="AB16" i="197"/>
  <c r="AG16" i="197"/>
  <c r="AF16" i="197"/>
  <c r="AI16" i="197"/>
  <c r="AD16" i="197"/>
  <c r="AB16" i="214"/>
  <c r="AF16" i="214"/>
  <c r="AK16" i="214"/>
  <c r="AC16" i="214"/>
  <c r="AH16" i="214"/>
  <c r="AE16" i="214"/>
  <c r="AJ16" i="214"/>
  <c r="AI16" i="214"/>
  <c r="AD16" i="214"/>
  <c r="AG16" i="214"/>
  <c r="AB16" i="199"/>
  <c r="AK16" i="199"/>
  <c r="AF16" i="199"/>
  <c r="AH16" i="199"/>
  <c r="AC16" i="199"/>
  <c r="AI16" i="199"/>
  <c r="AE16" i="199"/>
  <c r="AG16" i="199"/>
  <c r="AJ16" i="199"/>
  <c r="AD16" i="199"/>
  <c r="AK16" i="37"/>
  <c r="AI16" i="37"/>
  <c r="AD16" i="37"/>
  <c r="AF16" i="37"/>
  <c r="AC16" i="37"/>
  <c r="AE16" i="37"/>
  <c r="AJ16" i="37"/>
  <c r="AB16" i="37"/>
  <c r="AH16" i="37"/>
  <c r="AG16" i="37"/>
  <c r="AI25" i="203"/>
  <c r="AF25" i="203"/>
  <c r="AC25" i="203"/>
  <c r="AE25" i="203"/>
  <c r="AB25" i="203"/>
  <c r="AD25" i="203"/>
  <c r="AH25" i="203"/>
  <c r="AK25" i="203"/>
  <c r="AG25" i="203"/>
  <c r="AJ25" i="203"/>
  <c r="AI25" i="196"/>
  <c r="AD25" i="196"/>
  <c r="AK25" i="196"/>
  <c r="AG25" i="196"/>
  <c r="AB25" i="196"/>
  <c r="AC25" i="196"/>
  <c r="AH25" i="196"/>
  <c r="AJ25" i="196"/>
  <c r="AE25" i="196"/>
  <c r="AF25" i="196"/>
  <c r="AC25" i="208"/>
  <c r="AK25" i="208"/>
  <c r="AB25" i="208"/>
  <c r="AI25" i="208"/>
  <c r="AG25" i="208"/>
  <c r="AD25" i="208"/>
  <c r="AF25" i="208"/>
  <c r="AJ25" i="208"/>
  <c r="AE25" i="208"/>
  <c r="AH25" i="208"/>
  <c r="AE25" i="204"/>
  <c r="AH25" i="204"/>
  <c r="AJ25" i="204"/>
  <c r="AK25" i="204"/>
  <c r="AG25" i="204"/>
  <c r="AC25" i="204"/>
  <c r="AD25" i="204"/>
  <c r="AI25" i="204"/>
  <c r="AF25" i="204"/>
  <c r="AB25" i="204"/>
  <c r="AB25" i="195"/>
  <c r="AE25" i="195"/>
  <c r="AF25" i="195"/>
  <c r="AC25" i="195"/>
  <c r="AH25" i="195"/>
  <c r="AK25" i="195"/>
  <c r="AD25" i="195"/>
  <c r="AG25" i="195"/>
  <c r="AJ25" i="195"/>
  <c r="AI25" i="195"/>
  <c r="AH25" i="197"/>
  <c r="AG25" i="197"/>
  <c r="AB25" i="197"/>
  <c r="AD25" i="197"/>
  <c r="AE25" i="197"/>
  <c r="AC25" i="197"/>
  <c r="AF25" i="197"/>
  <c r="AI25" i="197"/>
  <c r="AJ25" i="197"/>
  <c r="AK25" i="197"/>
  <c r="AJ13" i="191"/>
  <c r="AF13" i="191"/>
  <c r="AH13" i="191"/>
  <c r="AE13" i="191"/>
  <c r="AG13" i="191"/>
  <c r="AC13" i="191"/>
  <c r="AK13" i="191"/>
  <c r="AB13" i="191"/>
  <c r="AI13" i="191"/>
  <c r="AD13" i="191"/>
  <c r="AD13" i="200"/>
  <c r="AI13" i="200"/>
  <c r="AG13" i="200"/>
  <c r="AC13" i="200"/>
  <c r="AK13" i="200"/>
  <c r="AH13" i="200"/>
  <c r="AB13" i="200"/>
  <c r="AE13" i="200"/>
  <c r="AF13" i="200"/>
  <c r="AJ13" i="200"/>
  <c r="AG13" i="196"/>
  <c r="AF13" i="196"/>
  <c r="AD13" i="196"/>
  <c r="AE13" i="196"/>
  <c r="AC13" i="196"/>
  <c r="AK13" i="196"/>
  <c r="AJ13" i="196"/>
  <c r="AH13" i="196"/>
  <c r="AI13" i="196"/>
  <c r="AB13" i="196"/>
  <c r="AC13" i="208"/>
  <c r="AJ13" i="208"/>
  <c r="AK13" i="208"/>
  <c r="AF13" i="208"/>
  <c r="AE13" i="208"/>
  <c r="AI13" i="208"/>
  <c r="AH13" i="208"/>
  <c r="AD13" i="208"/>
  <c r="AB13" i="208"/>
  <c r="AG13" i="208"/>
  <c r="AH13" i="194"/>
  <c r="AJ13" i="194"/>
  <c r="AD13" i="194"/>
  <c r="AG13" i="194"/>
  <c r="AC13" i="194"/>
  <c r="AB13" i="194"/>
  <c r="AK13" i="194"/>
  <c r="AE13" i="194"/>
  <c r="AI13" i="194"/>
  <c r="AF13" i="194"/>
  <c r="AC13" i="203"/>
  <c r="AD13" i="203"/>
  <c r="AE13" i="203"/>
  <c r="AI13" i="203"/>
  <c r="AH13" i="203"/>
  <c r="AB13" i="203"/>
  <c r="AG13" i="203"/>
  <c r="AK13" i="203"/>
  <c r="AF13" i="203"/>
  <c r="AJ13" i="203"/>
  <c r="AI13" i="198"/>
  <c r="AG13" i="198"/>
  <c r="AB13" i="198"/>
  <c r="AE13" i="198"/>
  <c r="AC13" i="198"/>
  <c r="AF13" i="198"/>
  <c r="AH13" i="198"/>
  <c r="AD13" i="198"/>
  <c r="AK13" i="198"/>
  <c r="AJ13" i="198"/>
  <c r="AC10" i="197"/>
  <c r="AG10" i="197"/>
  <c r="AI10" i="197"/>
  <c r="AK10" i="197"/>
  <c r="AJ10" i="197"/>
  <c r="AF10" i="197"/>
  <c r="AH10" i="197"/>
  <c r="AD10" i="197"/>
  <c r="AB10" i="197"/>
  <c r="AE10" i="197"/>
  <c r="AD10" i="195"/>
  <c r="AH10" i="195"/>
  <c r="AI10" i="195"/>
  <c r="AJ10" i="195"/>
  <c r="AE10" i="195"/>
  <c r="AF10" i="195"/>
  <c r="AC10" i="195"/>
  <c r="AB10" i="195"/>
  <c r="AG10" i="195"/>
  <c r="AK10" i="195"/>
  <c r="AD10" i="204"/>
  <c r="AK10" i="204"/>
  <c r="AE10" i="204"/>
  <c r="AB10" i="204"/>
  <c r="AJ10" i="204"/>
  <c r="AH10" i="204"/>
  <c r="AI10" i="204"/>
  <c r="AG10" i="204"/>
  <c r="AC10" i="204"/>
  <c r="AF10" i="204"/>
  <c r="AH10" i="199"/>
  <c r="AB10" i="199"/>
  <c r="AE10" i="199"/>
  <c r="AJ10" i="199"/>
  <c r="AK10" i="199"/>
  <c r="AI10" i="199"/>
  <c r="AG10" i="199"/>
  <c r="AD10" i="199"/>
  <c r="AF10" i="199"/>
  <c r="AC10" i="199"/>
  <c r="AK10" i="209"/>
  <c r="AJ10" i="209"/>
  <c r="AI10" i="209"/>
  <c r="AE10" i="209"/>
  <c r="AF10" i="209"/>
  <c r="AC10" i="209"/>
  <c r="AB10" i="209"/>
  <c r="AG10" i="209"/>
  <c r="AD10" i="209"/>
  <c r="AH10" i="209"/>
  <c r="AJ10" i="212"/>
  <c r="AH10" i="212"/>
  <c r="AC10" i="212"/>
  <c r="AD10" i="212"/>
  <c r="AG10" i="212"/>
  <c r="AF10" i="212"/>
  <c r="AK10" i="212"/>
  <c r="AI10" i="212"/>
  <c r="AE10" i="212"/>
  <c r="AB10" i="212"/>
  <c r="AC7" i="196"/>
  <c r="AB7" i="196"/>
  <c r="AE7" i="196"/>
  <c r="AG7" i="196"/>
  <c r="AJ7" i="196"/>
  <c r="AI7" i="196"/>
  <c r="AK7" i="196"/>
  <c r="AD7" i="196"/>
  <c r="AF7" i="196"/>
  <c r="AH7" i="196"/>
  <c r="AF7" i="213"/>
  <c r="AH7" i="213"/>
  <c r="AB7" i="213"/>
  <c r="AC7" i="213"/>
  <c r="AD7" i="213"/>
  <c r="AJ7" i="213"/>
  <c r="AI7" i="213"/>
  <c r="AG7" i="213"/>
  <c r="AK7" i="213"/>
  <c r="AE7" i="213"/>
  <c r="AG7" i="210"/>
  <c r="AC7" i="210"/>
  <c r="AB7" i="210"/>
  <c r="AK7" i="210"/>
  <c r="AE7" i="210"/>
  <c r="AJ7" i="210"/>
  <c r="AD7" i="210"/>
  <c r="AH7" i="210"/>
  <c r="AI7" i="210"/>
  <c r="AF7" i="210"/>
  <c r="AD7" i="194"/>
  <c r="AK7" i="194"/>
  <c r="AG7" i="194"/>
  <c r="AH7" i="194"/>
  <c r="AI7" i="194"/>
  <c r="AE7" i="194"/>
  <c r="AJ7" i="194"/>
  <c r="AF7" i="194"/>
  <c r="AC7" i="194"/>
  <c r="AB7" i="194"/>
  <c r="AF7" i="209"/>
  <c r="AJ7" i="209"/>
  <c r="AE7" i="209"/>
  <c r="AK7" i="209"/>
  <c r="AD7" i="209"/>
  <c r="AC7" i="209"/>
  <c r="AI7" i="209"/>
  <c r="AG7" i="209"/>
  <c r="AH7" i="209"/>
  <c r="AB7" i="209"/>
  <c r="AB7" i="193"/>
  <c r="AK7" i="193"/>
  <c r="AD7" i="193"/>
  <c r="AJ7" i="193"/>
  <c r="AC7" i="193"/>
  <c r="AF7" i="193"/>
  <c r="AG7" i="193"/>
  <c r="AI7" i="193"/>
  <c r="AE7" i="193"/>
  <c r="AH7" i="193"/>
  <c r="AF22" i="210"/>
  <c r="AB22" i="210"/>
  <c r="AD22" i="210"/>
  <c r="AK22" i="210"/>
  <c r="AJ22" i="210"/>
  <c r="AE22" i="210"/>
  <c r="AI22" i="210"/>
  <c r="AH22" i="210"/>
  <c r="AG22" i="210"/>
  <c r="AC22" i="210"/>
  <c r="AD22" i="213"/>
  <c r="AG22" i="213"/>
  <c r="AI22" i="213"/>
  <c r="AJ22" i="213"/>
  <c r="AE22" i="213"/>
  <c r="AF22" i="213"/>
  <c r="AB22" i="213"/>
  <c r="AC22" i="213"/>
  <c r="AK22" i="213"/>
  <c r="AH22" i="213"/>
  <c r="AI22" i="209"/>
  <c r="AG22" i="209"/>
  <c r="AF22" i="209"/>
  <c r="AE22" i="209"/>
  <c r="AK22" i="209"/>
  <c r="AJ22" i="209"/>
  <c r="AD22" i="209"/>
  <c r="AH22" i="209"/>
  <c r="AB22" i="209"/>
  <c r="AC22" i="209"/>
  <c r="AD22" i="199"/>
  <c r="AB22" i="199"/>
  <c r="AC22" i="199"/>
  <c r="AG22" i="199"/>
  <c r="AF22" i="199"/>
  <c r="AH22" i="199"/>
  <c r="AK22" i="199"/>
  <c r="AI22" i="199"/>
  <c r="AJ22" i="199"/>
  <c r="AE22" i="199"/>
  <c r="AF22" i="194"/>
  <c r="AH22" i="194"/>
  <c r="AE22" i="194"/>
  <c r="AC22" i="194"/>
  <c r="AD22" i="194"/>
  <c r="AJ22" i="194"/>
  <c r="AB22" i="194"/>
  <c r="AG22" i="194"/>
  <c r="AI22" i="194"/>
  <c r="AK22" i="194"/>
  <c r="AD22" i="202"/>
  <c r="AC22" i="202"/>
  <c r="AG22" i="202"/>
  <c r="AK22" i="202"/>
  <c r="AB22" i="202"/>
  <c r="AJ22" i="202"/>
  <c r="AE22" i="202"/>
  <c r="AH22" i="202"/>
  <c r="AF22" i="202"/>
  <c r="AI22" i="202"/>
  <c r="AE27" i="199"/>
  <c r="AB27" i="199"/>
  <c r="AJ27" i="199"/>
  <c r="AD27" i="199"/>
  <c r="AF27" i="199"/>
  <c r="AK27" i="199"/>
  <c r="AG27" i="199"/>
  <c r="AH27" i="199"/>
  <c r="AI27" i="199"/>
  <c r="AC27" i="199"/>
  <c r="AI27" i="192"/>
  <c r="AF27" i="192"/>
  <c r="AH27" i="192"/>
  <c r="AE27" i="192"/>
  <c r="AD27" i="192"/>
  <c r="AB27" i="192"/>
  <c r="AC27" i="192"/>
  <c r="AJ27" i="192"/>
  <c r="AG27" i="192"/>
  <c r="AK27" i="192"/>
  <c r="AG27" i="203"/>
  <c r="AH27" i="203"/>
  <c r="AK27" i="203"/>
  <c r="AD27" i="203"/>
  <c r="AJ27" i="203"/>
  <c r="AF27" i="203"/>
  <c r="AB27" i="203"/>
  <c r="AC27" i="203"/>
  <c r="AE27" i="203"/>
  <c r="AI27" i="203"/>
  <c r="AE27" i="208"/>
  <c r="AK27" i="208"/>
  <c r="AD27" i="208"/>
  <c r="AI27" i="208"/>
  <c r="AC27" i="208"/>
  <c r="AH27" i="208"/>
  <c r="AF27" i="208"/>
  <c r="AG27" i="208"/>
  <c r="AJ27" i="208"/>
  <c r="AB27" i="208"/>
  <c r="AD27" i="200"/>
  <c r="AI27" i="200"/>
  <c r="AB27" i="200"/>
  <c r="AG27" i="200"/>
  <c r="AK27" i="200"/>
  <c r="AH27" i="200"/>
  <c r="AJ27" i="200"/>
  <c r="AE27" i="200"/>
  <c r="AC27" i="200"/>
  <c r="AF27" i="200"/>
  <c r="AC27" i="197"/>
  <c r="AK27" i="197"/>
  <c r="AE27" i="197"/>
  <c r="AB27" i="197"/>
  <c r="AF27" i="197"/>
  <c r="AG27" i="197"/>
  <c r="AI27" i="197"/>
  <c r="AJ27" i="197"/>
  <c r="AH27" i="197"/>
  <c r="AD27" i="197"/>
  <c r="AE27" i="211"/>
  <c r="AJ27" i="211"/>
  <c r="AH27" i="211"/>
  <c r="AC27" i="211"/>
  <c r="AF27" i="211"/>
  <c r="AI27" i="211"/>
  <c r="AD27" i="211"/>
  <c r="AB27" i="211"/>
  <c r="AG27" i="211"/>
  <c r="AK27" i="211"/>
  <c r="AK24" i="208"/>
  <c r="AB24" i="208"/>
  <c r="AI24" i="208"/>
  <c r="AF24" i="208"/>
  <c r="AD24" i="208"/>
  <c r="AG24" i="208"/>
  <c r="AJ24" i="208"/>
  <c r="AC24" i="208"/>
  <c r="AE24" i="208"/>
  <c r="AH24" i="208"/>
  <c r="AB24" i="210"/>
  <c r="AK24" i="210"/>
  <c r="AF24" i="210"/>
  <c r="AC24" i="210"/>
  <c r="AJ24" i="210"/>
  <c r="AG24" i="210"/>
  <c r="AD24" i="210"/>
  <c r="AI24" i="210"/>
  <c r="AH24" i="210"/>
  <c r="AE24" i="210"/>
  <c r="AG24" i="206"/>
  <c r="AB24" i="206"/>
  <c r="AI24" i="206"/>
  <c r="AC24" i="206"/>
  <c r="AF24" i="206"/>
  <c r="AD24" i="206"/>
  <c r="AE24" i="206"/>
  <c r="AK24" i="206"/>
  <c r="AJ24" i="206"/>
  <c r="AH24" i="206"/>
  <c r="AE24" i="192"/>
  <c r="AH24" i="192"/>
  <c r="AK24" i="192"/>
  <c r="AF24" i="192"/>
  <c r="AD24" i="192"/>
  <c r="AI24" i="192"/>
  <c r="AC24" i="192"/>
  <c r="AG24" i="192"/>
  <c r="AB24" i="192"/>
  <c r="AJ24" i="192"/>
  <c r="AH24" i="198"/>
  <c r="AB24" i="198"/>
  <c r="AF24" i="198"/>
  <c r="AC24" i="198"/>
  <c r="AG24" i="198"/>
  <c r="AD24" i="198"/>
  <c r="AJ24" i="198"/>
  <c r="AK24" i="198"/>
  <c r="AE24" i="198"/>
  <c r="AI24" i="198"/>
  <c r="AJ24" i="201"/>
  <c r="AF24" i="201"/>
  <c r="AE24" i="201"/>
  <c r="AK24" i="201"/>
  <c r="AC24" i="201"/>
  <c r="AI24" i="201"/>
  <c r="AG24" i="201"/>
  <c r="AD24" i="201"/>
  <c r="AH24" i="201"/>
  <c r="AB24" i="201"/>
  <c r="AK14" i="210"/>
  <c r="AI14" i="210"/>
  <c r="AE14" i="210"/>
  <c r="AD14" i="210"/>
  <c r="AJ14" i="210"/>
  <c r="AG14" i="210"/>
  <c r="AB14" i="210"/>
  <c r="AF14" i="210"/>
  <c r="AH14" i="210"/>
  <c r="AC14" i="210"/>
  <c r="AE14" i="198"/>
  <c r="AD14" i="198"/>
  <c r="AC14" i="198"/>
  <c r="AB14" i="198"/>
  <c r="AF14" i="198"/>
  <c r="AJ14" i="198"/>
  <c r="AI14" i="198"/>
  <c r="AK14" i="198"/>
  <c r="AH14" i="198"/>
  <c r="AG14" i="198"/>
  <c r="AG14" i="193"/>
  <c r="AJ14" i="193"/>
  <c r="AE14" i="193"/>
  <c r="AB14" i="193"/>
  <c r="AD14" i="193"/>
  <c r="AI14" i="193"/>
  <c r="AH14" i="193"/>
  <c r="AK14" i="193"/>
  <c r="AC14" i="193"/>
  <c r="AF14" i="193"/>
  <c r="AG14" i="197"/>
  <c r="AI14" i="197"/>
  <c r="AB14" i="197"/>
  <c r="AF14" i="197"/>
  <c r="AJ14" i="197"/>
  <c r="AE14" i="197"/>
  <c r="AD14" i="197"/>
  <c r="AH14" i="197"/>
  <c r="AK14" i="197"/>
  <c r="AC14" i="197"/>
  <c r="AD14" i="205"/>
  <c r="AE14" i="205"/>
  <c r="AH14" i="205"/>
  <c r="AI14" i="205"/>
  <c r="AB14" i="205"/>
  <c r="AG14" i="205"/>
  <c r="AF14" i="205"/>
  <c r="AC14" i="205"/>
  <c r="AJ14" i="205"/>
  <c r="AK14" i="205"/>
  <c r="AE14" i="201"/>
  <c r="AC14" i="201"/>
  <c r="AJ14" i="201"/>
  <c r="AG14" i="201"/>
  <c r="AK14" i="201"/>
  <c r="AF14" i="201"/>
  <c r="AH14" i="201"/>
  <c r="AB14" i="201"/>
  <c r="AD14" i="201"/>
  <c r="AI14" i="201"/>
  <c r="AC3" i="203"/>
  <c r="AF3" i="203"/>
  <c r="AE3" i="203"/>
  <c r="AH3" i="203"/>
  <c r="AK3" i="203"/>
  <c r="AD3" i="203"/>
  <c r="AJ3" i="203"/>
  <c r="AB3" i="203"/>
  <c r="AG3" i="203"/>
  <c r="AI3" i="203"/>
  <c r="AE3" i="194"/>
  <c r="AH3" i="194"/>
  <c r="AJ3" i="194"/>
  <c r="AD3" i="194"/>
  <c r="AK3" i="194"/>
  <c r="AF3" i="194"/>
  <c r="AB3" i="194"/>
  <c r="AG3" i="194"/>
  <c r="AI3" i="194"/>
  <c r="AC3" i="194"/>
  <c r="AI3" i="193"/>
  <c r="AG3" i="193"/>
  <c r="AD3" i="193"/>
  <c r="AH3" i="193"/>
  <c r="AC3" i="193"/>
  <c r="AJ3" i="193"/>
  <c r="AB3" i="193"/>
  <c r="AE3" i="193"/>
  <c r="AK3" i="193"/>
  <c r="AF3" i="193"/>
  <c r="AC3" i="196"/>
  <c r="AH3" i="196"/>
  <c r="AD3" i="196"/>
  <c r="AF3" i="196"/>
  <c r="AB3" i="196"/>
  <c r="AE3" i="196"/>
  <c r="AI3" i="196"/>
  <c r="AJ3" i="196"/>
  <c r="AK3" i="196"/>
  <c r="AG3" i="196"/>
  <c r="AD3" i="37"/>
  <c r="AJ3" i="37"/>
  <c r="AC3" i="37"/>
  <c r="AK3" i="37"/>
  <c r="AB3" i="37"/>
  <c r="AI3" i="37"/>
  <c r="AH3" i="37"/>
  <c r="AE3" i="37"/>
  <c r="AF3" i="37"/>
  <c r="AG3" i="37"/>
  <c r="AE3" i="191"/>
  <c r="AJ3" i="191"/>
  <c r="AI3" i="191"/>
  <c r="AK3" i="191"/>
  <c r="AD3" i="191"/>
  <c r="AC3" i="191"/>
  <c r="AF3" i="191"/>
  <c r="AB3" i="191"/>
  <c r="AH3" i="191"/>
  <c r="AG3" i="191"/>
  <c r="AB20" i="191"/>
  <c r="AF20" i="191"/>
  <c r="AJ20" i="191"/>
  <c r="AE20" i="191"/>
  <c r="AD20" i="191"/>
  <c r="AH20" i="191"/>
  <c r="AI20" i="191"/>
  <c r="AG20" i="191"/>
  <c r="AC20" i="191"/>
  <c r="AK20" i="191"/>
  <c r="AE20" i="210"/>
  <c r="AK20" i="210"/>
  <c r="AG20" i="210"/>
  <c r="AH20" i="210"/>
  <c r="AF20" i="210"/>
  <c r="AI20" i="210"/>
  <c r="AC20" i="210"/>
  <c r="AJ20" i="210"/>
  <c r="AB20" i="210"/>
  <c r="AD20" i="210"/>
  <c r="AB20" i="214"/>
  <c r="AH20" i="214"/>
  <c r="AG20" i="214"/>
  <c r="AK20" i="214"/>
  <c r="AC20" i="214"/>
  <c r="AD20" i="214"/>
  <c r="AE20" i="214"/>
  <c r="AF20" i="214"/>
  <c r="AI20" i="214"/>
  <c r="AJ20" i="214"/>
  <c r="AK20" i="206"/>
  <c r="AB20" i="206"/>
  <c r="AJ20" i="206"/>
  <c r="AF20" i="206"/>
  <c r="AG20" i="206"/>
  <c r="AE20" i="206"/>
  <c r="AD20" i="206"/>
  <c r="AC20" i="206"/>
  <c r="AH20" i="206"/>
  <c r="AI20" i="206"/>
  <c r="AF20" i="196"/>
  <c r="AJ20" i="196"/>
  <c r="AI20" i="196"/>
  <c r="AD20" i="196"/>
  <c r="AC20" i="196"/>
  <c r="AB20" i="196"/>
  <c r="AH20" i="196"/>
  <c r="AK20" i="196"/>
  <c r="AE20" i="196"/>
  <c r="AG20" i="196"/>
  <c r="AJ20" i="37"/>
  <c r="AH20" i="37"/>
  <c r="AB20" i="37"/>
  <c r="AI20" i="37"/>
  <c r="AG20" i="37"/>
  <c r="AD20" i="37"/>
  <c r="AC20" i="37"/>
  <c r="AE20" i="37"/>
  <c r="AF20" i="37"/>
  <c r="AK20" i="37"/>
  <c r="AC20" i="201"/>
  <c r="AG20" i="201"/>
  <c r="AI20" i="201"/>
  <c r="AJ20" i="201"/>
  <c r="AF20" i="201"/>
  <c r="AE20" i="201"/>
  <c r="AD20" i="201"/>
  <c r="AK20" i="201"/>
  <c r="AB20" i="201"/>
  <c r="AH20" i="201"/>
  <c r="AG17" i="207"/>
  <c r="AJ17" i="207"/>
  <c r="AC17" i="207"/>
  <c r="AH17" i="207"/>
  <c r="AB17" i="207"/>
  <c r="AE17" i="207"/>
  <c r="AF17" i="207"/>
  <c r="AD17" i="207"/>
  <c r="AI17" i="207"/>
  <c r="AK17" i="207"/>
  <c r="AJ17" i="209"/>
  <c r="AK17" i="209"/>
  <c r="AC17" i="209"/>
  <c r="AE17" i="209"/>
  <c r="AG17" i="209"/>
  <c r="AI17" i="209"/>
  <c r="AF17" i="209"/>
  <c r="AD17" i="209"/>
  <c r="AB17" i="209"/>
  <c r="AH17" i="209"/>
  <c r="AC17" i="191"/>
  <c r="AF17" i="191"/>
  <c r="AG17" i="191"/>
  <c r="AJ17" i="191"/>
  <c r="AE17" i="191"/>
  <c r="AH17" i="191"/>
  <c r="AB17" i="191"/>
  <c r="AI17" i="191"/>
  <c r="AK17" i="191"/>
  <c r="AD17" i="191"/>
  <c r="AI17" i="37"/>
  <c r="AE17" i="37"/>
  <c r="AD17" i="37"/>
  <c r="AC17" i="37"/>
  <c r="AG17" i="37"/>
  <c r="AK17" i="37"/>
  <c r="AH17" i="37"/>
  <c r="AB17" i="37"/>
  <c r="AJ17" i="37"/>
  <c r="AF17" i="37"/>
  <c r="AD17" i="214"/>
  <c r="AK17" i="214"/>
  <c r="AB17" i="214"/>
  <c r="AI17" i="214"/>
  <c r="AG17" i="214"/>
  <c r="AC17" i="214"/>
  <c r="AF17" i="214"/>
  <c r="AJ17" i="214"/>
  <c r="AH17" i="214"/>
  <c r="AE17" i="214"/>
  <c r="AD17" i="204"/>
  <c r="AB17" i="204"/>
  <c r="AF17" i="204"/>
  <c r="AJ17" i="204"/>
  <c r="AI17" i="204"/>
  <c r="AE17" i="204"/>
  <c r="AG17" i="204"/>
  <c r="AH17" i="204"/>
  <c r="AK17" i="204"/>
  <c r="AC17" i="204"/>
  <c r="AJ5" i="206"/>
  <c r="AB5" i="206"/>
  <c r="AE5" i="206"/>
  <c r="AD5" i="206"/>
  <c r="AG5" i="206"/>
  <c r="AC5" i="206"/>
  <c r="AH5" i="206"/>
  <c r="AI5" i="206"/>
  <c r="AK5" i="206"/>
  <c r="AF5" i="206"/>
  <c r="AK5" i="213"/>
  <c r="AE5" i="213"/>
  <c r="AG5" i="213"/>
  <c r="AB5" i="213"/>
  <c r="AI5" i="213"/>
  <c r="AJ5" i="213"/>
  <c r="AF5" i="213"/>
  <c r="AC5" i="213"/>
  <c r="AH5" i="213"/>
  <c r="AD5" i="213"/>
  <c r="AH5" i="207"/>
  <c r="AK5" i="207"/>
  <c r="AG5" i="207"/>
  <c r="AB5" i="207"/>
  <c r="AJ5" i="207"/>
  <c r="AD5" i="207"/>
  <c r="AF5" i="207"/>
  <c r="AE5" i="207"/>
  <c r="AC5" i="207"/>
  <c r="AI5" i="207"/>
  <c r="AC5" i="211"/>
  <c r="AF5" i="211"/>
  <c r="AB5" i="211"/>
  <c r="AH5" i="211"/>
  <c r="AD5" i="211"/>
  <c r="AK5" i="211"/>
  <c r="AG5" i="211"/>
  <c r="AE5" i="211"/>
  <c r="AJ5" i="211"/>
  <c r="AI5" i="211"/>
  <c r="AF5" i="204"/>
  <c r="AB5" i="204"/>
  <c r="AG5" i="204"/>
  <c r="AC5" i="204"/>
  <c r="AD5" i="204"/>
  <c r="AJ5" i="204"/>
  <c r="AK5" i="204"/>
  <c r="AE5" i="204"/>
  <c r="AI5" i="204"/>
  <c r="AH5" i="204"/>
  <c r="AH5" i="208"/>
  <c r="AG5" i="208"/>
  <c r="AF5" i="208"/>
  <c r="AB5" i="208"/>
  <c r="AJ5" i="208"/>
  <c r="AD5" i="208"/>
  <c r="AC5" i="208"/>
  <c r="AE5" i="208"/>
  <c r="AI5" i="208"/>
  <c r="AK5" i="208"/>
  <c r="AF9" i="197"/>
  <c r="AB9" i="197"/>
  <c r="AK9" i="197"/>
  <c r="AC9" i="197"/>
  <c r="AJ9" i="197"/>
  <c r="AH9" i="197"/>
  <c r="AG9" i="197"/>
  <c r="AI9" i="197"/>
  <c r="AE9" i="197"/>
  <c r="AD9" i="197"/>
  <c r="AC9" i="210"/>
  <c r="AK9" i="210"/>
  <c r="AG9" i="210"/>
  <c r="AB9" i="210"/>
  <c r="AE9" i="210"/>
  <c r="AI9" i="210"/>
  <c r="AF9" i="210"/>
  <c r="AH9" i="210"/>
  <c r="AJ9" i="210"/>
  <c r="AD9" i="210"/>
  <c r="AC9" i="205"/>
  <c r="AD9" i="205"/>
  <c r="AK9" i="205"/>
  <c r="AJ9" i="205"/>
  <c r="AG9" i="205"/>
  <c r="AH9" i="205"/>
  <c r="AB9" i="205"/>
  <c r="AE9" i="205"/>
  <c r="AI9" i="205"/>
  <c r="AF9" i="205"/>
  <c r="AD9" i="213"/>
  <c r="AK9" i="213"/>
  <c r="AE9" i="213"/>
  <c r="AG9" i="213"/>
  <c r="AC9" i="213"/>
  <c r="AF9" i="213"/>
  <c r="AH9" i="213"/>
  <c r="AJ9" i="213"/>
  <c r="AI9" i="213"/>
  <c r="AB9" i="213"/>
  <c r="AC9" i="207"/>
  <c r="AH9" i="207"/>
  <c r="AJ9" i="207"/>
  <c r="AK9" i="207"/>
  <c r="AF9" i="207"/>
  <c r="AB9" i="207"/>
  <c r="AI9" i="207"/>
  <c r="AE9" i="207"/>
  <c r="AD9" i="207"/>
  <c r="AG9" i="207"/>
  <c r="AK9" i="208"/>
  <c r="AF9" i="208"/>
  <c r="AI9" i="208"/>
  <c r="AC9" i="208"/>
  <c r="AB9" i="208"/>
  <c r="AD9" i="208"/>
  <c r="AH9" i="208"/>
  <c r="AE9" i="208"/>
  <c r="AG9" i="208"/>
  <c r="AJ9" i="208"/>
  <c r="AF37" i="37"/>
  <c r="AG37" i="37"/>
  <c r="AB37" i="37"/>
  <c r="AD37" i="37"/>
  <c r="AK37" i="37"/>
  <c r="AC37" i="37"/>
  <c r="AE37" i="37"/>
  <c r="AI37" i="37"/>
  <c r="AH37" i="37"/>
  <c r="AJ37" i="37"/>
  <c r="AC37" i="213"/>
  <c r="AB37" i="213"/>
  <c r="AE37" i="213"/>
  <c r="AI37" i="213"/>
  <c r="AH37" i="213"/>
  <c r="AJ37" i="213"/>
  <c r="AF37" i="213"/>
  <c r="AK37" i="213"/>
  <c r="AG37" i="213"/>
  <c r="AD37" i="213"/>
  <c r="AG37" i="206"/>
  <c r="AJ37" i="206"/>
  <c r="AI37" i="206"/>
  <c r="AE37" i="206"/>
  <c r="AB37" i="206"/>
  <c r="AC37" i="206"/>
  <c r="AD37" i="206"/>
  <c r="AH37" i="206"/>
  <c r="AF37" i="206"/>
  <c r="AK37" i="206"/>
  <c r="AG37" i="197"/>
  <c r="AK37" i="197"/>
  <c r="AH37" i="197"/>
  <c r="AE37" i="197"/>
  <c r="AD37" i="197"/>
  <c r="AJ37" i="197"/>
  <c r="AF37" i="197"/>
  <c r="AB37" i="197"/>
  <c r="AC37" i="197"/>
  <c r="AI37" i="197"/>
  <c r="AJ12" i="205"/>
  <c r="AF12" i="205"/>
  <c r="AI12" i="205"/>
  <c r="AD12" i="205"/>
  <c r="AG12" i="205"/>
  <c r="AC12" i="205"/>
  <c r="AB12" i="205"/>
  <c r="AH12" i="205"/>
  <c r="AE12" i="205"/>
  <c r="AK12" i="205"/>
  <c r="AB12" i="37"/>
  <c r="AC12" i="37"/>
  <c r="AH12" i="37"/>
  <c r="AD12" i="37"/>
  <c r="AE12" i="37"/>
  <c r="AF12" i="37"/>
  <c r="AK12" i="37"/>
  <c r="AG12" i="37"/>
  <c r="AJ12" i="37"/>
  <c r="AI12" i="37"/>
  <c r="AH12" i="206"/>
  <c r="AG12" i="206"/>
  <c r="AI12" i="206"/>
  <c r="AD12" i="206"/>
  <c r="AC12" i="206"/>
  <c r="AF12" i="206"/>
  <c r="AE12" i="206"/>
  <c r="AB12" i="206"/>
  <c r="AK12" i="206"/>
  <c r="AJ12" i="206"/>
  <c r="AD34" i="209"/>
  <c r="AE34" i="209"/>
  <c r="AC34" i="209"/>
  <c r="AF34" i="209"/>
  <c r="AG34" i="209"/>
  <c r="AI34" i="209"/>
  <c r="AH34" i="209"/>
  <c r="AK34" i="209"/>
  <c r="AJ34" i="209"/>
  <c r="AB34" i="209"/>
  <c r="AJ34" i="192"/>
  <c r="AK34" i="192"/>
  <c r="AI34" i="192"/>
  <c r="AH34" i="192"/>
  <c r="AE34" i="192"/>
  <c r="AF34" i="192"/>
  <c r="AD34" i="192"/>
  <c r="AC34" i="192"/>
  <c r="AG34" i="192"/>
  <c r="AB34" i="192"/>
  <c r="AB34" i="197"/>
  <c r="AC34" i="197"/>
  <c r="AF34" i="197"/>
  <c r="AJ34" i="197"/>
  <c r="AK34" i="197"/>
  <c r="AG34" i="197"/>
  <c r="AH34" i="197"/>
  <c r="AD34" i="197"/>
  <c r="AI34" i="197"/>
  <c r="AE34" i="197"/>
  <c r="AC23" i="192"/>
  <c r="AE23" i="192"/>
  <c r="AG23" i="192"/>
  <c r="AH23" i="192"/>
  <c r="AD23" i="192"/>
  <c r="AB23" i="192"/>
  <c r="AJ23" i="192"/>
  <c r="AI23" i="192"/>
  <c r="AF23" i="192"/>
  <c r="AK23" i="192"/>
  <c r="AG23" i="210"/>
  <c r="AI23" i="210"/>
  <c r="AD23" i="210"/>
  <c r="AK23" i="210"/>
  <c r="AF23" i="210"/>
  <c r="AH23" i="210"/>
  <c r="AE23" i="210"/>
  <c r="AB23" i="210"/>
  <c r="AC23" i="210"/>
  <c r="AJ23" i="210"/>
  <c r="AB23" i="212"/>
  <c r="AC23" i="212"/>
  <c r="AE23" i="212"/>
  <c r="AG23" i="212"/>
  <c r="AD23" i="212"/>
  <c r="AK23" i="212"/>
  <c r="AI23" i="212"/>
  <c r="AJ23" i="212"/>
  <c r="AH23" i="212"/>
  <c r="AF23" i="212"/>
  <c r="AC6" i="205"/>
  <c r="AD6" i="205"/>
  <c r="AI6" i="205"/>
  <c r="AB6" i="205"/>
  <c r="AJ6" i="205"/>
  <c r="AG6" i="205"/>
  <c r="AK6" i="205"/>
  <c r="AE6" i="205"/>
  <c r="AF6" i="205"/>
  <c r="AH6" i="205"/>
  <c r="AD6" i="210"/>
  <c r="AC6" i="210"/>
  <c r="AJ6" i="210"/>
  <c r="AI6" i="210"/>
  <c r="AE6" i="210"/>
  <c r="AB6" i="210"/>
  <c r="AK6" i="210"/>
  <c r="AG6" i="210"/>
  <c r="AH6" i="210"/>
  <c r="AF6" i="210"/>
  <c r="AH6" i="207"/>
  <c r="AK6" i="207"/>
  <c r="AD6" i="207"/>
  <c r="AJ6" i="207"/>
  <c r="AI6" i="207"/>
  <c r="AF6" i="207"/>
  <c r="AG6" i="207"/>
  <c r="AB6" i="207"/>
  <c r="AC6" i="207"/>
  <c r="AE6" i="207"/>
  <c r="AI6" i="203"/>
  <c r="AF6" i="203"/>
  <c r="AC6" i="203"/>
  <c r="AK6" i="203"/>
  <c r="AG6" i="203"/>
  <c r="AH6" i="203"/>
  <c r="AB6" i="203"/>
  <c r="AE6" i="203"/>
  <c r="AJ6" i="203"/>
  <c r="AD6" i="203"/>
  <c r="AB36" i="208"/>
  <c r="AI36" i="208"/>
  <c r="AG36" i="208"/>
  <c r="AK36" i="208"/>
  <c r="AH36" i="208"/>
  <c r="AD36" i="208"/>
  <c r="AJ36" i="208"/>
  <c r="AC36" i="208"/>
  <c r="AE36" i="208"/>
  <c r="AF36" i="208"/>
  <c r="AC37" i="200"/>
  <c r="AF37" i="200"/>
  <c r="AI37" i="200"/>
  <c r="AD37" i="200"/>
  <c r="AE37" i="200"/>
  <c r="AJ37" i="200"/>
  <c r="AH37" i="200"/>
  <c r="AG37" i="200"/>
  <c r="AB37" i="200"/>
  <c r="AK37" i="200"/>
  <c r="AH37" i="199"/>
  <c r="AG37" i="199"/>
  <c r="AF37" i="199"/>
  <c r="AC37" i="199"/>
  <c r="AE37" i="199"/>
  <c r="AB37" i="199"/>
  <c r="AK37" i="199"/>
  <c r="AD37" i="199"/>
  <c r="AJ37" i="199"/>
  <c r="AI37" i="199"/>
  <c r="AD37" i="212"/>
  <c r="AK37" i="212"/>
  <c r="AJ37" i="212"/>
  <c r="AC37" i="212"/>
  <c r="AF37" i="212"/>
  <c r="AE37" i="212"/>
  <c r="AB37" i="212"/>
  <c r="AI37" i="212"/>
  <c r="AG37" i="212"/>
  <c r="AH37" i="212"/>
  <c r="AH37" i="198"/>
  <c r="AK37" i="198"/>
  <c r="AE37" i="198"/>
  <c r="AF37" i="198"/>
  <c r="AC37" i="198"/>
  <c r="AJ37" i="198"/>
  <c r="AG37" i="198"/>
  <c r="AD37" i="198"/>
  <c r="AI37" i="198"/>
  <c r="AB37" i="198"/>
  <c r="AB37" i="214"/>
  <c r="AK37" i="214"/>
  <c r="AH37" i="214"/>
  <c r="AF37" i="214"/>
  <c r="AI37" i="214"/>
  <c r="AG37" i="214"/>
  <c r="AE37" i="214"/>
  <c r="AD37" i="214"/>
  <c r="AJ37" i="214"/>
  <c r="AC37" i="214"/>
  <c r="AG37" i="202"/>
  <c r="AI37" i="202"/>
  <c r="AJ37" i="202"/>
  <c r="AD37" i="202"/>
  <c r="AH37" i="202"/>
  <c r="AC37" i="202"/>
  <c r="AK37" i="202"/>
  <c r="AB37" i="202"/>
  <c r="AF37" i="202"/>
  <c r="AE37" i="202"/>
  <c r="AK12" i="210"/>
  <c r="AH12" i="210"/>
  <c r="AG12" i="210"/>
  <c r="AJ12" i="210"/>
  <c r="AD12" i="210"/>
  <c r="AE12" i="210"/>
  <c r="AC12" i="210"/>
  <c r="AI12" i="210"/>
  <c r="AB12" i="210"/>
  <c r="AF12" i="210"/>
  <c r="AD12" i="198"/>
  <c r="AJ12" i="198"/>
  <c r="AG12" i="198"/>
  <c r="AB12" i="198"/>
  <c r="AK12" i="198"/>
  <c r="AF12" i="198"/>
  <c r="AE12" i="198"/>
  <c r="AI12" i="198"/>
  <c r="AC12" i="198"/>
  <c r="AH12" i="198"/>
  <c r="AC12" i="194"/>
  <c r="AJ12" i="194"/>
  <c r="AE12" i="194"/>
  <c r="AI12" i="194"/>
  <c r="AD12" i="194"/>
  <c r="AB12" i="194"/>
  <c r="AG12" i="194"/>
  <c r="AH12" i="194"/>
  <c r="AK12" i="194"/>
  <c r="AF12" i="194"/>
  <c r="AC12" i="207"/>
  <c r="AK12" i="207"/>
  <c r="AB12" i="207"/>
  <c r="AH12" i="207"/>
  <c r="AE12" i="207"/>
  <c r="AD12" i="207"/>
  <c r="AJ12" i="207"/>
  <c r="AI12" i="207"/>
  <c r="AF12" i="207"/>
  <c r="AG12" i="207"/>
  <c r="AK12" i="201"/>
  <c r="AC12" i="201"/>
  <c r="AB12" i="201"/>
  <c r="AI12" i="201"/>
  <c r="AF12" i="201"/>
  <c r="AJ12" i="201"/>
  <c r="AD12" i="201"/>
  <c r="AH12" i="201"/>
  <c r="AG12" i="201"/>
  <c r="AE12" i="201"/>
  <c r="AG12" i="209"/>
  <c r="AC12" i="209"/>
  <c r="AF12" i="209"/>
  <c r="AK12" i="209"/>
  <c r="AI12" i="209"/>
  <c r="AJ12" i="209"/>
  <c r="AD12" i="209"/>
  <c r="AB12" i="209"/>
  <c r="AH12" i="209"/>
  <c r="AE12" i="209"/>
  <c r="AH12" i="196"/>
  <c r="AB12" i="196"/>
  <c r="AI12" i="196"/>
  <c r="AF12" i="196"/>
  <c r="AE12" i="196"/>
  <c r="AC12" i="196"/>
  <c r="AJ12" i="196"/>
  <c r="AK12" i="196"/>
  <c r="AD12" i="196"/>
  <c r="AG12" i="196"/>
  <c r="AK34" i="199"/>
  <c r="AB34" i="199"/>
  <c r="AF34" i="199"/>
  <c r="AE34" i="199"/>
  <c r="AG34" i="199"/>
  <c r="AC34" i="199"/>
  <c r="AJ34" i="199"/>
  <c r="AH34" i="199"/>
  <c r="AD34" i="199"/>
  <c r="AI34" i="199"/>
  <c r="AH34" i="202"/>
  <c r="AK34" i="202"/>
  <c r="AI34" i="202"/>
  <c r="AE34" i="202"/>
  <c r="AJ34" i="202"/>
  <c r="AB34" i="202"/>
  <c r="AG34" i="202"/>
  <c r="AC34" i="202"/>
  <c r="AF34" i="202"/>
  <c r="AD34" i="202"/>
  <c r="AD34" i="195"/>
  <c r="AI34" i="195"/>
  <c r="AH34" i="195"/>
  <c r="AG34" i="195"/>
  <c r="AK34" i="195"/>
  <c r="AB34" i="195"/>
  <c r="AC34" i="195"/>
  <c r="AJ34" i="195"/>
  <c r="AF34" i="195"/>
  <c r="AE34" i="195"/>
  <c r="AJ34" i="210"/>
  <c r="AF34" i="210"/>
  <c r="AH34" i="210"/>
  <c r="AB34" i="210"/>
  <c r="AI34" i="210"/>
  <c r="AE34" i="210"/>
  <c r="AK34" i="210"/>
  <c r="AC34" i="210"/>
  <c r="AD34" i="210"/>
  <c r="AG34" i="210"/>
  <c r="AC34" i="208"/>
  <c r="AD34" i="208"/>
  <c r="AI34" i="208"/>
  <c r="AF34" i="208"/>
  <c r="AK34" i="208"/>
  <c r="AG34" i="208"/>
  <c r="AE34" i="208"/>
  <c r="AJ34" i="208"/>
  <c r="AB34" i="208"/>
  <c r="AH34" i="208"/>
  <c r="AC34" i="214"/>
  <c r="AI34" i="214"/>
  <c r="AH34" i="214"/>
  <c r="AE34" i="214"/>
  <c r="AF34" i="214"/>
  <c r="AK34" i="214"/>
  <c r="AB34" i="214"/>
  <c r="AD34" i="214"/>
  <c r="AG34" i="214"/>
  <c r="AJ34" i="214"/>
  <c r="AF23" i="206"/>
  <c r="AG23" i="206"/>
  <c r="AB23" i="206"/>
  <c r="AI23" i="206"/>
  <c r="AH23" i="206"/>
  <c r="AC23" i="206"/>
  <c r="AJ23" i="206"/>
  <c r="AE23" i="206"/>
  <c r="AK23" i="206"/>
  <c r="AD23" i="206"/>
  <c r="AI23" i="203"/>
  <c r="AJ23" i="203"/>
  <c r="AD23" i="203"/>
  <c r="AK23" i="203"/>
  <c r="AF23" i="203"/>
  <c r="AC23" i="203"/>
  <c r="AE23" i="203"/>
  <c r="AH23" i="203"/>
  <c r="AB23" i="203"/>
  <c r="AG23" i="203"/>
  <c r="AJ23" i="213"/>
  <c r="AC23" i="213"/>
  <c r="AF23" i="213"/>
  <c r="AE23" i="213"/>
  <c r="AG23" i="213"/>
  <c r="AH23" i="213"/>
  <c r="AI23" i="213"/>
  <c r="AK23" i="213"/>
  <c r="AD23" i="213"/>
  <c r="AB23" i="213"/>
  <c r="AC23" i="197"/>
  <c r="AE23" i="197"/>
  <c r="AJ23" i="197"/>
  <c r="AB23" i="197"/>
  <c r="AG23" i="197"/>
  <c r="AD23" i="197"/>
  <c r="AK23" i="197"/>
  <c r="AF23" i="197"/>
  <c r="AI23" i="197"/>
  <c r="AH23" i="197"/>
  <c r="AG23" i="202"/>
  <c r="AB23" i="202"/>
  <c r="AE23" i="202"/>
  <c r="AI23" i="202"/>
  <c r="AK23" i="202"/>
  <c r="AD23" i="202"/>
  <c r="AF23" i="202"/>
  <c r="AH23" i="202"/>
  <c r="AJ23" i="202"/>
  <c r="AC23" i="202"/>
  <c r="AG23" i="196"/>
  <c r="AJ23" i="196"/>
  <c r="AH23" i="196"/>
  <c r="AC23" i="196"/>
  <c r="AF23" i="196"/>
  <c r="AD23" i="196"/>
  <c r="AI23" i="196"/>
  <c r="AE23" i="196"/>
  <c r="AK23" i="196"/>
  <c r="AB23" i="196"/>
  <c r="AI6" i="206"/>
  <c r="AE6" i="206"/>
  <c r="AJ6" i="206"/>
  <c r="AC6" i="206"/>
  <c r="AB6" i="206"/>
  <c r="AF6" i="206"/>
  <c r="AH6" i="206"/>
  <c r="AG6" i="206"/>
  <c r="AD6" i="206"/>
  <c r="AK6" i="206"/>
  <c r="AE6" i="191"/>
  <c r="AJ6" i="191"/>
  <c r="AC6" i="191"/>
  <c r="AB6" i="191"/>
  <c r="AF6" i="191"/>
  <c r="AI6" i="191"/>
  <c r="AG6" i="191"/>
  <c r="AH6" i="191"/>
  <c r="AD6" i="191"/>
  <c r="AK6" i="191"/>
  <c r="AB6" i="212"/>
  <c r="AH6" i="212"/>
  <c r="AI6" i="212"/>
  <c r="AJ6" i="212"/>
  <c r="AE6" i="212"/>
  <c r="AF6" i="212"/>
  <c r="AC6" i="212"/>
  <c r="AG6" i="212"/>
  <c r="AK6" i="212"/>
  <c r="AD6" i="212"/>
  <c r="AB6" i="213"/>
  <c r="AK6" i="213"/>
  <c r="AI6" i="213"/>
  <c r="AE6" i="213"/>
  <c r="AG6" i="213"/>
  <c r="AJ6" i="213"/>
  <c r="AH6" i="213"/>
  <c r="AF6" i="213"/>
  <c r="AC6" i="213"/>
  <c r="AD6" i="213"/>
  <c r="AE6" i="200"/>
  <c r="AD6" i="200"/>
  <c r="AH6" i="200"/>
  <c r="AI6" i="200"/>
  <c r="AF6" i="200"/>
  <c r="AJ6" i="200"/>
  <c r="AB6" i="200"/>
  <c r="AC6" i="200"/>
  <c r="AG6" i="200"/>
  <c r="AK6" i="200"/>
  <c r="AG6" i="192"/>
  <c r="AH6" i="192"/>
  <c r="AB6" i="192"/>
  <c r="AK6" i="192"/>
  <c r="AE6" i="192"/>
  <c r="AD6" i="192"/>
  <c r="AC6" i="192"/>
  <c r="AF6" i="192"/>
  <c r="AJ6" i="192"/>
  <c r="AI6" i="192"/>
  <c r="AG36" i="191"/>
  <c r="AE36" i="191"/>
  <c r="AK36" i="191"/>
  <c r="AH36" i="191"/>
  <c r="AD36" i="191"/>
  <c r="AI36" i="191"/>
  <c r="AJ36" i="191"/>
  <c r="AB36" i="191"/>
  <c r="AC36" i="191"/>
  <c r="AF36" i="191"/>
  <c r="AI36" i="195"/>
  <c r="AF36" i="195"/>
  <c r="AB36" i="195"/>
  <c r="AK36" i="195"/>
  <c r="AC36" i="195"/>
  <c r="AH36" i="195"/>
  <c r="AD36" i="195"/>
  <c r="AE36" i="195"/>
  <c r="AG36" i="195"/>
  <c r="AJ36" i="195"/>
  <c r="AB36" i="199"/>
  <c r="AD36" i="199"/>
  <c r="AJ36" i="199"/>
  <c r="AC36" i="199"/>
  <c r="AI36" i="199"/>
  <c r="AG36" i="199"/>
  <c r="AE36" i="199"/>
  <c r="AK36" i="199"/>
  <c r="AH36" i="199"/>
  <c r="AF36" i="199"/>
  <c r="AB36" i="201"/>
  <c r="AI36" i="201"/>
  <c r="AE36" i="201"/>
  <c r="AG36" i="201"/>
  <c r="AJ36" i="201"/>
  <c r="AK36" i="201"/>
  <c r="AH36" i="201"/>
  <c r="AC36" i="201"/>
  <c r="AF36" i="201"/>
  <c r="AD36" i="201"/>
  <c r="AC36" i="198"/>
  <c r="AK36" i="198"/>
  <c r="AB36" i="198"/>
  <c r="AD36" i="198"/>
  <c r="AF36" i="198"/>
  <c r="AE36" i="198"/>
  <c r="AJ36" i="198"/>
  <c r="AH36" i="198"/>
  <c r="AI36" i="198"/>
  <c r="AG36" i="198"/>
  <c r="AK36" i="197"/>
  <c r="AE36" i="197"/>
  <c r="AJ36" i="197"/>
  <c r="AB36" i="197"/>
  <c r="AC36" i="197"/>
  <c r="AG36" i="197"/>
  <c r="AH36" i="197"/>
  <c r="AI36" i="197"/>
  <c r="AF36" i="197"/>
  <c r="AD36" i="197"/>
  <c r="AB36" i="207"/>
  <c r="AG36" i="207"/>
  <c r="AC36" i="207"/>
  <c r="AI36" i="207"/>
  <c r="AE36" i="207"/>
  <c r="AF36" i="207"/>
  <c r="AH36" i="207"/>
  <c r="AJ36" i="207"/>
  <c r="AD36" i="207"/>
  <c r="AK36" i="207"/>
  <c r="AD30" i="212"/>
  <c r="AC30" i="212"/>
  <c r="AB30" i="212"/>
  <c r="AH30" i="212"/>
  <c r="AK30" i="212"/>
  <c r="AG30" i="212"/>
  <c r="AF30" i="212"/>
  <c r="AJ30" i="212"/>
  <c r="AI30" i="212"/>
  <c r="AE30" i="212"/>
  <c r="AF30" i="214"/>
  <c r="AG30" i="214"/>
  <c r="AI30" i="214"/>
  <c r="AK30" i="214"/>
  <c r="AB30" i="214"/>
  <c r="AC30" i="214"/>
  <c r="AH30" i="214"/>
  <c r="AJ30" i="214"/>
  <c r="AD30" i="214"/>
  <c r="AE30" i="214"/>
  <c r="AC30" i="213"/>
  <c r="AK30" i="213"/>
  <c r="AE30" i="213"/>
  <c r="AG30" i="213"/>
  <c r="AI30" i="213"/>
  <c r="AF30" i="213"/>
  <c r="AJ30" i="213"/>
  <c r="AD30" i="213"/>
  <c r="AH30" i="213"/>
  <c r="AB30" i="213"/>
  <c r="AB30" i="206"/>
  <c r="AD30" i="206"/>
  <c r="AH30" i="206"/>
  <c r="AC30" i="206"/>
  <c r="AE30" i="206"/>
  <c r="AJ30" i="206"/>
  <c r="AF30" i="206"/>
  <c r="AI30" i="206"/>
  <c r="AG30" i="206"/>
  <c r="AK30" i="206"/>
  <c r="AI30" i="207"/>
  <c r="AD30" i="207"/>
  <c r="AH30" i="207"/>
  <c r="AB30" i="207"/>
  <c r="AF30" i="207"/>
  <c r="AC30" i="207"/>
  <c r="AK30" i="207"/>
  <c r="AE30" i="207"/>
  <c r="AG30" i="207"/>
  <c r="AJ30" i="207"/>
  <c r="AF30" i="203"/>
  <c r="AK30" i="203"/>
  <c r="AH30" i="203"/>
  <c r="AC30" i="203"/>
  <c r="AE30" i="203"/>
  <c r="AB30" i="203"/>
  <c r="AD30" i="203"/>
  <c r="AG30" i="203"/>
  <c r="AJ30" i="203"/>
  <c r="AI30" i="203"/>
  <c r="AB4" i="205"/>
  <c r="AC4" i="205"/>
  <c r="AD4" i="205"/>
  <c r="AF4" i="205"/>
  <c r="AH4" i="205"/>
  <c r="AJ4" i="205"/>
  <c r="AE4" i="205"/>
  <c r="AK4" i="205"/>
  <c r="AI4" i="205"/>
  <c r="AG4" i="205"/>
  <c r="AJ4" i="201"/>
  <c r="AG4" i="201"/>
  <c r="AF4" i="201"/>
  <c r="AB4" i="201"/>
  <c r="AI4" i="201"/>
  <c r="AE4" i="201"/>
  <c r="AH4" i="201"/>
  <c r="AC4" i="201"/>
  <c r="AK4" i="201"/>
  <c r="AD4" i="201"/>
  <c r="AH4" i="202"/>
  <c r="AD4" i="202"/>
  <c r="AJ4" i="202"/>
  <c r="AK4" i="202"/>
  <c r="AF4" i="202"/>
  <c r="AB4" i="202"/>
  <c r="AI4" i="202"/>
  <c r="AG4" i="202"/>
  <c r="AC4" i="202"/>
  <c r="AE4" i="202"/>
  <c r="AE4" i="198"/>
  <c r="AF4" i="198"/>
  <c r="AK4" i="198"/>
  <c r="AB4" i="198"/>
  <c r="AD4" i="198"/>
  <c r="AC4" i="198"/>
  <c r="AG4" i="198"/>
  <c r="AI4" i="198"/>
  <c r="AH4" i="198"/>
  <c r="AJ4" i="198"/>
  <c r="AF4" i="37"/>
  <c r="AI4" i="37"/>
  <c r="AD4" i="37"/>
  <c r="AK4" i="37"/>
  <c r="AC4" i="37"/>
  <c r="AE4" i="37"/>
  <c r="AB4" i="37"/>
  <c r="AG4" i="37"/>
  <c r="AJ4" i="37"/>
  <c r="AH4" i="37"/>
  <c r="AJ4" i="206"/>
  <c r="AC4" i="206"/>
  <c r="AD4" i="206"/>
  <c r="AB4" i="206"/>
  <c r="AH4" i="206"/>
  <c r="AG4" i="206"/>
  <c r="AK4" i="206"/>
  <c r="AE4" i="206"/>
  <c r="AF4" i="206"/>
  <c r="AI4" i="206"/>
  <c r="AJ21" i="196"/>
  <c r="AF21" i="196"/>
  <c r="AG21" i="196"/>
  <c r="AE21" i="196"/>
  <c r="AK21" i="196"/>
  <c r="AD21" i="196"/>
  <c r="AI21" i="196"/>
  <c r="AB21" i="196"/>
  <c r="AH21" i="196"/>
  <c r="AC21" i="196"/>
  <c r="AH21" i="192"/>
  <c r="AC21" i="192"/>
  <c r="AK21" i="192"/>
  <c r="AI21" i="192"/>
  <c r="AE21" i="192"/>
  <c r="AB21" i="192"/>
  <c r="AJ21" i="192"/>
  <c r="AD21" i="192"/>
  <c r="AF21" i="192"/>
  <c r="AG21" i="192"/>
  <c r="AJ21" i="206"/>
  <c r="AE21" i="206"/>
  <c r="AD21" i="206"/>
  <c r="AF21" i="206"/>
  <c r="AG21" i="206"/>
  <c r="AB21" i="206"/>
  <c r="AC21" i="206"/>
  <c r="AH21" i="206"/>
  <c r="AK21" i="206"/>
  <c r="AI21" i="206"/>
  <c r="AB21" i="212"/>
  <c r="AD21" i="212"/>
  <c r="AG21" i="212"/>
  <c r="AH21" i="212"/>
  <c r="AE21" i="212"/>
  <c r="AJ21" i="212"/>
  <c r="AK21" i="212"/>
  <c r="AC21" i="212"/>
  <c r="AI21" i="212"/>
  <c r="AF21" i="212"/>
  <c r="AI21" i="205"/>
  <c r="AJ21" i="205"/>
  <c r="AE21" i="205"/>
  <c r="AC21" i="205"/>
  <c r="AD21" i="205"/>
  <c r="AF21" i="205"/>
  <c r="AB21" i="205"/>
  <c r="AG21" i="205"/>
  <c r="AH21" i="205"/>
  <c r="AK21" i="205"/>
  <c r="AK21" i="210"/>
  <c r="AI21" i="210"/>
  <c r="AH21" i="210"/>
  <c r="AJ21" i="210"/>
  <c r="AG21" i="210"/>
  <c r="AF21" i="210"/>
  <c r="AB21" i="210"/>
  <c r="AD21" i="210"/>
  <c r="AC21" i="210"/>
  <c r="AE21" i="210"/>
  <c r="AD15" i="210"/>
  <c r="AK15" i="210"/>
  <c r="AH15" i="210"/>
  <c r="AB15" i="210"/>
  <c r="AC15" i="210"/>
  <c r="AG15" i="210"/>
  <c r="AE15" i="210"/>
  <c r="AI15" i="210"/>
  <c r="AF15" i="210"/>
  <c r="AJ15" i="210"/>
  <c r="AC15" i="194"/>
  <c r="AG15" i="194"/>
  <c r="AJ15" i="194"/>
  <c r="AD15" i="194"/>
  <c r="AI15" i="194"/>
  <c r="AF15" i="194"/>
  <c r="AE15" i="194"/>
  <c r="AB15" i="194"/>
  <c r="AK15" i="194"/>
  <c r="AH15" i="194"/>
  <c r="AC15" i="208"/>
  <c r="AH15" i="208"/>
  <c r="AE15" i="208"/>
  <c r="AJ15" i="208"/>
  <c r="AI15" i="208"/>
  <c r="AB15" i="208"/>
  <c r="AF15" i="208"/>
  <c r="AD15" i="208"/>
  <c r="AK15" i="208"/>
  <c r="AG15" i="208"/>
  <c r="AI15" i="205"/>
  <c r="AH15" i="205"/>
  <c r="AG15" i="205"/>
  <c r="AJ15" i="205"/>
  <c r="AB15" i="205"/>
  <c r="AD15" i="205"/>
  <c r="AC15" i="205"/>
  <c r="AK15" i="205"/>
  <c r="AF15" i="205"/>
  <c r="AE15" i="205"/>
  <c r="AJ15" i="195"/>
  <c r="AG15" i="195"/>
  <c r="AE15" i="195"/>
  <c r="AB15" i="195"/>
  <c r="AI15" i="195"/>
  <c r="AK15" i="195"/>
  <c r="AH15" i="195"/>
  <c r="AF15" i="195"/>
  <c r="AD15" i="195"/>
  <c r="AC15" i="195"/>
  <c r="AJ15" i="192"/>
  <c r="AG15" i="192"/>
  <c r="AD15" i="192"/>
  <c r="AC15" i="192"/>
  <c r="AE15" i="192"/>
  <c r="AI15" i="192"/>
  <c r="AH15" i="192"/>
  <c r="AB15" i="192"/>
  <c r="AK15" i="192"/>
  <c r="AF15" i="192"/>
  <c r="AJ15" i="207"/>
  <c r="AK15" i="207"/>
  <c r="AB15" i="207"/>
  <c r="AF15" i="207"/>
  <c r="AE15" i="207"/>
  <c r="AH15" i="207"/>
  <c r="AI15" i="207"/>
  <c r="AC15" i="207"/>
  <c r="AD15" i="207"/>
  <c r="AG15" i="207"/>
  <c r="AK32" i="195"/>
  <c r="AC32" i="195"/>
  <c r="AJ32" i="195"/>
  <c r="AI32" i="195"/>
  <c r="AG32" i="195"/>
  <c r="AE32" i="195"/>
  <c r="AH32" i="195"/>
  <c r="AD32" i="195"/>
  <c r="AF32" i="195"/>
  <c r="AB32" i="195"/>
  <c r="AF32" i="202"/>
  <c r="AI32" i="202"/>
  <c r="AD32" i="202"/>
  <c r="AB32" i="202"/>
  <c r="AK32" i="202"/>
  <c r="AJ32" i="202"/>
  <c r="AE32" i="202"/>
  <c r="AG32" i="202"/>
  <c r="AH32" i="202"/>
  <c r="AC32" i="202"/>
  <c r="AJ32" i="210"/>
  <c r="AE32" i="210"/>
  <c r="AD32" i="210"/>
  <c r="AB32" i="210"/>
  <c r="AI32" i="210"/>
  <c r="AC32" i="210"/>
  <c r="AG32" i="210"/>
  <c r="AH32" i="210"/>
  <c r="AK32" i="210"/>
  <c r="AF32" i="210"/>
  <c r="AB32" i="200"/>
  <c r="AC32" i="200"/>
  <c r="AI32" i="200"/>
  <c r="AG32" i="200"/>
  <c r="AD32" i="200"/>
  <c r="AH32" i="200"/>
  <c r="AE32" i="200"/>
  <c r="AJ32" i="200"/>
  <c r="AF32" i="200"/>
  <c r="AK32" i="200"/>
  <c r="AD32" i="214"/>
  <c r="AE32" i="214"/>
  <c r="AI32" i="214"/>
  <c r="AJ32" i="214"/>
  <c r="AB32" i="214"/>
  <c r="AK32" i="214"/>
  <c r="AF32" i="214"/>
  <c r="AH32" i="214"/>
  <c r="AG32" i="214"/>
  <c r="AC32" i="214"/>
  <c r="AB32" i="199"/>
  <c r="AH32" i="199"/>
  <c r="AC32" i="199"/>
  <c r="AK32" i="199"/>
  <c r="AF32" i="199"/>
  <c r="AG32" i="199"/>
  <c r="AD32" i="199"/>
  <c r="AI32" i="199"/>
  <c r="AJ32" i="199"/>
  <c r="AE32" i="199"/>
  <c r="AH2" i="213"/>
  <c r="AK2" i="213"/>
  <c r="AE2" i="213"/>
  <c r="AI2" i="213"/>
  <c r="AB2" i="213"/>
  <c r="AJ2" i="213"/>
  <c r="AD2" i="213"/>
  <c r="AG2" i="213"/>
  <c r="AC2" i="213"/>
  <c r="AF2" i="213"/>
  <c r="AH2" i="212"/>
  <c r="AK2" i="212"/>
  <c r="AC2" i="212"/>
  <c r="AE2" i="212"/>
  <c r="AJ2" i="212"/>
  <c r="AB2" i="212"/>
  <c r="AF2" i="212"/>
  <c r="AI2" i="212"/>
  <c r="AG2" i="212"/>
  <c r="AD2" i="212"/>
  <c r="AG2" i="198"/>
  <c r="AJ2" i="198"/>
  <c r="AH2" i="198"/>
  <c r="AF2" i="198"/>
  <c r="AC2" i="198"/>
  <c r="AE2" i="198"/>
  <c r="AB2" i="198"/>
  <c r="AD2" i="198"/>
  <c r="AK2" i="198"/>
  <c r="AI2" i="198"/>
  <c r="AK2" i="195"/>
  <c r="AG2" i="195"/>
  <c r="AB2" i="195"/>
  <c r="AD2" i="195"/>
  <c r="AC2" i="195"/>
  <c r="AJ2" i="195"/>
  <c r="AH2" i="195"/>
  <c r="AI2" i="195"/>
  <c r="AF2" i="195"/>
  <c r="AE2" i="195"/>
  <c r="AE2" i="205"/>
  <c r="AH2" i="205"/>
  <c r="AF2" i="205"/>
  <c r="AG2" i="205"/>
  <c r="AC2" i="205"/>
  <c r="AD2" i="205"/>
  <c r="AI2" i="205"/>
  <c r="AB2" i="205"/>
  <c r="AJ2" i="205"/>
  <c r="AK2" i="205"/>
  <c r="AB2" i="37"/>
  <c r="AE2" i="37"/>
  <c r="AJ2" i="37"/>
  <c r="AI2" i="37"/>
  <c r="AF2" i="37"/>
  <c r="AK2" i="37"/>
  <c r="AC2" i="37"/>
  <c r="AH2" i="37"/>
  <c r="AD2" i="37"/>
  <c r="AG2" i="37"/>
  <c r="AJ33" i="192"/>
  <c r="AH33" i="192"/>
  <c r="AC33" i="192"/>
  <c r="AE33" i="192"/>
  <c r="AI33" i="192"/>
  <c r="AG33" i="192"/>
  <c r="AD33" i="192"/>
  <c r="AB33" i="192"/>
  <c r="AF33" i="192"/>
  <c r="AK33" i="192"/>
  <c r="AB33" i="197"/>
  <c r="AH33" i="197"/>
  <c r="AJ33" i="197"/>
  <c r="AC33" i="197"/>
  <c r="AD33" i="197"/>
  <c r="AG33" i="197"/>
  <c r="AI33" i="197"/>
  <c r="AE33" i="197"/>
  <c r="AK33" i="197"/>
  <c r="AF33" i="197"/>
  <c r="AD33" i="209"/>
  <c r="AJ33" i="209"/>
  <c r="AK33" i="209"/>
  <c r="AI33" i="209"/>
  <c r="AC33" i="209"/>
  <c r="AF33" i="209"/>
  <c r="AB33" i="209"/>
  <c r="AG33" i="209"/>
  <c r="AH33" i="209"/>
  <c r="AE33" i="209"/>
  <c r="AE33" i="214"/>
  <c r="AH33" i="214"/>
  <c r="AI33" i="214"/>
  <c r="AF33" i="214"/>
  <c r="AC33" i="214"/>
  <c r="AG33" i="214"/>
  <c r="AK33" i="214"/>
  <c r="AD33" i="214"/>
  <c r="AB33" i="214"/>
  <c r="AJ33" i="214"/>
  <c r="AF33" i="212"/>
  <c r="AH33" i="212"/>
  <c r="AE33" i="212"/>
  <c r="AB33" i="212"/>
  <c r="AD33" i="212"/>
  <c r="AI33" i="212"/>
  <c r="AK33" i="212"/>
  <c r="AG33" i="212"/>
  <c r="AJ33" i="212"/>
  <c r="AC33" i="212"/>
  <c r="AB33" i="199"/>
  <c r="AC33" i="199"/>
  <c r="AH33" i="199"/>
  <c r="AI33" i="199"/>
  <c r="AD33" i="199"/>
  <c r="AJ33" i="199"/>
  <c r="AE33" i="199"/>
  <c r="AG33" i="199"/>
  <c r="AK33" i="199"/>
  <c r="AF33" i="199"/>
  <c r="AC28" i="208"/>
  <c r="AF28" i="208"/>
  <c r="AG28" i="208"/>
  <c r="AK28" i="208"/>
  <c r="AI28" i="208"/>
  <c r="AD28" i="208"/>
  <c r="AJ28" i="208"/>
  <c r="AH28" i="208"/>
  <c r="AE28" i="208"/>
  <c r="AB28" i="208"/>
  <c r="AI28" i="194"/>
  <c r="AJ28" i="194"/>
  <c r="AG28" i="194"/>
  <c r="AK28" i="194"/>
  <c r="AE28" i="194"/>
  <c r="AC28" i="194"/>
  <c r="AD28" i="194"/>
  <c r="AF28" i="194"/>
  <c r="AB28" i="194"/>
  <c r="AH28" i="194"/>
  <c r="AJ28" i="195"/>
  <c r="AH28" i="195"/>
  <c r="AF28" i="195"/>
  <c r="AI28" i="195"/>
  <c r="AC28" i="195"/>
  <c r="AD28" i="195"/>
  <c r="AB28" i="195"/>
  <c r="AK28" i="195"/>
  <c r="AE28" i="195"/>
  <c r="AG28" i="195"/>
  <c r="AG28" i="192"/>
  <c r="AB28" i="192"/>
  <c r="AF28" i="192"/>
  <c r="AK28" i="192"/>
  <c r="AI28" i="192"/>
  <c r="AH28" i="192"/>
  <c r="AD28" i="192"/>
  <c r="AJ28" i="192"/>
  <c r="AC28" i="192"/>
  <c r="AE28" i="192"/>
  <c r="AJ28" i="191"/>
  <c r="AB28" i="191"/>
  <c r="AG28" i="191"/>
  <c r="AF28" i="191"/>
  <c r="AC28" i="191"/>
  <c r="AK28" i="191"/>
  <c r="AD28" i="191"/>
  <c r="AI28" i="191"/>
  <c r="AH28" i="191"/>
  <c r="AE28" i="191"/>
  <c r="AD28" i="202"/>
  <c r="AE28" i="202"/>
  <c r="AH28" i="202"/>
  <c r="AG28" i="202"/>
  <c r="AC28" i="202"/>
  <c r="AI28" i="202"/>
  <c r="AF28" i="202"/>
  <c r="AK28" i="202"/>
  <c r="AJ28" i="202"/>
  <c r="AB28" i="202"/>
  <c r="AB28" i="207"/>
  <c r="AF28" i="207"/>
  <c r="AC28" i="207"/>
  <c r="AD28" i="207"/>
  <c r="AH28" i="207"/>
  <c r="AK28" i="207"/>
  <c r="AJ28" i="207"/>
  <c r="AG28" i="207"/>
  <c r="AI28" i="207"/>
  <c r="AE28" i="207"/>
  <c r="AF8" i="203"/>
  <c r="AH8" i="203"/>
  <c r="AE8" i="203"/>
  <c r="AJ8" i="203"/>
  <c r="AG8" i="203"/>
  <c r="AC8" i="203"/>
  <c r="AD8" i="203"/>
  <c r="AI8" i="203"/>
  <c r="AB8" i="203"/>
  <c r="AK8" i="203"/>
  <c r="AB8" i="212"/>
  <c r="AE8" i="212"/>
  <c r="AJ8" i="212"/>
  <c r="AI8" i="212"/>
  <c r="AH8" i="212"/>
  <c r="AC8" i="212"/>
  <c r="AK8" i="212"/>
  <c r="AD8" i="212"/>
  <c r="AG8" i="212"/>
  <c r="AF8" i="212"/>
  <c r="AG8" i="200"/>
  <c r="AE8" i="200"/>
  <c r="AB8" i="200"/>
  <c r="AH8" i="200"/>
  <c r="AD8" i="200"/>
  <c r="AF8" i="200"/>
  <c r="AJ8" i="200"/>
  <c r="AK8" i="200"/>
  <c r="AC8" i="200"/>
  <c r="AI8" i="200"/>
  <c r="AJ8" i="206"/>
  <c r="AG8" i="206"/>
  <c r="AK8" i="206"/>
  <c r="AB8" i="206"/>
  <c r="AH8" i="206"/>
  <c r="AF8" i="206"/>
  <c r="AC8" i="206"/>
  <c r="AI8" i="206"/>
  <c r="AD8" i="206"/>
  <c r="AE8" i="206"/>
  <c r="AE8" i="196"/>
  <c r="AG8" i="196"/>
  <c r="AK8" i="196"/>
  <c r="AH8" i="196"/>
  <c r="AB8" i="196"/>
  <c r="AD8" i="196"/>
  <c r="AI8" i="196"/>
  <c r="AJ8" i="196"/>
  <c r="AF8" i="196"/>
  <c r="AC8" i="196"/>
  <c r="AJ8" i="199"/>
  <c r="AK8" i="199"/>
  <c r="AH8" i="199"/>
  <c r="AC8" i="199"/>
  <c r="AI8" i="199"/>
  <c r="AG8" i="199"/>
  <c r="AF8" i="199"/>
  <c r="AD8" i="199"/>
  <c r="AE8" i="199"/>
  <c r="AB8" i="199"/>
  <c r="AE29" i="204"/>
  <c r="AK29" i="204"/>
  <c r="AB29" i="204"/>
  <c r="AI29" i="204"/>
  <c r="AD29" i="204"/>
  <c r="AJ29" i="204"/>
  <c r="AF29" i="204"/>
  <c r="AH29" i="204"/>
  <c r="AG29" i="204"/>
  <c r="AC29" i="204"/>
  <c r="AE29" i="196"/>
  <c r="AJ29" i="196"/>
  <c r="AK29" i="196"/>
  <c r="AG29" i="196"/>
  <c r="AH29" i="196"/>
  <c r="AC29" i="196"/>
  <c r="AD29" i="196"/>
  <c r="AF29" i="196"/>
  <c r="AB29" i="196"/>
  <c r="AI29" i="196"/>
  <c r="AG29" i="207"/>
  <c r="AD29" i="207"/>
  <c r="AK29" i="207"/>
  <c r="AB29" i="207"/>
  <c r="AE29" i="207"/>
  <c r="AF29" i="207"/>
  <c r="AC29" i="207"/>
  <c r="AI29" i="207"/>
  <c r="AH29" i="207"/>
  <c r="AJ29" i="207"/>
  <c r="AI29" i="212"/>
  <c r="AG29" i="212"/>
  <c r="AH29" i="212"/>
  <c r="AK29" i="212"/>
  <c r="AD29" i="212"/>
  <c r="AB29" i="212"/>
  <c r="AJ29" i="212"/>
  <c r="AF29" i="212"/>
  <c r="AE29" i="212"/>
  <c r="AC29" i="212"/>
  <c r="AB29" i="213"/>
  <c r="AF29" i="213"/>
  <c r="AK29" i="213"/>
  <c r="AC29" i="213"/>
  <c r="AG29" i="213"/>
  <c r="AJ29" i="213"/>
  <c r="AE29" i="213"/>
  <c r="AH29" i="213"/>
  <c r="AD29" i="213"/>
  <c r="AI29" i="213"/>
  <c r="AE29" i="192"/>
  <c r="AJ29" i="192"/>
  <c r="AF29" i="192"/>
  <c r="AG29" i="192"/>
  <c r="AK29" i="192"/>
  <c r="AI29" i="192"/>
  <c r="AB29" i="192"/>
  <c r="AC29" i="192"/>
  <c r="AD29" i="192"/>
  <c r="AH29" i="192"/>
  <c r="AE11" i="203"/>
  <c r="AI11" i="203"/>
  <c r="AB11" i="203"/>
  <c r="AJ11" i="203"/>
  <c r="AC11" i="203"/>
  <c r="AH11" i="203"/>
  <c r="AK11" i="203"/>
  <c r="AF11" i="203"/>
  <c r="AD11" i="203"/>
  <c r="AG11" i="203"/>
  <c r="AK11" i="202"/>
  <c r="AF11" i="202"/>
  <c r="AJ11" i="202"/>
  <c r="AE11" i="202"/>
  <c r="AI11" i="202"/>
  <c r="AB11" i="202"/>
  <c r="AD11" i="202"/>
  <c r="AH11" i="202"/>
  <c r="AC11" i="202"/>
  <c r="AG11" i="202"/>
  <c r="AD11" i="199"/>
  <c r="AC11" i="199"/>
  <c r="AK11" i="199"/>
  <c r="AF11" i="199"/>
  <c r="AG11" i="199"/>
  <c r="AI11" i="199"/>
  <c r="AH11" i="199"/>
  <c r="AE11" i="199"/>
  <c r="AB11" i="199"/>
  <c r="AJ11" i="199"/>
  <c r="AC11" i="37"/>
  <c r="AG11" i="37"/>
  <c r="AJ11" i="37"/>
  <c r="AH11" i="37"/>
  <c r="AE11" i="37"/>
  <c r="AD11" i="37"/>
  <c r="AI11" i="37"/>
  <c r="AK11" i="37"/>
  <c r="AF11" i="37"/>
  <c r="AB11" i="37"/>
  <c r="AF11" i="198"/>
  <c r="AJ11" i="198"/>
  <c r="AB11" i="198"/>
  <c r="AC11" i="198"/>
  <c r="AE11" i="198"/>
  <c r="AK11" i="198"/>
  <c r="AI11" i="198"/>
  <c r="AG11" i="198"/>
  <c r="AH11" i="198"/>
  <c r="AD11" i="198"/>
  <c r="AC11" i="212"/>
  <c r="AG11" i="212"/>
  <c r="AK11" i="212"/>
  <c r="AI11" i="212"/>
  <c r="AD11" i="212"/>
  <c r="AF11" i="212"/>
  <c r="AJ11" i="212"/>
  <c r="AE11" i="212"/>
  <c r="AH11" i="212"/>
  <c r="AB11" i="212"/>
  <c r="AC18" i="37"/>
  <c r="AK18" i="37"/>
  <c r="AH18" i="37"/>
  <c r="AG18" i="37"/>
  <c r="AE18" i="37"/>
  <c r="AD18" i="37"/>
  <c r="AF18" i="37"/>
  <c r="AB18" i="37"/>
  <c r="AI18" i="37"/>
  <c r="AJ18" i="37"/>
  <c r="AH18" i="193"/>
  <c r="AI18" i="193"/>
  <c r="AD18" i="193"/>
  <c r="AG18" i="193"/>
  <c r="AK18" i="193"/>
  <c r="AB18" i="193"/>
  <c r="AC18" i="193"/>
  <c r="AJ18" i="193"/>
  <c r="AF18" i="193"/>
  <c r="AE18" i="193"/>
  <c r="AF18" i="210"/>
  <c r="AD18" i="210"/>
  <c r="AJ18" i="210"/>
  <c r="AH18" i="210"/>
  <c r="AB18" i="210"/>
  <c r="AG18" i="210"/>
  <c r="AE18" i="210"/>
  <c r="AC18" i="210"/>
  <c r="AK18" i="210"/>
  <c r="AI18" i="210"/>
  <c r="AK18" i="195"/>
  <c r="AE18" i="195"/>
  <c r="AC18" i="195"/>
  <c r="AG18" i="195"/>
  <c r="AI18" i="195"/>
  <c r="AJ18" i="195"/>
  <c r="AF18" i="195"/>
  <c r="AD18" i="195"/>
  <c r="AB18" i="195"/>
  <c r="AH18" i="195"/>
  <c r="AE18" i="209"/>
  <c r="AJ18" i="209"/>
  <c r="AH18" i="209"/>
  <c r="AI18" i="209"/>
  <c r="AF18" i="209"/>
  <c r="AC18" i="209"/>
  <c r="AB18" i="209"/>
  <c r="AK18" i="209"/>
  <c r="AG18" i="209"/>
  <c r="AD18" i="209"/>
  <c r="AE18" i="199"/>
  <c r="AK18" i="199"/>
  <c r="AD18" i="199"/>
  <c r="AB18" i="199"/>
  <c r="AH18" i="199"/>
  <c r="AF18" i="199"/>
  <c r="AG18" i="199"/>
  <c r="AI18" i="199"/>
  <c r="AC18" i="199"/>
  <c r="AJ18" i="199"/>
  <c r="AE18" i="201"/>
  <c r="AG18" i="201"/>
  <c r="AK18" i="201"/>
  <c r="AH18" i="201"/>
  <c r="AD18" i="201"/>
  <c r="AF18" i="201"/>
  <c r="AJ18" i="201"/>
  <c r="AI18" i="201"/>
  <c r="AC18" i="201"/>
  <c r="AB18" i="201"/>
  <c r="AH19" i="37"/>
  <c r="AE19" i="37"/>
  <c r="AD19" i="37"/>
  <c r="AK19" i="37"/>
  <c r="AI19" i="37"/>
  <c r="AC19" i="37"/>
  <c r="AF19" i="37"/>
  <c r="AG19" i="37"/>
  <c r="AB19" i="37"/>
  <c r="AJ19" i="37"/>
  <c r="AF19" i="191"/>
  <c r="AJ19" i="191"/>
  <c r="AK19" i="191"/>
  <c r="AE19" i="191"/>
  <c r="AC19" i="191"/>
  <c r="AB19" i="191"/>
  <c r="AG19" i="191"/>
  <c r="AD19" i="191"/>
  <c r="AH19" i="191"/>
  <c r="AI19" i="191"/>
  <c r="AK19" i="198"/>
  <c r="AF19" i="198"/>
  <c r="AJ19" i="198"/>
  <c r="AI19" i="198"/>
  <c r="AG19" i="198"/>
  <c r="AB19" i="198"/>
  <c r="AD19" i="198"/>
  <c r="AE19" i="198"/>
  <c r="AC19" i="198"/>
  <c r="AH19" i="198"/>
  <c r="AG19" i="213"/>
  <c r="AD19" i="213"/>
  <c r="AF19" i="213"/>
  <c r="AH19" i="213"/>
  <c r="AB19" i="213"/>
  <c r="AE19" i="213"/>
  <c r="AJ19" i="213"/>
  <c r="AK19" i="213"/>
  <c r="AI19" i="213"/>
  <c r="AC19" i="213"/>
  <c r="AE19" i="208"/>
  <c r="AF19" i="208"/>
  <c r="AG19" i="208"/>
  <c r="AJ19" i="208"/>
  <c r="AK19" i="208"/>
  <c r="AB19" i="208"/>
  <c r="AH19" i="208"/>
  <c r="AC19" i="208"/>
  <c r="AD19" i="208"/>
  <c r="AI19" i="208"/>
  <c r="AG19" i="212"/>
  <c r="AJ19" i="212"/>
  <c r="AB19" i="212"/>
  <c r="AH19" i="212"/>
  <c r="AF19" i="212"/>
  <c r="AE19" i="212"/>
  <c r="AC19" i="212"/>
  <c r="AI19" i="212"/>
  <c r="AD19" i="212"/>
  <c r="AK19" i="212"/>
  <c r="AE26" i="206"/>
  <c r="AI26" i="206"/>
  <c r="AG26" i="206"/>
  <c r="AJ26" i="206"/>
  <c r="AB26" i="206"/>
  <c r="AC26" i="206"/>
  <c r="AD26" i="206"/>
  <c r="AF26" i="206"/>
  <c r="AK26" i="206"/>
  <c r="AH26" i="206"/>
  <c r="AC26" i="192"/>
  <c r="AD26" i="192"/>
  <c r="AE26" i="192"/>
  <c r="AG26" i="192"/>
  <c r="AH26" i="192"/>
  <c r="AJ26" i="192"/>
  <c r="AB26" i="192"/>
  <c r="AK26" i="192"/>
  <c r="AI26" i="192"/>
  <c r="AF26" i="192"/>
  <c r="AB26" i="203"/>
  <c r="AH26" i="203"/>
  <c r="AF26" i="203"/>
  <c r="AK26" i="203"/>
  <c r="AC26" i="203"/>
  <c r="AE26" i="203"/>
  <c r="AI26" i="203"/>
  <c r="AD26" i="203"/>
  <c r="AG26" i="203"/>
  <c r="AJ26" i="203"/>
  <c r="AI26" i="191"/>
  <c r="AF26" i="191"/>
  <c r="AB26" i="191"/>
  <c r="AK26" i="191"/>
  <c r="AE26" i="191"/>
  <c r="AD26" i="191"/>
  <c r="AH26" i="191"/>
  <c r="AG26" i="191"/>
  <c r="AC26" i="191"/>
  <c r="AJ26" i="191"/>
  <c r="AC26" i="195"/>
  <c r="AG26" i="195"/>
  <c r="AK26" i="195"/>
  <c r="AE26" i="195"/>
  <c r="AF26" i="195"/>
  <c r="AB26" i="195"/>
  <c r="AI26" i="195"/>
  <c r="AD26" i="195"/>
  <c r="AJ26" i="195"/>
  <c r="AH26" i="195"/>
  <c r="AG26" i="214"/>
  <c r="AK26" i="214"/>
  <c r="AC26" i="214"/>
  <c r="AJ26" i="214"/>
  <c r="AD26" i="214"/>
  <c r="AH26" i="214"/>
  <c r="AF26" i="214"/>
  <c r="AB26" i="214"/>
  <c r="AI26" i="214"/>
  <c r="AE26" i="214"/>
  <c r="AJ35" i="37"/>
  <c r="AD35" i="37"/>
  <c r="AG35" i="37"/>
  <c r="AE35" i="37"/>
  <c r="AH35" i="37"/>
  <c r="AF35" i="37"/>
  <c r="AK35" i="37"/>
  <c r="AB35" i="37"/>
  <c r="AI35" i="37"/>
  <c r="AC35" i="37"/>
  <c r="AF35" i="195"/>
  <c r="AB35" i="195"/>
  <c r="AC35" i="195"/>
  <c r="AE35" i="195"/>
  <c r="AH35" i="195"/>
  <c r="AK35" i="195"/>
  <c r="AI35" i="195"/>
  <c r="AD35" i="195"/>
  <c r="AJ35" i="195"/>
  <c r="AG35" i="195"/>
  <c r="AC35" i="197"/>
  <c r="AG35" i="197"/>
  <c r="AK35" i="197"/>
  <c r="AD35" i="197"/>
  <c r="AE35" i="197"/>
  <c r="AF35" i="197"/>
  <c r="AB35" i="197"/>
  <c r="AI35" i="197"/>
  <c r="AH35" i="197"/>
  <c r="AJ35" i="197"/>
  <c r="AC35" i="196"/>
  <c r="AI35" i="196"/>
  <c r="AH35" i="196"/>
  <c r="AJ35" i="196"/>
  <c r="AK35" i="196"/>
  <c r="AG35" i="196"/>
  <c r="AF35" i="196"/>
  <c r="AB35" i="196"/>
  <c r="AE35" i="196"/>
  <c r="AD35" i="196"/>
  <c r="AG35" i="210"/>
  <c r="AI35" i="210"/>
  <c r="AD35" i="210"/>
  <c r="AJ35" i="210"/>
  <c r="AE35" i="210"/>
  <c r="AF35" i="210"/>
  <c r="AB35" i="210"/>
  <c r="AK35" i="210"/>
  <c r="AC35" i="210"/>
  <c r="AH35" i="210"/>
  <c r="AC35" i="214"/>
  <c r="AK35" i="214"/>
  <c r="AF35" i="214"/>
  <c r="AH35" i="214"/>
  <c r="AG35" i="214"/>
  <c r="AE35" i="214"/>
  <c r="AB35" i="214"/>
  <c r="AI35" i="214"/>
  <c r="AJ35" i="214"/>
  <c r="AD35" i="214"/>
  <c r="AI31" i="214"/>
  <c r="AJ31" i="214"/>
  <c r="AH31" i="214"/>
  <c r="AF31" i="214"/>
  <c r="AE31" i="214"/>
  <c r="AB31" i="214"/>
  <c r="AG31" i="214"/>
  <c r="AD31" i="214"/>
  <c r="AC31" i="214"/>
  <c r="AK31" i="214"/>
  <c r="AH31" i="202"/>
  <c r="AD31" i="202"/>
  <c r="AK31" i="202"/>
  <c r="AJ31" i="202"/>
  <c r="AI31" i="202"/>
  <c r="AE31" i="202"/>
  <c r="AB31" i="202"/>
  <c r="AC31" i="202"/>
  <c r="AF31" i="202"/>
  <c r="AG31" i="202"/>
  <c r="AK31" i="193"/>
  <c r="AG31" i="193"/>
  <c r="AH31" i="193"/>
  <c r="AJ31" i="193"/>
  <c r="AD31" i="193"/>
  <c r="AB31" i="193"/>
  <c r="AE31" i="193"/>
  <c r="AI31" i="193"/>
  <c r="AC31" i="193"/>
  <c r="AF31" i="193"/>
  <c r="AF31" i="200"/>
  <c r="AK31" i="200"/>
  <c r="AH31" i="200"/>
  <c r="AC31" i="200"/>
  <c r="AB31" i="200"/>
  <c r="AJ31" i="200"/>
  <c r="AG31" i="200"/>
  <c r="AE31" i="200"/>
  <c r="AD31" i="200"/>
  <c r="AI31" i="200"/>
  <c r="AF31" i="194"/>
  <c r="AC31" i="194"/>
  <c r="AE31" i="194"/>
  <c r="AD31" i="194"/>
  <c r="AI31" i="194"/>
  <c r="AJ31" i="194"/>
  <c r="AK31" i="194"/>
  <c r="AG31" i="194"/>
  <c r="AH31" i="194"/>
  <c r="AB31" i="194"/>
  <c r="AK31" i="192"/>
  <c r="AG31" i="192"/>
  <c r="AB31" i="192"/>
  <c r="AD31" i="192"/>
  <c r="AJ31" i="192"/>
  <c r="AC31" i="192"/>
  <c r="AH31" i="192"/>
  <c r="AI31" i="192"/>
  <c r="AE31" i="192"/>
  <c r="AF31" i="192"/>
  <c r="AK31" i="197"/>
  <c r="AB31" i="197"/>
  <c r="AH31" i="197"/>
  <c r="AG31" i="197"/>
  <c r="AF31" i="197"/>
  <c r="AC31" i="197"/>
  <c r="AD31" i="197"/>
  <c r="AI31" i="197"/>
  <c r="AE31" i="197"/>
  <c r="AJ31" i="197"/>
  <c r="AJ16" i="209"/>
  <c r="AE16" i="209"/>
  <c r="AD16" i="209"/>
  <c r="AH16" i="209"/>
  <c r="AB16" i="209"/>
  <c r="AC16" i="209"/>
  <c r="AI16" i="209"/>
  <c r="AF16" i="209"/>
  <c r="AK16" i="209"/>
  <c r="AG16" i="209"/>
  <c r="AK16" i="207"/>
  <c r="AC16" i="207"/>
  <c r="AH16" i="207"/>
  <c r="AJ16" i="207"/>
  <c r="AF16" i="207"/>
  <c r="AI16" i="207"/>
  <c r="AD16" i="207"/>
  <c r="AB16" i="207"/>
  <c r="AG16" i="207"/>
  <c r="AE16" i="207"/>
  <c r="AK16" i="212"/>
  <c r="AC16" i="212"/>
  <c r="AE16" i="212"/>
  <c r="AB16" i="212"/>
  <c r="AH16" i="212"/>
  <c r="AI16" i="212"/>
  <c r="AJ16" i="212"/>
  <c r="AG16" i="212"/>
  <c r="AD16" i="212"/>
  <c r="AF16" i="212"/>
  <c r="AE16" i="203"/>
  <c r="AJ16" i="203"/>
  <c r="AC16" i="203"/>
  <c r="AG16" i="203"/>
  <c r="AD16" i="203"/>
  <c r="AK16" i="203"/>
  <c r="AI16" i="203"/>
  <c r="AH16" i="203"/>
  <c r="AF16" i="203"/>
  <c r="AB16" i="203"/>
  <c r="AC16" i="213"/>
  <c r="AK16" i="213"/>
  <c r="AH16" i="213"/>
  <c r="AJ16" i="213"/>
  <c r="AF16" i="213"/>
  <c r="AB16" i="213"/>
  <c r="AE16" i="213"/>
  <c r="AI16" i="213"/>
  <c r="AD16" i="213"/>
  <c r="AG16" i="213"/>
  <c r="AK16" i="191"/>
  <c r="AG16" i="191"/>
  <c r="AF16" i="191"/>
  <c r="AB16" i="191"/>
  <c r="AI16" i="191"/>
  <c r="AH16" i="191"/>
  <c r="AC16" i="191"/>
  <c r="AD16" i="191"/>
  <c r="AJ16" i="191"/>
  <c r="AE16" i="191"/>
  <c r="AI25" i="193"/>
  <c r="AK25" i="193"/>
  <c r="AE25" i="193"/>
  <c r="AG25" i="193"/>
  <c r="AB25" i="193"/>
  <c r="AD25" i="193"/>
  <c r="AH25" i="193"/>
  <c r="AF25" i="193"/>
  <c r="AC25" i="193"/>
  <c r="AJ25" i="193"/>
  <c r="AF25" i="202"/>
  <c r="AD25" i="202"/>
  <c r="AE25" i="202"/>
  <c r="AG25" i="202"/>
  <c r="AC25" i="202"/>
  <c r="AK25" i="202"/>
  <c r="AI25" i="202"/>
  <c r="AJ25" i="202"/>
  <c r="AB25" i="202"/>
  <c r="AH25" i="202"/>
  <c r="AG25" i="37"/>
  <c r="AH25" i="37"/>
  <c r="AI25" i="37"/>
  <c r="AD25" i="37"/>
  <c r="AC25" i="37"/>
  <c r="AF25" i="37"/>
  <c r="AJ25" i="37"/>
  <c r="AE25" i="37"/>
  <c r="AB25" i="37"/>
  <c r="AK25" i="37"/>
  <c r="AG25" i="206"/>
  <c r="AK25" i="206"/>
  <c r="AC25" i="206"/>
  <c r="AH25" i="206"/>
  <c r="AJ25" i="206"/>
  <c r="AI25" i="206"/>
  <c r="AF25" i="206"/>
  <c r="AE25" i="206"/>
  <c r="AB25" i="206"/>
  <c r="AD25" i="206"/>
  <c r="AJ25" i="200"/>
  <c r="AB25" i="200"/>
  <c r="AK25" i="200"/>
  <c r="AI25" i="200"/>
  <c r="AC25" i="200"/>
  <c r="AD25" i="200"/>
  <c r="AH25" i="200"/>
  <c r="AF25" i="200"/>
  <c r="AG25" i="200"/>
  <c r="AE25" i="200"/>
  <c r="AH25" i="210"/>
  <c r="AF25" i="210"/>
  <c r="AC25" i="210"/>
  <c r="AD25" i="210"/>
  <c r="AB25" i="210"/>
  <c r="AI25" i="210"/>
  <c r="AJ25" i="210"/>
  <c r="AK25" i="210"/>
  <c r="AG25" i="210"/>
  <c r="AE25" i="210"/>
  <c r="AE13" i="197"/>
  <c r="AD13" i="197"/>
  <c r="AF13" i="197"/>
  <c r="AG13" i="197"/>
  <c r="AC13" i="197"/>
  <c r="AB13" i="197"/>
  <c r="AH13" i="197"/>
  <c r="AK13" i="197"/>
  <c r="AJ13" i="197"/>
  <c r="AI13" i="197"/>
  <c r="AD13" i="206"/>
  <c r="AJ13" i="206"/>
  <c r="AK13" i="206"/>
  <c r="AC13" i="206"/>
  <c r="AH13" i="206"/>
  <c r="AG13" i="206"/>
  <c r="AE13" i="206"/>
  <c r="AB13" i="206"/>
  <c r="AF13" i="206"/>
  <c r="AI13" i="206"/>
  <c r="AE13" i="201"/>
  <c r="AJ13" i="201"/>
  <c r="AC13" i="201"/>
  <c r="AB13" i="201"/>
  <c r="AD13" i="201"/>
  <c r="AG13" i="201"/>
  <c r="AK13" i="201"/>
  <c r="AF13" i="201"/>
  <c r="AI13" i="201"/>
  <c r="AH13" i="201"/>
  <c r="AJ13" i="214"/>
  <c r="AD13" i="214"/>
  <c r="AF13" i="214"/>
  <c r="AH13" i="214"/>
  <c r="AC13" i="214"/>
  <c r="AG13" i="214"/>
  <c r="AK13" i="214"/>
  <c r="AE13" i="214"/>
  <c r="AI13" i="214"/>
  <c r="AB13" i="214"/>
  <c r="AB13" i="193"/>
  <c r="AJ13" i="193"/>
  <c r="AC13" i="193"/>
  <c r="AI13" i="193"/>
  <c r="AH13" i="193"/>
  <c r="AF13" i="193"/>
  <c r="AD13" i="193"/>
  <c r="AK13" i="193"/>
  <c r="AG13" i="193"/>
  <c r="AE13" i="193"/>
  <c r="AB13" i="213"/>
  <c r="AK13" i="213"/>
  <c r="AC13" i="213"/>
  <c r="AH13" i="213"/>
  <c r="AF13" i="213"/>
  <c r="AD13" i="213"/>
  <c r="AJ13" i="213"/>
  <c r="AE13" i="213"/>
  <c r="AI13" i="213"/>
  <c r="AG13" i="213"/>
  <c r="AG10" i="193"/>
  <c r="AE10" i="193"/>
  <c r="AJ10" i="193"/>
  <c r="AB10" i="193"/>
  <c r="AH10" i="193"/>
  <c r="AI10" i="193"/>
  <c r="AK10" i="193"/>
  <c r="AC10" i="193"/>
  <c r="AF10" i="193"/>
  <c r="AD10" i="193"/>
  <c r="AH10" i="213"/>
  <c r="AC10" i="213"/>
  <c r="AK10" i="213"/>
  <c r="AB10" i="213"/>
  <c r="AJ10" i="213"/>
  <c r="AF10" i="213"/>
  <c r="AD10" i="213"/>
  <c r="AG10" i="213"/>
  <c r="AI10" i="213"/>
  <c r="AE10" i="213"/>
  <c r="AG10" i="200"/>
  <c r="AC10" i="200"/>
  <c r="AK10" i="200"/>
  <c r="AF10" i="200"/>
  <c r="AE10" i="200"/>
  <c r="AB10" i="200"/>
  <c r="AJ10" i="200"/>
  <c r="AD10" i="200"/>
  <c r="AH10" i="200"/>
  <c r="AI10" i="200"/>
  <c r="AJ10" i="37"/>
  <c r="AG10" i="37"/>
  <c r="AE10" i="37"/>
  <c r="AH10" i="37"/>
  <c r="AD10" i="37"/>
  <c r="AF10" i="37"/>
  <c r="AB10" i="37"/>
  <c r="AI10" i="37"/>
  <c r="AC10" i="37"/>
  <c r="AK10" i="37"/>
  <c r="AK10" i="207"/>
  <c r="AJ10" i="207"/>
  <c r="AB10" i="207"/>
  <c r="AI10" i="207"/>
  <c r="AF10" i="207"/>
  <c r="AG10" i="207"/>
  <c r="AE10" i="207"/>
  <c r="AD10" i="207"/>
  <c r="AC10" i="207"/>
  <c r="AH10" i="207"/>
  <c r="AG10" i="210"/>
  <c r="AJ10" i="210"/>
  <c r="AH10" i="210"/>
  <c r="AK10" i="210"/>
  <c r="AE10" i="210"/>
  <c r="AD10" i="210"/>
  <c r="AB10" i="210"/>
  <c r="AI10" i="210"/>
  <c r="AF10" i="210"/>
  <c r="AC10" i="210"/>
  <c r="AC10" i="196"/>
  <c r="AB10" i="196"/>
  <c r="AI10" i="196"/>
  <c r="AH10" i="196"/>
  <c r="AK10" i="196"/>
  <c r="AD10" i="196"/>
  <c r="AG10" i="196"/>
  <c r="AJ10" i="196"/>
  <c r="AF10" i="196"/>
  <c r="AE10" i="196"/>
  <c r="AD7" i="211"/>
  <c r="AC7" i="211"/>
  <c r="AF7" i="211"/>
  <c r="AK7" i="211"/>
  <c r="AG7" i="211"/>
  <c r="AB7" i="211"/>
  <c r="AJ7" i="211"/>
  <c r="AE7" i="211"/>
  <c r="AI7" i="211"/>
  <c r="AH7" i="211"/>
  <c r="AB7" i="197"/>
  <c r="AD7" i="197"/>
  <c r="AE7" i="197"/>
  <c r="AJ7" i="197"/>
  <c r="AK7" i="197"/>
  <c r="AH7" i="197"/>
  <c r="AG7" i="197"/>
  <c r="AF7" i="197"/>
  <c r="AC7" i="197"/>
  <c r="AI7" i="197"/>
  <c r="AC7" i="207"/>
  <c r="AH7" i="207"/>
  <c r="AK7" i="207"/>
  <c r="AG7" i="207"/>
  <c r="AB7" i="207"/>
  <c r="AJ7" i="207"/>
  <c r="AF7" i="207"/>
  <c r="AI7" i="207"/>
  <c r="AD7" i="207"/>
  <c r="AE7" i="207"/>
  <c r="AD7" i="201"/>
  <c r="AG7" i="201"/>
  <c r="AK7" i="201"/>
  <c r="AB7" i="201"/>
  <c r="AI7" i="201"/>
  <c r="AF7" i="201"/>
  <c r="AJ7" i="201"/>
  <c r="AE7" i="201"/>
  <c r="AH7" i="201"/>
  <c r="AC7" i="201"/>
  <c r="AI7" i="191"/>
  <c r="AJ7" i="191"/>
  <c r="AG7" i="191"/>
  <c r="AK7" i="191"/>
  <c r="AB7" i="191"/>
  <c r="AC7" i="191"/>
  <c r="AF7" i="191"/>
  <c r="AE7" i="191"/>
  <c r="AH7" i="191"/>
  <c r="AD7" i="191"/>
  <c r="AJ7" i="37"/>
  <c r="AC7" i="37"/>
  <c r="AI7" i="37"/>
  <c r="AD7" i="37"/>
  <c r="AK7" i="37"/>
  <c r="AE7" i="37"/>
  <c r="AG7" i="37"/>
  <c r="AH7" i="37"/>
  <c r="AF7" i="37"/>
  <c r="AB7" i="37"/>
  <c r="AD22" i="205"/>
  <c r="AE22" i="205"/>
  <c r="AI22" i="205"/>
  <c r="AF22" i="205"/>
  <c r="AJ22" i="205"/>
  <c r="AB22" i="205"/>
  <c r="AH22" i="205"/>
  <c r="AC22" i="205"/>
  <c r="AK22" i="205"/>
  <c r="AG22" i="205"/>
  <c r="AE22" i="195"/>
  <c r="AB22" i="195"/>
  <c r="AH22" i="195"/>
  <c r="AD22" i="195"/>
  <c r="AF22" i="195"/>
  <c r="AJ22" i="195"/>
  <c r="AI22" i="195"/>
  <c r="AG22" i="195"/>
  <c r="AC22" i="195"/>
  <c r="AK22" i="195"/>
  <c r="AK22" i="207"/>
  <c r="AC22" i="207"/>
  <c r="AB22" i="207"/>
  <c r="AH22" i="207"/>
  <c r="AJ22" i="207"/>
  <c r="AE22" i="207"/>
  <c r="AG22" i="207"/>
  <c r="AI22" i="207"/>
  <c r="AD22" i="207"/>
  <c r="AF22" i="207"/>
  <c r="AJ22" i="204"/>
  <c r="AE22" i="204"/>
  <c r="AH22" i="204"/>
  <c r="AF22" i="204"/>
  <c r="AK22" i="204"/>
  <c r="AC22" i="204"/>
  <c r="AB22" i="204"/>
  <c r="AI22" i="204"/>
  <c r="AD22" i="204"/>
  <c r="AG22" i="204"/>
  <c r="AD22" i="208"/>
  <c r="AF22" i="208"/>
  <c r="AG22" i="208"/>
  <c r="AE22" i="208"/>
  <c r="AJ22" i="208"/>
  <c r="AC22" i="208"/>
  <c r="AI22" i="208"/>
  <c r="AH22" i="208"/>
  <c r="AK22" i="208"/>
  <c r="AB22" i="208"/>
  <c r="AI22" i="197"/>
  <c r="AF22" i="197"/>
  <c r="AE22" i="197"/>
  <c r="AJ22" i="197"/>
  <c r="AC22" i="197"/>
  <c r="AG22" i="197"/>
  <c r="AK22" i="197"/>
  <c r="AB22" i="197"/>
  <c r="AH22" i="197"/>
  <c r="AD22" i="197"/>
  <c r="AE27" i="196"/>
  <c r="AF27" i="196"/>
  <c r="AI27" i="196"/>
  <c r="AD27" i="196"/>
  <c r="AG27" i="196"/>
  <c r="AH27" i="196"/>
  <c r="AK27" i="196"/>
  <c r="AJ27" i="196"/>
  <c r="AB27" i="196"/>
  <c r="AC27" i="196"/>
  <c r="AI27" i="37"/>
  <c r="AF27" i="37"/>
  <c r="AK27" i="37"/>
  <c r="AH27" i="37"/>
  <c r="AD27" i="37"/>
  <c r="AJ27" i="37"/>
  <c r="AB27" i="37"/>
  <c r="AG27" i="37"/>
  <c r="AC27" i="37"/>
  <c r="AE27" i="37"/>
  <c r="AE27" i="212"/>
  <c r="AF27" i="212"/>
  <c r="AH27" i="212"/>
  <c r="AI27" i="212"/>
  <c r="AC27" i="212"/>
  <c r="AB27" i="212"/>
  <c r="AG27" i="212"/>
  <c r="AJ27" i="212"/>
  <c r="AK27" i="212"/>
  <c r="AD27" i="212"/>
  <c r="AI27" i="205"/>
  <c r="AK27" i="205"/>
  <c r="AC27" i="205"/>
  <c r="AB27" i="205"/>
  <c r="AF27" i="205"/>
  <c r="AJ27" i="205"/>
  <c r="AE27" i="205"/>
  <c r="AH27" i="205"/>
  <c r="AD27" i="205"/>
  <c r="AG27" i="205"/>
  <c r="AD27" i="201"/>
  <c r="AG27" i="201"/>
  <c r="AE27" i="201"/>
  <c r="AB27" i="201"/>
  <c r="AI27" i="201"/>
  <c r="AC27" i="201"/>
  <c r="AK27" i="201"/>
  <c r="AH27" i="201"/>
  <c r="AF27" i="201"/>
  <c r="AJ27" i="201"/>
  <c r="AG27" i="207"/>
  <c r="AF27" i="207"/>
  <c r="AJ27" i="207"/>
  <c r="AK27" i="207"/>
  <c r="AH27" i="207"/>
  <c r="AC27" i="207"/>
  <c r="AB27" i="207"/>
  <c r="AE27" i="207"/>
  <c r="AI27" i="207"/>
  <c r="AD27" i="207"/>
  <c r="AG24" i="214"/>
  <c r="AD24" i="214"/>
  <c r="AF24" i="214"/>
  <c r="AJ24" i="214"/>
  <c r="AH24" i="214"/>
  <c r="AK24" i="214"/>
  <c r="AI24" i="214"/>
  <c r="AC24" i="214"/>
  <c r="AB24" i="214"/>
  <c r="AE24" i="214"/>
  <c r="AI24" i="200"/>
  <c r="AB24" i="200"/>
  <c r="AH24" i="200"/>
  <c r="AF24" i="200"/>
  <c r="AE24" i="200"/>
  <c r="AK24" i="200"/>
  <c r="AD24" i="200"/>
  <c r="AJ24" i="200"/>
  <c r="AC24" i="200"/>
  <c r="AG24" i="200"/>
  <c r="AH24" i="203"/>
  <c r="AC24" i="203"/>
  <c r="AD24" i="203"/>
  <c r="AB24" i="203"/>
  <c r="AF24" i="203"/>
  <c r="AE24" i="203"/>
  <c r="AJ24" i="203"/>
  <c r="AI24" i="203"/>
  <c r="AK24" i="203"/>
  <c r="AG24" i="203"/>
  <c r="AE24" i="195"/>
  <c r="AI24" i="195"/>
  <c r="AG24" i="195"/>
  <c r="AD24" i="195"/>
  <c r="AF24" i="195"/>
  <c r="AC24" i="195"/>
  <c r="AH24" i="195"/>
  <c r="AB24" i="195"/>
  <c r="AK24" i="195"/>
  <c r="AJ24" i="195"/>
  <c r="AJ24" i="209"/>
  <c r="AE24" i="209"/>
  <c r="AB24" i="209"/>
  <c r="AC24" i="209"/>
  <c r="AH24" i="209"/>
  <c r="AI24" i="209"/>
  <c r="AG24" i="209"/>
  <c r="AK24" i="209"/>
  <c r="AD24" i="209"/>
  <c r="AF24" i="209"/>
  <c r="AG24" i="199"/>
  <c r="AK24" i="199"/>
  <c r="AF24" i="199"/>
  <c r="AI24" i="199"/>
  <c r="AJ24" i="199"/>
  <c r="AD24" i="199"/>
  <c r="AC24" i="199"/>
  <c r="AE24" i="199"/>
  <c r="AB24" i="199"/>
  <c r="AH24" i="199"/>
  <c r="AK24" i="205"/>
  <c r="AE24" i="205"/>
  <c r="AC24" i="205"/>
  <c r="AJ24" i="205"/>
  <c r="AI24" i="205"/>
  <c r="AD24" i="205"/>
  <c r="AH24" i="205"/>
  <c r="AF24" i="205"/>
  <c r="AG24" i="205"/>
  <c r="AB24" i="205"/>
  <c r="AJ14" i="203"/>
  <c r="AK14" i="203"/>
  <c r="AG14" i="203"/>
  <c r="AE14" i="203"/>
  <c r="AH14" i="203"/>
  <c r="AD14" i="203"/>
  <c r="AF14" i="203"/>
  <c r="AI14" i="203"/>
  <c r="AB14" i="203"/>
  <c r="AC14" i="203"/>
  <c r="AK14" i="202"/>
  <c r="AC14" i="202"/>
  <c r="AH14" i="202"/>
  <c r="AF14" i="202"/>
  <c r="AE14" i="202"/>
  <c r="AJ14" i="202"/>
  <c r="AI14" i="202"/>
  <c r="AD14" i="202"/>
  <c r="AG14" i="202"/>
  <c r="AB14" i="202"/>
  <c r="AC14" i="213"/>
  <c r="AI14" i="213"/>
  <c r="AH14" i="213"/>
  <c r="AJ14" i="213"/>
  <c r="AF14" i="213"/>
  <c r="AK14" i="213"/>
  <c r="AD14" i="213"/>
  <c r="AB14" i="213"/>
  <c r="AE14" i="213"/>
  <c r="AG14" i="213"/>
  <c r="AJ14" i="191"/>
  <c r="AH14" i="191"/>
  <c r="AI14" i="191"/>
  <c r="AK14" i="191"/>
  <c r="AD14" i="191"/>
  <c r="AB14" i="191"/>
  <c r="AE14" i="191"/>
  <c r="AC14" i="191"/>
  <c r="AG14" i="191"/>
  <c r="AF14" i="191"/>
  <c r="AK14" i="214"/>
  <c r="AE14" i="214"/>
  <c r="AD14" i="214"/>
  <c r="AG14" i="214"/>
  <c r="AC14" i="214"/>
  <c r="AH14" i="214"/>
  <c r="AI14" i="214"/>
  <c r="AF14" i="214"/>
  <c r="AB14" i="214"/>
  <c r="AJ14" i="214"/>
  <c r="AG14" i="199"/>
  <c r="AK14" i="199"/>
  <c r="AH14" i="199"/>
  <c r="AB14" i="199"/>
  <c r="AJ14" i="199"/>
  <c r="AD14" i="199"/>
  <c r="AF14" i="199"/>
  <c r="AE14" i="199"/>
  <c r="AC14" i="199"/>
  <c r="AI14" i="199"/>
  <c r="AI3" i="210"/>
  <c r="AF3" i="210"/>
  <c r="AJ3" i="210"/>
  <c r="AC3" i="210"/>
  <c r="AD3" i="210"/>
  <c r="AH3" i="210"/>
  <c r="AG3" i="210"/>
  <c r="AK3" i="210"/>
  <c r="AB3" i="210"/>
  <c r="AE3" i="210"/>
  <c r="AG3" i="206"/>
  <c r="AF3" i="206"/>
  <c r="AB3" i="206"/>
  <c r="AC3" i="206"/>
  <c r="AD3" i="206"/>
  <c r="AJ3" i="206"/>
  <c r="AK3" i="206"/>
  <c r="AE3" i="206"/>
  <c r="AI3" i="206"/>
  <c r="AH3" i="206"/>
  <c r="AH3" i="214"/>
  <c r="AI3" i="214"/>
  <c r="AB3" i="214"/>
  <c r="AE3" i="214"/>
  <c r="AK3" i="214"/>
  <c r="AJ3" i="214"/>
  <c r="AF3" i="214"/>
  <c r="AC3" i="214"/>
  <c r="AG3" i="214"/>
  <c r="AD3" i="214"/>
  <c r="AE3" i="205"/>
  <c r="AF3" i="205"/>
  <c r="AI3" i="205"/>
  <c r="AJ3" i="205"/>
  <c r="AK3" i="205"/>
  <c r="AD3" i="205"/>
  <c r="AC3" i="205"/>
  <c r="AG3" i="205"/>
  <c r="AH3" i="205"/>
  <c r="AB3" i="205"/>
  <c r="AE3" i="192"/>
  <c r="AJ3" i="192"/>
  <c r="AK3" i="192"/>
  <c r="AF3" i="192"/>
  <c r="AH3" i="192"/>
  <c r="AB3" i="192"/>
  <c r="AC3" i="192"/>
  <c r="AG3" i="192"/>
  <c r="AI3" i="192"/>
  <c r="AD3" i="192"/>
  <c r="AJ3" i="195"/>
  <c r="AB3" i="195"/>
  <c r="AC3" i="195"/>
  <c r="AE3" i="195"/>
  <c r="AK3" i="195"/>
  <c r="AD3" i="195"/>
  <c r="AH3" i="195"/>
  <c r="AI3" i="195"/>
  <c r="AF3" i="195"/>
  <c r="AG3" i="195"/>
  <c r="AH20" i="204"/>
  <c r="AK20" i="204"/>
  <c r="AI20" i="204"/>
  <c r="AE20" i="204"/>
  <c r="AG20" i="204"/>
  <c r="AC20" i="204"/>
  <c r="AD20" i="204"/>
  <c r="AJ20" i="204"/>
  <c r="AB20" i="204"/>
  <c r="AF20" i="204"/>
  <c r="AG20" i="194"/>
  <c r="AJ20" i="194"/>
  <c r="AE20" i="194"/>
  <c r="AF20" i="194"/>
  <c r="AH20" i="194"/>
  <c r="AC20" i="194"/>
  <c r="AB20" i="194"/>
  <c r="AK20" i="194"/>
  <c r="AI20" i="194"/>
  <c r="AD20" i="194"/>
  <c r="AE20" i="198"/>
  <c r="AC20" i="198"/>
  <c r="AK20" i="198"/>
  <c r="AH20" i="198"/>
  <c r="AG20" i="198"/>
  <c r="AB20" i="198"/>
  <c r="AJ20" i="198"/>
  <c r="AD20" i="198"/>
  <c r="AI20" i="198"/>
  <c r="AF20" i="198"/>
  <c r="AE20" i="212"/>
  <c r="AJ20" i="212"/>
  <c r="AC20" i="212"/>
  <c r="AB20" i="212"/>
  <c r="AH20" i="212"/>
  <c r="AF20" i="212"/>
  <c r="AD20" i="212"/>
  <c r="AK20" i="212"/>
  <c r="AG20" i="212"/>
  <c r="AI20" i="212"/>
  <c r="AI20" i="205"/>
  <c r="AG20" i="205"/>
  <c r="AH20" i="205"/>
  <c r="AC20" i="205"/>
  <c r="AJ20" i="205"/>
  <c r="AK20" i="205"/>
  <c r="AE20" i="205"/>
  <c r="AB20" i="205"/>
  <c r="AF20" i="205"/>
  <c r="AD20" i="205"/>
  <c r="AJ20" i="213"/>
  <c r="AB20" i="213"/>
  <c r="AH20" i="213"/>
  <c r="AI20" i="213"/>
  <c r="AG20" i="213"/>
  <c r="AF20" i="213"/>
  <c r="AE20" i="213"/>
  <c r="AK20" i="213"/>
  <c r="AC20" i="213"/>
  <c r="AD20" i="213"/>
  <c r="AC17" i="210"/>
  <c r="AG17" i="210"/>
  <c r="AD17" i="210"/>
  <c r="AB17" i="210"/>
  <c r="AH17" i="210"/>
  <c r="AE17" i="210"/>
  <c r="AK17" i="210"/>
  <c r="AF17" i="210"/>
  <c r="AI17" i="210"/>
  <c r="AJ17" i="210"/>
  <c r="AJ17" i="192"/>
  <c r="AF17" i="192"/>
  <c r="AB17" i="192"/>
  <c r="AD17" i="192"/>
  <c r="AH17" i="192"/>
  <c r="AC17" i="192"/>
  <c r="AE17" i="192"/>
  <c r="AK17" i="192"/>
  <c r="AI17" i="192"/>
  <c r="AG17" i="192"/>
  <c r="AK17" i="197"/>
  <c r="AG17" i="197"/>
  <c r="AC17" i="197"/>
  <c r="AF17" i="197"/>
  <c r="AB17" i="197"/>
  <c r="AI17" i="197"/>
  <c r="AJ17" i="197"/>
  <c r="AD17" i="197"/>
  <c r="AH17" i="197"/>
  <c r="AE17" i="197"/>
  <c r="AB17" i="198"/>
  <c r="AF17" i="198"/>
  <c r="AH17" i="198"/>
  <c r="AC17" i="198"/>
  <c r="AJ17" i="198"/>
  <c r="AD17" i="198"/>
  <c r="AK17" i="198"/>
  <c r="AE17" i="198"/>
  <c r="AI17" i="198"/>
  <c r="AG17" i="198"/>
  <c r="AJ17" i="193"/>
  <c r="AG17" i="193"/>
  <c r="AB17" i="193"/>
  <c r="AK17" i="193"/>
  <c r="AF17" i="193"/>
  <c r="AE17" i="193"/>
  <c r="AI17" i="193"/>
  <c r="AD17" i="193"/>
  <c r="AH17" i="193"/>
  <c r="AC17" i="193"/>
  <c r="AI17" i="213"/>
  <c r="AD17" i="213"/>
  <c r="AC17" i="213"/>
  <c r="AF17" i="213"/>
  <c r="AG17" i="213"/>
  <c r="AJ17" i="213"/>
  <c r="AH17" i="213"/>
  <c r="AB17" i="213"/>
  <c r="AK17" i="213"/>
  <c r="AE17" i="213"/>
  <c r="AH17" i="211"/>
  <c r="AI17" i="211"/>
  <c r="AB17" i="211"/>
  <c r="AK17" i="211"/>
  <c r="AF17" i="211"/>
  <c r="AE17" i="211"/>
  <c r="AG17" i="211"/>
  <c r="AD17" i="211"/>
  <c r="AC17" i="211"/>
  <c r="AJ17" i="211"/>
  <c r="AD5" i="191"/>
  <c r="AB5" i="191"/>
  <c r="AF5" i="191"/>
  <c r="AJ5" i="191"/>
  <c r="AG5" i="191"/>
  <c r="AI5" i="191"/>
  <c r="AE5" i="191"/>
  <c r="AH5" i="191"/>
  <c r="AC5" i="191"/>
  <c r="AK5" i="191"/>
  <c r="AC5" i="203"/>
  <c r="AI5" i="203"/>
  <c r="AK5" i="203"/>
  <c r="AD5" i="203"/>
  <c r="AG5" i="203"/>
  <c r="AJ5" i="203"/>
  <c r="AB5" i="203"/>
  <c r="AH5" i="203"/>
  <c r="AF5" i="203"/>
  <c r="AE5" i="203"/>
  <c r="AG5" i="37"/>
  <c r="AC5" i="37"/>
  <c r="AJ5" i="37"/>
  <c r="AD5" i="37"/>
  <c r="AE5" i="37"/>
  <c r="AI5" i="37"/>
  <c r="AF5" i="37"/>
  <c r="AH5" i="37"/>
  <c r="AK5" i="37"/>
  <c r="AB5" i="37"/>
  <c r="AF5" i="212"/>
  <c r="AD5" i="212"/>
  <c r="AE5" i="212"/>
  <c r="AK5" i="212"/>
  <c r="AJ5" i="212"/>
  <c r="AB5" i="212"/>
  <c r="AC5" i="212"/>
  <c r="AG5" i="212"/>
  <c r="AH5" i="212"/>
  <c r="AI5" i="212"/>
  <c r="AH5" i="209"/>
  <c r="AE5" i="209"/>
  <c r="AF5" i="209"/>
  <c r="AC5" i="209"/>
  <c r="AK5" i="209"/>
  <c r="AD5" i="209"/>
  <c r="AG5" i="209"/>
  <c r="AI5" i="209"/>
  <c r="AB5" i="209"/>
  <c r="AJ5" i="209"/>
  <c r="AB5" i="194"/>
  <c r="AG5" i="194"/>
  <c r="AH5" i="194"/>
  <c r="AE5" i="194"/>
  <c r="AK5" i="194"/>
  <c r="AC5" i="194"/>
  <c r="AD5" i="194"/>
  <c r="AI5" i="194"/>
  <c r="AJ5" i="194"/>
  <c r="AF5" i="194"/>
  <c r="AC9" i="204"/>
  <c r="AB9" i="204"/>
  <c r="AH9" i="204"/>
  <c r="AG9" i="204"/>
  <c r="AF9" i="204"/>
  <c r="AD9" i="204"/>
  <c r="AK9" i="204"/>
  <c r="AE9" i="204"/>
  <c r="AJ9" i="204"/>
  <c r="AI9" i="204"/>
  <c r="AF9" i="194"/>
  <c r="AD9" i="194"/>
  <c r="AE9" i="194"/>
  <c r="AH9" i="194"/>
  <c r="AJ9" i="194"/>
  <c r="AB9" i="194"/>
  <c r="AI9" i="194"/>
  <c r="AK9" i="194"/>
  <c r="AG9" i="194"/>
  <c r="AC9" i="194"/>
  <c r="AD9" i="209"/>
  <c r="AK9" i="209"/>
  <c r="AI9" i="209"/>
  <c r="AJ9" i="209"/>
  <c r="AB9" i="209"/>
  <c r="AE9" i="209"/>
  <c r="AH9" i="209"/>
  <c r="AF9" i="209"/>
  <c r="AG9" i="209"/>
  <c r="AC9" i="209"/>
  <c r="AJ9" i="195"/>
  <c r="AD9" i="195"/>
  <c r="AB9" i="195"/>
  <c r="AE9" i="195"/>
  <c r="AC9" i="195"/>
  <c r="AH9" i="195"/>
  <c r="AG9" i="195"/>
  <c r="AK9" i="195"/>
  <c r="AI9" i="195"/>
  <c r="AF9" i="195"/>
  <c r="AB9" i="199"/>
  <c r="AG9" i="199"/>
  <c r="AH9" i="199"/>
  <c r="AJ9" i="199"/>
  <c r="AD9" i="199"/>
  <c r="AI9" i="199"/>
  <c r="AC9" i="199"/>
  <c r="AE9" i="199"/>
  <c r="AF9" i="199"/>
  <c r="AK9" i="199"/>
  <c r="AD9" i="200"/>
  <c r="AK9" i="200"/>
  <c r="AI9" i="200"/>
  <c r="AJ9" i="200"/>
  <c r="AF9" i="200"/>
  <c r="AB9" i="200"/>
  <c r="AH9" i="200"/>
  <c r="AE9" i="200"/>
  <c r="AG9" i="200"/>
  <c r="AC9" i="200"/>
  <c r="AK37" i="194"/>
  <c r="AJ37" i="194"/>
  <c r="AG37" i="194"/>
  <c r="AC37" i="194"/>
  <c r="AH37" i="194"/>
  <c r="AI37" i="194"/>
  <c r="AE37" i="194"/>
  <c r="AB37" i="194"/>
  <c r="AD37" i="194"/>
  <c r="AF37" i="194"/>
  <c r="AE37" i="192"/>
  <c r="AH37" i="192"/>
  <c r="AG37" i="192"/>
  <c r="AF37" i="192"/>
  <c r="AI37" i="192"/>
  <c r="AD37" i="192"/>
  <c r="AC37" i="192"/>
  <c r="AJ37" i="192"/>
  <c r="AB37" i="192"/>
  <c r="AK37" i="192"/>
  <c r="AC12" i="195"/>
  <c r="AJ12" i="195"/>
  <c r="AD12" i="195"/>
  <c r="AI12" i="195"/>
  <c r="AG12" i="195"/>
  <c r="AF12" i="195"/>
  <c r="AH12" i="195"/>
  <c r="AE12" i="195"/>
  <c r="AK12" i="195"/>
  <c r="AB12" i="195"/>
  <c r="AG12" i="192"/>
  <c r="AB12" i="192"/>
  <c r="AF12" i="192"/>
  <c r="AE12" i="192"/>
  <c r="AJ12" i="192"/>
  <c r="AH12" i="192"/>
  <c r="AK12" i="192"/>
  <c r="AD12" i="192"/>
  <c r="AC12" i="192"/>
  <c r="AI12" i="192"/>
  <c r="AJ34" i="211"/>
  <c r="AK34" i="211"/>
  <c r="AI34" i="211"/>
  <c r="AD34" i="211"/>
  <c r="AB34" i="211"/>
  <c r="AC34" i="211"/>
  <c r="AE34" i="211"/>
  <c r="AH34" i="211"/>
  <c r="AF34" i="211"/>
  <c r="AG34" i="211"/>
  <c r="AC34" i="194"/>
  <c r="AF34" i="194"/>
  <c r="AE34" i="194"/>
  <c r="AH34" i="194"/>
  <c r="AD34" i="194"/>
  <c r="AI34" i="194"/>
  <c r="AK34" i="194"/>
  <c r="AB34" i="194"/>
  <c r="AG34" i="194"/>
  <c r="AJ34" i="194"/>
  <c r="AB23" i="37"/>
  <c r="AK23" i="37"/>
  <c r="AH23" i="37"/>
  <c r="AI23" i="37"/>
  <c r="AF23" i="37"/>
  <c r="AE23" i="37"/>
  <c r="AD23" i="37"/>
  <c r="AG23" i="37"/>
  <c r="AJ23" i="37"/>
  <c r="AC23" i="37"/>
  <c r="AF23" i="201"/>
  <c r="AI23" i="201"/>
  <c r="AH23" i="201"/>
  <c r="AD23" i="201"/>
  <c r="AK23" i="201"/>
  <c r="AC23" i="201"/>
  <c r="AB23" i="201"/>
  <c r="AE23" i="201"/>
  <c r="AG23" i="201"/>
  <c r="AJ23" i="201"/>
  <c r="AD6" i="209"/>
  <c r="AE6" i="209"/>
  <c r="AG6" i="209"/>
  <c r="AI6" i="209"/>
  <c r="AJ6" i="209"/>
  <c r="AC6" i="209"/>
  <c r="AH6" i="209"/>
  <c r="AK6" i="209"/>
  <c r="AB6" i="209"/>
  <c r="AF6" i="209"/>
  <c r="AG6" i="202"/>
  <c r="AK6" i="202"/>
  <c r="AI6" i="202"/>
  <c r="AC6" i="202"/>
  <c r="AJ6" i="202"/>
  <c r="AB6" i="202"/>
  <c r="AD6" i="202"/>
  <c r="AE6" i="202"/>
  <c r="AH6" i="202"/>
  <c r="AF6" i="202"/>
  <c r="AB6" i="204"/>
  <c r="AD6" i="204"/>
  <c r="AG6" i="204"/>
  <c r="AH6" i="204"/>
  <c r="AC6" i="204"/>
  <c r="AK6" i="204"/>
  <c r="AF6" i="204"/>
  <c r="AE6" i="204"/>
  <c r="AI6" i="204"/>
  <c r="AJ6" i="204"/>
  <c r="AH36" i="209"/>
  <c r="AD36" i="209"/>
  <c r="AB36" i="209"/>
  <c r="AE36" i="209"/>
  <c r="AG36" i="209"/>
  <c r="AI36" i="209"/>
  <c r="AC36" i="209"/>
  <c r="AF36" i="209"/>
  <c r="AJ36" i="209"/>
  <c r="AK36" i="209"/>
  <c r="AG36" i="203"/>
  <c r="AF36" i="203"/>
  <c r="AK36" i="203"/>
  <c r="AI36" i="203"/>
  <c r="AD36" i="203"/>
  <c r="AH36" i="203"/>
  <c r="AB36" i="203"/>
  <c r="AC36" i="203"/>
  <c r="AE36" i="203"/>
  <c r="AJ36" i="203"/>
  <c r="AC36" i="214"/>
  <c r="AE36" i="214"/>
  <c r="AH36" i="214"/>
  <c r="AI36" i="214"/>
  <c r="AF36" i="214"/>
  <c r="AD36" i="214"/>
  <c r="AG36" i="214"/>
  <c r="AJ36" i="214"/>
  <c r="AK36" i="214"/>
  <c r="AB36" i="214"/>
  <c r="AE36" i="206"/>
  <c r="AB36" i="206"/>
  <c r="AG36" i="206"/>
  <c r="AK36" i="206"/>
  <c r="AF36" i="206"/>
  <c r="AJ36" i="206"/>
  <c r="AH36" i="206"/>
  <c r="AI36" i="206"/>
  <c r="AD36" i="206"/>
  <c r="AC36" i="206"/>
  <c r="AH36" i="205"/>
  <c r="AC36" i="205"/>
  <c r="AK36" i="205"/>
  <c r="AB36" i="205"/>
  <c r="AI36" i="205"/>
  <c r="AF36" i="205"/>
  <c r="AJ36" i="205"/>
  <c r="AD36" i="205"/>
  <c r="AE36" i="205"/>
  <c r="AG36" i="205"/>
  <c r="AH30" i="192"/>
  <c r="AB30" i="192"/>
  <c r="AF30" i="192"/>
  <c r="AK30" i="192"/>
  <c r="AE30" i="192"/>
  <c r="AG30" i="192"/>
  <c r="AD30" i="192"/>
  <c r="AC30" i="192"/>
  <c r="AJ30" i="192"/>
  <c r="AI30" i="192"/>
  <c r="AD30" i="200"/>
  <c r="AE30" i="200"/>
  <c r="AF30" i="200"/>
  <c r="AH30" i="200"/>
  <c r="AB30" i="200"/>
  <c r="AJ30" i="200"/>
  <c r="AK30" i="200"/>
  <c r="AC30" i="200"/>
  <c r="AI30" i="200"/>
  <c r="AG30" i="200"/>
  <c r="AD30" i="209"/>
  <c r="AF30" i="209"/>
  <c r="AI30" i="209"/>
  <c r="AK30" i="209"/>
  <c r="AH30" i="209"/>
  <c r="AG30" i="209"/>
  <c r="AC30" i="209"/>
  <c r="AE30" i="209"/>
  <c r="AB30" i="209"/>
  <c r="AJ30" i="209"/>
  <c r="AG30" i="210"/>
  <c r="AJ30" i="210"/>
  <c r="AH30" i="210"/>
  <c r="AK30" i="210"/>
  <c r="AE30" i="210"/>
  <c r="AC30" i="210"/>
  <c r="AF30" i="210"/>
  <c r="AD30" i="210"/>
  <c r="AB30" i="210"/>
  <c r="AI30" i="210"/>
  <c r="AJ30" i="198"/>
  <c r="AK30" i="198"/>
  <c r="AB30" i="198"/>
  <c r="AH30" i="198"/>
  <c r="AG30" i="198"/>
  <c r="AD30" i="198"/>
  <c r="AF30" i="198"/>
  <c r="AC30" i="198"/>
  <c r="AI30" i="198"/>
  <c r="AE30" i="198"/>
  <c r="AJ30" i="201"/>
  <c r="AB30" i="201"/>
  <c r="AC30" i="201"/>
  <c r="AH30" i="201"/>
  <c r="AK30" i="201"/>
  <c r="AD30" i="201"/>
  <c r="AI30" i="201"/>
  <c r="AF30" i="201"/>
  <c r="AG30" i="201"/>
  <c r="AE30" i="201"/>
  <c r="AG30" i="199"/>
  <c r="AJ30" i="199"/>
  <c r="AD30" i="199"/>
  <c r="AF30" i="199"/>
  <c r="AC30" i="199"/>
  <c r="AI30" i="199"/>
  <c r="AE30" i="199"/>
  <c r="AH30" i="199"/>
  <c r="AB30" i="199"/>
  <c r="AK30" i="199"/>
  <c r="AG4" i="212"/>
  <c r="AJ4" i="212"/>
  <c r="AB4" i="212"/>
  <c r="AK4" i="212"/>
  <c r="AI4" i="212"/>
  <c r="AH4" i="212"/>
  <c r="AC4" i="212"/>
  <c r="AE4" i="212"/>
  <c r="AD4" i="212"/>
  <c r="AF4" i="212"/>
  <c r="AE4" i="193"/>
  <c r="AH4" i="193"/>
  <c r="AI4" i="193"/>
  <c r="AG4" i="193"/>
  <c r="AB4" i="193"/>
  <c r="AJ4" i="193"/>
  <c r="AD4" i="193"/>
  <c r="AC4" i="193"/>
  <c r="AK4" i="193"/>
  <c r="AF4" i="193"/>
  <c r="AB4" i="204"/>
  <c r="AG4" i="204"/>
  <c r="AF4" i="204"/>
  <c r="AI4" i="204"/>
  <c r="AC4" i="204"/>
  <c r="AE4" i="204"/>
  <c r="AD4" i="204"/>
  <c r="AJ4" i="204"/>
  <c r="AH4" i="204"/>
  <c r="AK4" i="204"/>
  <c r="AJ4" i="195"/>
  <c r="AF4" i="195"/>
  <c r="AB4" i="195"/>
  <c r="AI4" i="195"/>
  <c r="AC4" i="195"/>
  <c r="AD4" i="195"/>
  <c r="AG4" i="195"/>
  <c r="AK4" i="195"/>
  <c r="AH4" i="195"/>
  <c r="AE4" i="195"/>
  <c r="AB4" i="207"/>
  <c r="AJ4" i="207"/>
  <c r="AG4" i="207"/>
  <c r="AK4" i="207"/>
  <c r="AH4" i="207"/>
  <c r="AE4" i="207"/>
  <c r="AF4" i="207"/>
  <c r="AC4" i="207"/>
  <c r="AI4" i="207"/>
  <c r="AD4" i="207"/>
  <c r="AF4" i="197"/>
  <c r="AE4" i="197"/>
  <c r="AJ4" i="197"/>
  <c r="AI4" i="197"/>
  <c r="AH4" i="197"/>
  <c r="AD4" i="197"/>
  <c r="AC4" i="197"/>
  <c r="AB4" i="197"/>
  <c r="AK4" i="197"/>
  <c r="AG4" i="197"/>
  <c r="AC21" i="37"/>
  <c r="AH21" i="37"/>
  <c r="AE21" i="37"/>
  <c r="AD21" i="37"/>
  <c r="AJ21" i="37"/>
  <c r="AB21" i="37"/>
  <c r="AG21" i="37"/>
  <c r="AK21" i="37"/>
  <c r="AF21" i="37"/>
  <c r="AI21" i="37"/>
  <c r="AE21" i="204"/>
  <c r="AJ21" i="204"/>
  <c r="AB21" i="204"/>
  <c r="AC21" i="204"/>
  <c r="AI21" i="204"/>
  <c r="AH21" i="204"/>
  <c r="AD21" i="204"/>
  <c r="AK21" i="204"/>
  <c r="AG21" i="204"/>
  <c r="AF21" i="204"/>
  <c r="AF21" i="199"/>
  <c r="AD21" i="199"/>
  <c r="AK21" i="199"/>
  <c r="AJ21" i="199"/>
  <c r="AE21" i="199"/>
  <c r="AC21" i="199"/>
  <c r="AI21" i="199"/>
  <c r="AG21" i="199"/>
  <c r="AH21" i="199"/>
  <c r="AB21" i="199"/>
  <c r="AI21" i="194"/>
  <c r="AF21" i="194"/>
  <c r="AG21" i="194"/>
  <c r="AD21" i="194"/>
  <c r="AC21" i="194"/>
  <c r="AH21" i="194"/>
  <c r="AK21" i="194"/>
  <c r="AE21" i="194"/>
  <c r="AJ21" i="194"/>
  <c r="AB21" i="194"/>
  <c r="AI21" i="214"/>
  <c r="AE21" i="214"/>
  <c r="AC21" i="214"/>
  <c r="AJ21" i="214"/>
  <c r="AB21" i="214"/>
  <c r="AH21" i="214"/>
  <c r="AK21" i="214"/>
  <c r="AD21" i="214"/>
  <c r="AG21" i="214"/>
  <c r="AF21" i="214"/>
  <c r="AD21" i="193"/>
  <c r="AG21" i="193"/>
  <c r="AI21" i="193"/>
  <c r="AE21" i="193"/>
  <c r="AK21" i="193"/>
  <c r="AF21" i="193"/>
  <c r="AC21" i="193"/>
  <c r="AJ21" i="193"/>
  <c r="AH21" i="193"/>
  <c r="AB21" i="193"/>
  <c r="AG15" i="198"/>
  <c r="AD15" i="198"/>
  <c r="AB15" i="198"/>
  <c r="AJ15" i="198"/>
  <c r="AE15" i="198"/>
  <c r="AK15" i="198"/>
  <c r="AH15" i="198"/>
  <c r="AC15" i="198"/>
  <c r="AI15" i="198"/>
  <c r="AF15" i="198"/>
  <c r="AG15" i="204"/>
  <c r="AI15" i="204"/>
  <c r="AE15" i="204"/>
  <c r="AC15" i="204"/>
  <c r="AB15" i="204"/>
  <c r="AH15" i="204"/>
  <c r="AD15" i="204"/>
  <c r="AK15" i="204"/>
  <c r="AJ15" i="204"/>
  <c r="AF15" i="204"/>
  <c r="AH15" i="209"/>
  <c r="AD15" i="209"/>
  <c r="AC15" i="209"/>
  <c r="AJ15" i="209"/>
  <c r="AB15" i="209"/>
  <c r="AK15" i="209"/>
  <c r="AI15" i="209"/>
  <c r="AE15" i="209"/>
  <c r="AF15" i="209"/>
  <c r="AG15" i="209"/>
  <c r="AC15" i="206"/>
  <c r="AJ15" i="206"/>
  <c r="AI15" i="206"/>
  <c r="AF15" i="206"/>
  <c r="AG15" i="206"/>
  <c r="AE15" i="206"/>
  <c r="AH15" i="206"/>
  <c r="AB15" i="206"/>
  <c r="AK15" i="206"/>
  <c r="AD15" i="206"/>
  <c r="AF15" i="203"/>
  <c r="AG15" i="203"/>
  <c r="AE15" i="203"/>
  <c r="AJ15" i="203"/>
  <c r="AK15" i="203"/>
  <c r="AC15" i="203"/>
  <c r="AH15" i="203"/>
  <c r="AB15" i="203"/>
  <c r="AD15" i="203"/>
  <c r="AI15" i="203"/>
  <c r="AF15" i="200"/>
  <c r="AH15" i="200"/>
  <c r="AC15" i="200"/>
  <c r="AJ15" i="200"/>
  <c r="AB15" i="200"/>
  <c r="AE15" i="200"/>
  <c r="AI15" i="200"/>
  <c r="AK15" i="200"/>
  <c r="AD15" i="200"/>
  <c r="AG15" i="200"/>
  <c r="AB32" i="213"/>
  <c r="AC32" i="213"/>
  <c r="AF32" i="213"/>
  <c r="AD32" i="213"/>
  <c r="AE32" i="213"/>
  <c r="AG32" i="213"/>
  <c r="AJ32" i="213"/>
  <c r="AH32" i="213"/>
  <c r="AI32" i="213"/>
  <c r="AK32" i="213"/>
  <c r="AD32" i="191"/>
  <c r="AK32" i="191"/>
  <c r="AF32" i="191"/>
  <c r="AI32" i="191"/>
  <c r="AB32" i="191"/>
  <c r="AG32" i="191"/>
  <c r="AE32" i="191"/>
  <c r="AC32" i="191"/>
  <c r="AH32" i="191"/>
  <c r="AJ32" i="191"/>
  <c r="AB32" i="205"/>
  <c r="AJ32" i="205"/>
  <c r="AG32" i="205"/>
  <c r="AD32" i="205"/>
  <c r="AH32" i="205"/>
  <c r="AC32" i="205"/>
  <c r="AI32" i="205"/>
  <c r="AF32" i="205"/>
  <c r="AE32" i="205"/>
  <c r="AK32" i="205"/>
  <c r="AJ32" i="203"/>
  <c r="AG32" i="203"/>
  <c r="AD32" i="203"/>
  <c r="AB32" i="203"/>
  <c r="AC32" i="203"/>
  <c r="AF32" i="203"/>
  <c r="AI32" i="203"/>
  <c r="AK32" i="203"/>
  <c r="AE32" i="203"/>
  <c r="AH32" i="203"/>
  <c r="AK32" i="212"/>
  <c r="AF32" i="212"/>
  <c r="AD32" i="212"/>
  <c r="AH32" i="212"/>
  <c r="AB32" i="212"/>
  <c r="AG32" i="212"/>
  <c r="AC32" i="212"/>
  <c r="AJ32" i="212"/>
  <c r="AI32" i="212"/>
  <c r="AE32" i="212"/>
  <c r="AH32" i="204"/>
  <c r="AF32" i="204"/>
  <c r="AI32" i="204"/>
  <c r="AE32" i="204"/>
  <c r="AC32" i="204"/>
  <c r="AB32" i="204"/>
  <c r="AJ32" i="204"/>
  <c r="AD32" i="204"/>
  <c r="AK32" i="204"/>
  <c r="AG32" i="204"/>
  <c r="AF32" i="193"/>
  <c r="AC32" i="193"/>
  <c r="AB32" i="193"/>
  <c r="AH32" i="193"/>
  <c r="AE32" i="193"/>
  <c r="AG32" i="193"/>
  <c r="AD32" i="193"/>
  <c r="AK32" i="193"/>
  <c r="AI32" i="193"/>
  <c r="AJ32" i="193"/>
  <c r="AF2" i="193"/>
  <c r="AG2" i="193"/>
  <c r="AD2" i="193"/>
  <c r="AJ2" i="193"/>
  <c r="AH2" i="193"/>
  <c r="AC2" i="193"/>
  <c r="AI2" i="193"/>
  <c r="AK2" i="193"/>
  <c r="AB2" i="193"/>
  <c r="AE2" i="193"/>
  <c r="AE2" i="211"/>
  <c r="AI2" i="211"/>
  <c r="AF2" i="211"/>
  <c r="AB2" i="211"/>
  <c r="AG2" i="211"/>
  <c r="AH2" i="211"/>
  <c r="AC2" i="211"/>
  <c r="AJ2" i="211"/>
  <c r="AK2" i="211"/>
  <c r="AD2" i="211"/>
  <c r="AD2" i="191"/>
  <c r="AE2" i="191"/>
  <c r="AJ2" i="191"/>
  <c r="AB2" i="191"/>
  <c r="AI2" i="191"/>
  <c r="AK2" i="191"/>
  <c r="AH2" i="191"/>
  <c r="AF2" i="191"/>
  <c r="AC2" i="191"/>
  <c r="AG2" i="191"/>
  <c r="AH2" i="202"/>
  <c r="AF2" i="202"/>
  <c r="AB2" i="202"/>
  <c r="AG2" i="202"/>
  <c r="AC2" i="202"/>
  <c r="AJ2" i="202"/>
  <c r="AI2" i="202"/>
  <c r="AE2" i="202"/>
  <c r="AK2" i="202"/>
  <c r="AD2" i="202"/>
  <c r="AD2" i="214"/>
  <c r="AJ2" i="214"/>
  <c r="AK2" i="214"/>
  <c r="AE2" i="214"/>
  <c r="AG2" i="214"/>
  <c r="AB2" i="214"/>
  <c r="AC2" i="214"/>
  <c r="AH2" i="214"/>
  <c r="AI2" i="214"/>
  <c r="AF2" i="214"/>
  <c r="AD2" i="194"/>
  <c r="AB2" i="194"/>
  <c r="AJ2" i="194"/>
  <c r="AG2" i="194"/>
  <c r="AH2" i="194"/>
  <c r="AE2" i="194"/>
  <c r="AK2" i="194"/>
  <c r="AF2" i="194"/>
  <c r="AC2" i="194"/>
  <c r="AI2" i="194"/>
  <c r="AF33" i="193"/>
  <c r="AB33" i="193"/>
  <c r="AC33" i="193"/>
  <c r="AI33" i="193"/>
  <c r="AH33" i="193"/>
  <c r="AG33" i="193"/>
  <c r="AD33" i="193"/>
  <c r="AJ33" i="193"/>
  <c r="AE33" i="193"/>
  <c r="AK33" i="193"/>
  <c r="AB33" i="196"/>
  <c r="AF33" i="196"/>
  <c r="AD33" i="196"/>
  <c r="AI33" i="196"/>
  <c r="AJ33" i="196"/>
  <c r="AK33" i="196"/>
  <c r="AC33" i="196"/>
  <c r="AH33" i="196"/>
  <c r="AG33" i="196"/>
  <c r="AE33" i="196"/>
  <c r="AI33" i="202"/>
  <c r="AH33" i="202"/>
  <c r="AJ33" i="202"/>
  <c r="AC33" i="202"/>
  <c r="AK33" i="202"/>
  <c r="AF33" i="202"/>
  <c r="AB33" i="202"/>
  <c r="AE33" i="202"/>
  <c r="AG33" i="202"/>
  <c r="AD33" i="202"/>
  <c r="AH33" i="194"/>
  <c r="AC33" i="194"/>
  <c r="AG33" i="194"/>
  <c r="AI33" i="194"/>
  <c r="AF33" i="194"/>
  <c r="AE33" i="194"/>
  <c r="AK33" i="194"/>
  <c r="AJ33" i="194"/>
  <c r="AB33" i="194"/>
  <c r="AD33" i="194"/>
  <c r="AH33" i="191"/>
  <c r="AD33" i="191"/>
  <c r="AI33" i="191"/>
  <c r="AJ33" i="191"/>
  <c r="AG33" i="191"/>
  <c r="AB33" i="191"/>
  <c r="AK33" i="191"/>
  <c r="AF33" i="191"/>
  <c r="AC33" i="191"/>
  <c r="AE33" i="191"/>
  <c r="AE33" i="206"/>
  <c r="AG33" i="206"/>
  <c r="AJ33" i="206"/>
  <c r="AI33" i="206"/>
  <c r="AC33" i="206"/>
  <c r="AB33" i="206"/>
  <c r="AD33" i="206"/>
  <c r="AH33" i="206"/>
  <c r="AK33" i="206"/>
  <c r="AF33" i="206"/>
  <c r="AK28" i="200"/>
  <c r="AB28" i="200"/>
  <c r="AI28" i="200"/>
  <c r="AJ28" i="200"/>
  <c r="AG28" i="200"/>
  <c r="AH28" i="200"/>
  <c r="AD28" i="200"/>
  <c r="AE28" i="200"/>
  <c r="AF28" i="200"/>
  <c r="AC28" i="200"/>
  <c r="AE28" i="214"/>
  <c r="AD28" i="214"/>
  <c r="AK28" i="214"/>
  <c r="AB28" i="214"/>
  <c r="AH28" i="214"/>
  <c r="AI28" i="214"/>
  <c r="AG28" i="214"/>
  <c r="AJ28" i="214"/>
  <c r="AF28" i="214"/>
  <c r="AC28" i="214"/>
  <c r="AK28" i="201"/>
  <c r="AH28" i="201"/>
  <c r="AC28" i="201"/>
  <c r="AJ28" i="201"/>
  <c r="AB28" i="201"/>
  <c r="AD28" i="201"/>
  <c r="AG28" i="201"/>
  <c r="AF28" i="201"/>
  <c r="AE28" i="201"/>
  <c r="AI28" i="201"/>
  <c r="AI28" i="204"/>
  <c r="AB28" i="204"/>
  <c r="AF28" i="204"/>
  <c r="AJ28" i="204"/>
  <c r="AD28" i="204"/>
  <c r="AH28" i="204"/>
  <c r="AC28" i="204"/>
  <c r="AG28" i="204"/>
  <c r="AE28" i="204"/>
  <c r="AK28" i="204"/>
  <c r="AJ28" i="196"/>
  <c r="AK28" i="196"/>
  <c r="AC28" i="196"/>
  <c r="AB28" i="196"/>
  <c r="AF28" i="196"/>
  <c r="AG28" i="196"/>
  <c r="AH28" i="196"/>
  <c r="AE28" i="196"/>
  <c r="AI28" i="196"/>
  <c r="AD28" i="196"/>
  <c r="AB28" i="211"/>
  <c r="AJ28" i="211"/>
  <c r="AF28" i="211"/>
  <c r="AC28" i="211"/>
  <c r="AK28" i="211"/>
  <c r="AH28" i="211"/>
  <c r="AI28" i="211"/>
  <c r="AG28" i="211"/>
  <c r="AE28" i="211"/>
  <c r="AD28" i="211"/>
  <c r="AC8" i="191"/>
  <c r="AF8" i="191"/>
  <c r="AG8" i="191"/>
  <c r="AK8" i="191"/>
  <c r="AB8" i="191"/>
  <c r="AE8" i="191"/>
  <c r="AH8" i="191"/>
  <c r="AI8" i="191"/>
  <c r="AJ8" i="191"/>
  <c r="AD8" i="191"/>
  <c r="AD8" i="37"/>
  <c r="AC8" i="37"/>
  <c r="AH8" i="37"/>
  <c r="AB8" i="37"/>
  <c r="AK8" i="37"/>
  <c r="AG8" i="37"/>
  <c r="AI8" i="37"/>
  <c r="AJ8" i="37"/>
  <c r="AF8" i="37"/>
  <c r="AE8" i="37"/>
  <c r="AG8" i="204"/>
  <c r="AC8" i="204"/>
  <c r="AF8" i="204"/>
  <c r="AJ8" i="204"/>
  <c r="AB8" i="204"/>
  <c r="AI8" i="204"/>
  <c r="AH8" i="204"/>
  <c r="AD8" i="204"/>
  <c r="AK8" i="204"/>
  <c r="AE8" i="204"/>
  <c r="AI8" i="213"/>
  <c r="AC8" i="213"/>
  <c r="AH8" i="213"/>
  <c r="AB8" i="213"/>
  <c r="AJ8" i="213"/>
  <c r="AE8" i="213"/>
  <c r="AD8" i="213"/>
  <c r="AG8" i="213"/>
  <c r="AK8" i="213"/>
  <c r="AF8" i="213"/>
  <c r="AF8" i="211"/>
  <c r="AG8" i="211"/>
  <c r="AC8" i="211"/>
  <c r="AH8" i="211"/>
  <c r="AJ8" i="211"/>
  <c r="AE8" i="211"/>
  <c r="AD8" i="211"/>
  <c r="AB8" i="211"/>
  <c r="AI8" i="211"/>
  <c r="AK8" i="211"/>
  <c r="AG8" i="205"/>
  <c r="AD8" i="205"/>
  <c r="AE8" i="205"/>
  <c r="AJ8" i="205"/>
  <c r="AB8" i="205"/>
  <c r="AI8" i="205"/>
  <c r="AK8" i="205"/>
  <c r="AH8" i="205"/>
  <c r="AC8" i="205"/>
  <c r="AF8" i="205"/>
  <c r="AE8" i="210"/>
  <c r="AD8" i="210"/>
  <c r="AB8" i="210"/>
  <c r="AF8" i="210"/>
  <c r="AG8" i="210"/>
  <c r="AH8" i="210"/>
  <c r="AJ8" i="210"/>
  <c r="AK8" i="210"/>
  <c r="AC8" i="210"/>
  <c r="AI8" i="210"/>
  <c r="AF29" i="214"/>
  <c r="AG29" i="214"/>
  <c r="AD29" i="214"/>
  <c r="AE29" i="214"/>
  <c r="AC29" i="214"/>
  <c r="AB29" i="214"/>
  <c r="AK29" i="214"/>
  <c r="AJ29" i="214"/>
  <c r="AI29" i="214"/>
  <c r="AH29" i="214"/>
  <c r="AG29" i="193"/>
  <c r="AB29" i="193"/>
  <c r="AI29" i="193"/>
  <c r="AD29" i="193"/>
  <c r="AH29" i="193"/>
  <c r="AF29" i="193"/>
  <c r="AK29" i="193"/>
  <c r="AJ29" i="193"/>
  <c r="AE29" i="193"/>
  <c r="AC29" i="193"/>
  <c r="AB29" i="198"/>
  <c r="AJ29" i="198"/>
  <c r="AF29" i="198"/>
  <c r="AI29" i="198"/>
  <c r="AD29" i="198"/>
  <c r="AG29" i="198"/>
  <c r="AK29" i="198"/>
  <c r="AC29" i="198"/>
  <c r="AH29" i="198"/>
  <c r="AE29" i="198"/>
  <c r="AK29" i="202"/>
  <c r="AG29" i="202"/>
  <c r="AI29" i="202"/>
  <c r="AF29" i="202"/>
  <c r="AJ29" i="202"/>
  <c r="AB29" i="202"/>
  <c r="AH29" i="202"/>
  <c r="AC29" i="202"/>
  <c r="AE29" i="202"/>
  <c r="AD29" i="202"/>
  <c r="AB29" i="201"/>
  <c r="AK29" i="201"/>
  <c r="AI29" i="201"/>
  <c r="AJ29" i="201"/>
  <c r="AG29" i="201"/>
  <c r="AE29" i="201"/>
  <c r="AF29" i="201"/>
  <c r="AD29" i="201"/>
  <c r="AC29" i="201"/>
  <c r="AH29" i="201"/>
  <c r="AI29" i="194"/>
  <c r="AC29" i="194"/>
  <c r="AJ29" i="194"/>
  <c r="AG29" i="194"/>
  <c r="AH29" i="194"/>
  <c r="AK29" i="194"/>
  <c r="AB29" i="194"/>
  <c r="AE29" i="194"/>
  <c r="AF29" i="194"/>
  <c r="AD29" i="194"/>
  <c r="AF11" i="194"/>
  <c r="AK11" i="194"/>
  <c r="AG11" i="194"/>
  <c r="AD11" i="194"/>
  <c r="AI11" i="194"/>
  <c r="AE11" i="194"/>
  <c r="AJ11" i="194"/>
  <c r="AB11" i="194"/>
  <c r="AH11" i="194"/>
  <c r="AC11" i="194"/>
  <c r="AB11" i="195"/>
  <c r="AF11" i="195"/>
  <c r="AK11" i="195"/>
  <c r="AE11" i="195"/>
  <c r="AH11" i="195"/>
  <c r="AI11" i="195"/>
  <c r="AJ11" i="195"/>
  <c r="AD11" i="195"/>
  <c r="AC11" i="195"/>
  <c r="AG11" i="195"/>
  <c r="AG11" i="204"/>
  <c r="AH11" i="204"/>
  <c r="AC11" i="204"/>
  <c r="AD11" i="204"/>
  <c r="AE11" i="204"/>
  <c r="AB11" i="204"/>
  <c r="AF11" i="204"/>
  <c r="AK11" i="204"/>
  <c r="AI11" i="204"/>
  <c r="AJ11" i="204"/>
  <c r="AK11" i="207"/>
  <c r="AH11" i="207"/>
  <c r="AG11" i="207"/>
  <c r="AF11" i="207"/>
  <c r="AI11" i="207"/>
  <c r="AE11" i="207"/>
  <c r="AD11" i="207"/>
  <c r="AJ11" i="207"/>
  <c r="AC11" i="207"/>
  <c r="AB11" i="207"/>
  <c r="AF11" i="192"/>
  <c r="AH11" i="192"/>
  <c r="AB11" i="192"/>
  <c r="AI11" i="192"/>
  <c r="AG11" i="192"/>
  <c r="AK11" i="192"/>
  <c r="AJ11" i="192"/>
  <c r="AC11" i="192"/>
  <c r="AE11" i="192"/>
  <c r="AD11" i="192"/>
  <c r="AB11" i="205"/>
  <c r="AI11" i="205"/>
  <c r="AD11" i="205"/>
  <c r="AK11" i="205"/>
  <c r="AH11" i="205"/>
  <c r="AG11" i="205"/>
  <c r="AC11" i="205"/>
  <c r="AJ11" i="205"/>
  <c r="AF11" i="205"/>
  <c r="AE11" i="205"/>
  <c r="AI18" i="212"/>
  <c r="AF18" i="212"/>
  <c r="AK18" i="212"/>
  <c r="AC18" i="212"/>
  <c r="AH18" i="212"/>
  <c r="AD18" i="212"/>
  <c r="AG18" i="212"/>
  <c r="AJ18" i="212"/>
  <c r="AE18" i="212"/>
  <c r="AB18" i="212"/>
  <c r="AD18" i="206"/>
  <c r="AF18" i="206"/>
  <c r="AE18" i="206"/>
  <c r="AI18" i="206"/>
  <c r="AJ18" i="206"/>
  <c r="AG18" i="206"/>
  <c r="AH18" i="206"/>
  <c r="AC18" i="206"/>
  <c r="AB18" i="206"/>
  <c r="AK18" i="206"/>
  <c r="AE18" i="192"/>
  <c r="AC18" i="192"/>
  <c r="AG18" i="192"/>
  <c r="AI18" i="192"/>
  <c r="AH18" i="192"/>
  <c r="AF18" i="192"/>
  <c r="AK18" i="192"/>
  <c r="AJ18" i="192"/>
  <c r="AB18" i="192"/>
  <c r="AD18" i="192"/>
  <c r="AI18" i="202"/>
  <c r="AJ18" i="202"/>
  <c r="AE18" i="202"/>
  <c r="AD18" i="202"/>
  <c r="AH18" i="202"/>
  <c r="AC18" i="202"/>
  <c r="AB18" i="202"/>
  <c r="AG18" i="202"/>
  <c r="AF18" i="202"/>
  <c r="AK18" i="202"/>
  <c r="AH18" i="207"/>
  <c r="AF18" i="207"/>
  <c r="AC18" i="207"/>
  <c r="AI18" i="207"/>
  <c r="AB18" i="207"/>
  <c r="AJ18" i="207"/>
  <c r="AK18" i="207"/>
  <c r="AG18" i="207"/>
  <c r="AD18" i="207"/>
  <c r="AE18" i="207"/>
  <c r="AC18" i="198"/>
  <c r="AD18" i="198"/>
  <c r="AI18" i="198"/>
  <c r="AK18" i="198"/>
  <c r="AJ18" i="198"/>
  <c r="AH18" i="198"/>
  <c r="AB18" i="198"/>
  <c r="AE18" i="198"/>
  <c r="AF18" i="198"/>
  <c r="AG18" i="198"/>
  <c r="AK19" i="197"/>
  <c r="AI19" i="197"/>
  <c r="AH19" i="197"/>
  <c r="AG19" i="197"/>
  <c r="AD19" i="197"/>
  <c r="AC19" i="197"/>
  <c r="AF19" i="197"/>
  <c r="AE19" i="197"/>
  <c r="AJ19" i="197"/>
  <c r="AB19" i="197"/>
  <c r="AD19" i="204"/>
  <c r="AB19" i="204"/>
  <c r="AG19" i="204"/>
  <c r="AC19" i="204"/>
  <c r="AF19" i="204"/>
  <c r="AJ19" i="204"/>
  <c r="AE19" i="204"/>
  <c r="AH19" i="204"/>
  <c r="AI19" i="204"/>
  <c r="AK19" i="204"/>
  <c r="AI19" i="192"/>
  <c r="AG19" i="192"/>
  <c r="AE19" i="192"/>
  <c r="AH19" i="192"/>
  <c r="AK19" i="192"/>
  <c r="AB19" i="192"/>
  <c r="AJ19" i="192"/>
  <c r="AF19" i="192"/>
  <c r="AC19" i="192"/>
  <c r="AD19" i="192"/>
  <c r="AD19" i="205"/>
  <c r="AI19" i="205"/>
  <c r="AG19" i="205"/>
  <c r="AF19" i="205"/>
  <c r="AC19" i="205"/>
  <c r="AE19" i="205"/>
  <c r="AJ19" i="205"/>
  <c r="AB19" i="205"/>
  <c r="AH19" i="205"/>
  <c r="AK19" i="205"/>
  <c r="AI19" i="210"/>
  <c r="AJ19" i="210"/>
  <c r="AE19" i="210"/>
  <c r="AG19" i="210"/>
  <c r="AD19" i="210"/>
  <c r="AH19" i="210"/>
  <c r="AK19" i="210"/>
  <c r="AC19" i="210"/>
  <c r="AB19" i="210"/>
  <c r="AF19" i="210"/>
  <c r="AJ19" i="194"/>
  <c r="AF19" i="194"/>
  <c r="AH19" i="194"/>
  <c r="AD19" i="194"/>
  <c r="AI19" i="194"/>
  <c r="AE19" i="194"/>
  <c r="AB19" i="194"/>
  <c r="AC19" i="194"/>
  <c r="AK19" i="194"/>
  <c r="AG19" i="194"/>
  <c r="AC19" i="202"/>
  <c r="AE19" i="202"/>
  <c r="AK19" i="202"/>
  <c r="AG19" i="202"/>
  <c r="AD19" i="202"/>
  <c r="AH19" i="202"/>
  <c r="AB19" i="202"/>
  <c r="AF19" i="202"/>
  <c r="AJ19" i="202"/>
  <c r="AI19" i="202"/>
  <c r="AK26" i="204"/>
  <c r="AC26" i="204"/>
  <c r="AF26" i="204"/>
  <c r="AB26" i="204"/>
  <c r="AH26" i="204"/>
  <c r="AG26" i="204"/>
  <c r="AD26" i="204"/>
  <c r="AJ26" i="204"/>
  <c r="AE26" i="204"/>
  <c r="AI26" i="204"/>
  <c r="AG26" i="197"/>
  <c r="AE26" i="197"/>
  <c r="AH26" i="197"/>
  <c r="AJ26" i="197"/>
  <c r="AC26" i="197"/>
  <c r="AI26" i="197"/>
  <c r="AF26" i="197"/>
  <c r="AK26" i="197"/>
  <c r="AD26" i="197"/>
  <c r="AB26" i="197"/>
  <c r="AH26" i="196"/>
  <c r="AB26" i="196"/>
  <c r="AF26" i="196"/>
  <c r="AD26" i="196"/>
  <c r="AC26" i="196"/>
  <c r="AI26" i="196"/>
  <c r="AG26" i="196"/>
  <c r="AE26" i="196"/>
  <c r="AK26" i="196"/>
  <c r="AJ26" i="196"/>
  <c r="AE26" i="211"/>
  <c r="AK26" i="211"/>
  <c r="AB26" i="211"/>
  <c r="AI26" i="211"/>
  <c r="AG26" i="211"/>
  <c r="AF26" i="211"/>
  <c r="AJ26" i="211"/>
  <c r="AD26" i="211"/>
  <c r="AH26" i="211"/>
  <c r="AC26" i="211"/>
  <c r="AC26" i="213"/>
  <c r="AD26" i="213"/>
  <c r="AF26" i="213"/>
  <c r="AG26" i="213"/>
  <c r="AB26" i="213"/>
  <c r="AK26" i="213"/>
  <c r="AH26" i="213"/>
  <c r="AJ26" i="213"/>
  <c r="AE26" i="213"/>
  <c r="AI26" i="213"/>
  <c r="AF26" i="202"/>
  <c r="AG26" i="202"/>
  <c r="AK26" i="202"/>
  <c r="AE26" i="202"/>
  <c r="AI26" i="202"/>
  <c r="AC26" i="202"/>
  <c r="AH26" i="202"/>
  <c r="AD26" i="202"/>
  <c r="AJ26" i="202"/>
  <c r="AB26" i="202"/>
  <c r="AE35" i="192"/>
  <c r="AI35" i="192"/>
  <c r="AF35" i="192"/>
  <c r="AB35" i="192"/>
  <c r="AJ35" i="192"/>
  <c r="AH35" i="192"/>
  <c r="AD35" i="192"/>
  <c r="AG35" i="192"/>
  <c r="AC35" i="192"/>
  <c r="AK35" i="192"/>
  <c r="AH35" i="204"/>
  <c r="AK35" i="204"/>
  <c r="AJ35" i="204"/>
  <c r="AE35" i="204"/>
  <c r="AB35" i="204"/>
  <c r="AI35" i="204"/>
  <c r="AD35" i="204"/>
  <c r="AF35" i="204"/>
  <c r="AG35" i="204"/>
  <c r="AC35" i="204"/>
  <c r="AH35" i="208"/>
  <c r="AI35" i="208"/>
  <c r="AC35" i="208"/>
  <c r="AD35" i="208"/>
  <c r="AK35" i="208"/>
  <c r="AJ35" i="208"/>
  <c r="AB35" i="208"/>
  <c r="AE35" i="208"/>
  <c r="AF35" i="208"/>
  <c r="AG35" i="208"/>
  <c r="AK35" i="193"/>
  <c r="AC35" i="193"/>
  <c r="AH35" i="193"/>
  <c r="AB35" i="193"/>
  <c r="AE35" i="193"/>
  <c r="AG35" i="193"/>
  <c r="AJ35" i="193"/>
  <c r="AI35" i="193"/>
  <c r="AD35" i="193"/>
  <c r="AF35" i="193"/>
  <c r="AI35" i="201"/>
  <c r="AF35" i="201"/>
  <c r="AB35" i="201"/>
  <c r="AJ35" i="201"/>
  <c r="AD35" i="201"/>
  <c r="AE35" i="201"/>
  <c r="AH35" i="201"/>
  <c r="AK35" i="201"/>
  <c r="AG35" i="201"/>
  <c r="AC35" i="201"/>
  <c r="AK35" i="207"/>
  <c r="AF35" i="207"/>
  <c r="AC35" i="207"/>
  <c r="AE35" i="207"/>
  <c r="AJ35" i="207"/>
  <c r="AD35" i="207"/>
  <c r="AB35" i="207"/>
  <c r="AH35" i="207"/>
  <c r="AG35" i="207"/>
  <c r="AI35" i="207"/>
  <c r="AD31" i="203"/>
  <c r="AK31" i="203"/>
  <c r="AH31" i="203"/>
  <c r="AG31" i="203"/>
  <c r="AB31" i="203"/>
  <c r="AJ31" i="203"/>
  <c r="AI31" i="203"/>
  <c r="AF31" i="203"/>
  <c r="AE31" i="203"/>
  <c r="AC31" i="203"/>
  <c r="AG31" i="191"/>
  <c r="AJ31" i="191"/>
  <c r="AC31" i="191"/>
  <c r="AK31" i="191"/>
  <c r="AB31" i="191"/>
  <c r="AF31" i="191"/>
  <c r="AD31" i="191"/>
  <c r="AH31" i="191"/>
  <c r="AI31" i="191"/>
  <c r="AE31" i="191"/>
  <c r="AE31" i="207"/>
  <c r="AK31" i="207"/>
  <c r="AJ31" i="207"/>
  <c r="AG31" i="207"/>
  <c r="AB31" i="207"/>
  <c r="AC31" i="207"/>
  <c r="AH31" i="207"/>
  <c r="AD31" i="207"/>
  <c r="AI31" i="207"/>
  <c r="AF31" i="207"/>
  <c r="AF31" i="196"/>
  <c r="AK31" i="196"/>
  <c r="AE31" i="196"/>
  <c r="AC31" i="196"/>
  <c r="AB31" i="196"/>
  <c r="AD31" i="196"/>
  <c r="AH31" i="196"/>
  <c r="AG31" i="196"/>
  <c r="AJ31" i="196"/>
  <c r="AI31" i="196"/>
  <c r="AG31" i="37"/>
  <c r="AJ31" i="37"/>
  <c r="AE31" i="37"/>
  <c r="AI31" i="37"/>
  <c r="AK31" i="37"/>
  <c r="AD31" i="37"/>
  <c r="AC31" i="37"/>
  <c r="AH31" i="37"/>
  <c r="AB31" i="37"/>
  <c r="AF31" i="37"/>
  <c r="AK31" i="213"/>
  <c r="AG31" i="213"/>
  <c r="AB31" i="213"/>
  <c r="AF31" i="213"/>
  <c r="AD31" i="213"/>
  <c r="AC31" i="213"/>
  <c r="AH31" i="213"/>
  <c r="AI31" i="213"/>
  <c r="AE31" i="213"/>
  <c r="AJ31" i="213"/>
  <c r="AH16" i="198"/>
  <c r="AG16" i="198"/>
  <c r="AJ16" i="198"/>
  <c r="AF16" i="198"/>
  <c r="AE16" i="198"/>
  <c r="AI16" i="198"/>
  <c r="AK16" i="198"/>
  <c r="AB16" i="198"/>
  <c r="AD16" i="198"/>
  <c r="AC16" i="198"/>
  <c r="AK16" i="195"/>
  <c r="AD16" i="195"/>
  <c r="AJ16" i="195"/>
  <c r="AG16" i="195"/>
  <c r="AH16" i="195"/>
  <c r="AB16" i="195"/>
  <c r="AI16" i="195"/>
  <c r="AE16" i="195"/>
  <c r="AC16" i="195"/>
  <c r="AF16" i="195"/>
  <c r="AD16" i="194"/>
  <c r="AC16" i="194"/>
  <c r="AF16" i="194"/>
  <c r="AG16" i="194"/>
  <c r="AH16" i="194"/>
  <c r="AK16" i="194"/>
  <c r="AJ16" i="194"/>
  <c r="AI16" i="194"/>
  <c r="AB16" i="194"/>
  <c r="AE16" i="194"/>
  <c r="AG16" i="192"/>
  <c r="AD16" i="192"/>
  <c r="AE16" i="192"/>
  <c r="AK16" i="192"/>
  <c r="AJ16" i="192"/>
  <c r="AF16" i="192"/>
  <c r="AI16" i="192"/>
  <c r="AB16" i="192"/>
  <c r="AC16" i="192"/>
  <c r="AH16" i="192"/>
  <c r="AC16" i="200"/>
  <c r="AE16" i="200"/>
  <c r="AD16" i="200"/>
  <c r="AJ16" i="200"/>
  <c r="AI16" i="200"/>
  <c r="AH16" i="200"/>
  <c r="AF16" i="200"/>
  <c r="AK16" i="200"/>
  <c r="AG16" i="200"/>
  <c r="AB16" i="200"/>
  <c r="AG16" i="206"/>
  <c r="AC16" i="206"/>
  <c r="AI16" i="206"/>
  <c r="AE16" i="206"/>
  <c r="AD16" i="206"/>
  <c r="AK16" i="206"/>
  <c r="AJ16" i="206"/>
  <c r="AH16" i="206"/>
  <c r="AB16" i="206"/>
  <c r="AF16" i="206"/>
  <c r="AK16" i="211"/>
  <c r="AB16" i="211"/>
  <c r="AI16" i="211"/>
  <c r="AC16" i="211"/>
  <c r="AD16" i="211"/>
  <c r="AG16" i="211"/>
  <c r="AJ16" i="211"/>
  <c r="AH16" i="211"/>
  <c r="AE16" i="211"/>
  <c r="AF16" i="211"/>
  <c r="AE25" i="211"/>
  <c r="AG25" i="211"/>
  <c r="AD25" i="211"/>
  <c r="AK25" i="211"/>
  <c r="AJ25" i="211"/>
  <c r="AH25" i="211"/>
  <c r="AB25" i="211"/>
  <c r="AI25" i="211"/>
  <c r="AF25" i="211"/>
  <c r="AC25" i="211"/>
  <c r="AG25" i="209"/>
  <c r="AF25" i="209"/>
  <c r="AK25" i="209"/>
  <c r="AB25" i="209"/>
  <c r="AH25" i="209"/>
  <c r="AI25" i="209"/>
  <c r="AE25" i="209"/>
  <c r="AD25" i="209"/>
  <c r="AC25" i="209"/>
  <c r="AJ25" i="209"/>
  <c r="AK25" i="214"/>
  <c r="AC25" i="214"/>
  <c r="AF25" i="214"/>
  <c r="AG25" i="214"/>
  <c r="AH25" i="214"/>
  <c r="AD25" i="214"/>
  <c r="AJ25" i="214"/>
  <c r="AB25" i="214"/>
  <c r="AI25" i="214"/>
  <c r="AE25" i="214"/>
  <c r="AJ25" i="213"/>
  <c r="AE25" i="213"/>
  <c r="AF25" i="213"/>
  <c r="AH25" i="213"/>
  <c r="AC25" i="213"/>
  <c r="AD25" i="213"/>
  <c r="AB25" i="213"/>
  <c r="AI25" i="213"/>
  <c r="AG25" i="213"/>
  <c r="AK25" i="213"/>
  <c r="AB25" i="192"/>
  <c r="AJ25" i="192"/>
  <c r="AE25" i="192"/>
  <c r="AD25" i="192"/>
  <c r="AF25" i="192"/>
  <c r="AK25" i="192"/>
  <c r="AH25" i="192"/>
  <c r="AC25" i="192"/>
  <c r="AG25" i="192"/>
  <c r="AI25" i="192"/>
  <c r="AE25" i="191"/>
  <c r="AF25" i="191"/>
  <c r="AI25" i="191"/>
  <c r="AB25" i="191"/>
  <c r="AK25" i="191"/>
  <c r="AJ25" i="191"/>
  <c r="AG25" i="191"/>
  <c r="AH25" i="191"/>
  <c r="AC25" i="191"/>
  <c r="AD25" i="191"/>
  <c r="AI13" i="207"/>
  <c r="AC13" i="207"/>
  <c r="AD13" i="207"/>
  <c r="AH13" i="207"/>
  <c r="AJ13" i="207"/>
  <c r="AB13" i="207"/>
  <c r="AE13" i="207"/>
  <c r="AG13" i="207"/>
  <c r="AK13" i="207"/>
  <c r="AF13" i="207"/>
  <c r="AF13" i="211"/>
  <c r="AC13" i="211"/>
  <c r="AJ13" i="211"/>
  <c r="AK13" i="211"/>
  <c r="AH13" i="211"/>
  <c r="AI13" i="211"/>
  <c r="AE13" i="211"/>
  <c r="AG13" i="211"/>
  <c r="AD13" i="211"/>
  <c r="AB13" i="211"/>
  <c r="AH13" i="209"/>
  <c r="AK13" i="209"/>
  <c r="AJ13" i="209"/>
  <c r="AF13" i="209"/>
  <c r="AG13" i="209"/>
  <c r="AI13" i="209"/>
  <c r="AE13" i="209"/>
  <c r="AB13" i="209"/>
  <c r="AD13" i="209"/>
  <c r="AC13" i="209"/>
  <c r="AH13" i="192"/>
  <c r="AE13" i="192"/>
  <c r="AF13" i="192"/>
  <c r="AD13" i="192"/>
  <c r="AI13" i="192"/>
  <c r="AJ13" i="192"/>
  <c r="AK13" i="192"/>
  <c r="AC13" i="192"/>
  <c r="AB13" i="192"/>
  <c r="AG13" i="192"/>
  <c r="AJ13" i="195"/>
  <c r="AG13" i="195"/>
  <c r="AD13" i="195"/>
  <c r="AF13" i="195"/>
  <c r="AH13" i="195"/>
  <c r="AE13" i="195"/>
  <c r="AK13" i="195"/>
  <c r="AC13" i="195"/>
  <c r="AB13" i="195"/>
  <c r="AI13" i="195"/>
  <c r="AK13" i="212"/>
  <c r="AH13" i="212"/>
  <c r="AB13" i="212"/>
  <c r="AI13" i="212"/>
  <c r="AD13" i="212"/>
  <c r="AG13" i="212"/>
  <c r="AJ13" i="212"/>
  <c r="AC13" i="212"/>
  <c r="AF13" i="212"/>
  <c r="AE13" i="212"/>
  <c r="AH10" i="208"/>
  <c r="AK10" i="208"/>
  <c r="AE10" i="208"/>
  <c r="AF10" i="208"/>
  <c r="AD10" i="208"/>
  <c r="AB10" i="208"/>
  <c r="AC10" i="208"/>
  <c r="AI10" i="208"/>
  <c r="AJ10" i="208"/>
  <c r="AG10" i="208"/>
  <c r="AK10" i="214"/>
  <c r="AC10" i="214"/>
  <c r="AB10" i="214"/>
  <c r="AE10" i="214"/>
  <c r="AJ10" i="214"/>
  <c r="AH10" i="214"/>
  <c r="AF10" i="214"/>
  <c r="AG10" i="214"/>
  <c r="AD10" i="214"/>
  <c r="AI10" i="214"/>
  <c r="AB10" i="194"/>
  <c r="AH10" i="194"/>
  <c r="AE10" i="194"/>
  <c r="AI10" i="194"/>
  <c r="AG10" i="194"/>
  <c r="AJ10" i="194"/>
  <c r="AF10" i="194"/>
  <c r="AK10" i="194"/>
  <c r="AC10" i="194"/>
  <c r="AD10" i="194"/>
  <c r="AD10" i="211"/>
  <c r="AB10" i="211"/>
  <c r="AH10" i="211"/>
  <c r="AI10" i="211"/>
  <c r="AE10" i="211"/>
  <c r="AJ10" i="211"/>
  <c r="AC10" i="211"/>
  <c r="AF10" i="211"/>
  <c r="AK10" i="211"/>
  <c r="AG10" i="211"/>
  <c r="AC10" i="206"/>
  <c r="AG10" i="206"/>
  <c r="AF10" i="206"/>
  <c r="AI10" i="206"/>
  <c r="AJ10" i="206"/>
  <c r="AD10" i="206"/>
  <c r="AK10" i="206"/>
  <c r="AH10" i="206"/>
  <c r="AE10" i="206"/>
  <c r="AB10" i="206"/>
  <c r="AB10" i="201"/>
  <c r="AH10" i="201"/>
  <c r="AE10" i="201"/>
  <c r="AJ10" i="201"/>
  <c r="AC10" i="201"/>
  <c r="AK10" i="201"/>
  <c r="AF10" i="201"/>
  <c r="AG10" i="201"/>
  <c r="AD10" i="201"/>
  <c r="AI10" i="201"/>
  <c r="AI7" i="212"/>
  <c r="AC7" i="212"/>
  <c r="AK7" i="212"/>
  <c r="AD7" i="212"/>
  <c r="AF7" i="212"/>
  <c r="AE7" i="212"/>
  <c r="AJ7" i="212"/>
  <c r="AH7" i="212"/>
  <c r="AG7" i="212"/>
  <c r="AB7" i="212"/>
  <c r="AK7" i="208"/>
  <c r="AC7" i="208"/>
  <c r="AB7" i="208"/>
  <c r="AG7" i="208"/>
  <c r="AD7" i="208"/>
  <c r="AJ7" i="208"/>
  <c r="AF7" i="208"/>
  <c r="AE7" i="208"/>
  <c r="AH7" i="208"/>
  <c r="AI7" i="208"/>
  <c r="AG7" i="199"/>
  <c r="AD7" i="199"/>
  <c r="AJ7" i="199"/>
  <c r="AE7" i="199"/>
  <c r="AI7" i="199"/>
  <c r="AC7" i="199"/>
  <c r="AB7" i="199"/>
  <c r="AF7" i="199"/>
  <c r="AH7" i="199"/>
  <c r="AK7" i="199"/>
  <c r="AF7" i="195"/>
  <c r="AI7" i="195"/>
  <c r="AG7" i="195"/>
  <c r="AJ7" i="195"/>
  <c r="AE7" i="195"/>
  <c r="AC7" i="195"/>
  <c r="AH7" i="195"/>
  <c r="AK7" i="195"/>
  <c r="AD7" i="195"/>
  <c r="AB7" i="195"/>
  <c r="AB7" i="202"/>
  <c r="AD7" i="202"/>
  <c r="AG7" i="202"/>
  <c r="AH7" i="202"/>
  <c r="AC7" i="202"/>
  <c r="AK7" i="202"/>
  <c r="AF7" i="202"/>
  <c r="AE7" i="202"/>
  <c r="AJ7" i="202"/>
  <c r="AI7" i="202"/>
  <c r="AG7" i="192"/>
  <c r="AD7" i="192"/>
  <c r="AF7" i="192"/>
  <c r="AH7" i="192"/>
  <c r="AJ7" i="192"/>
  <c r="AE7" i="192"/>
  <c r="AC7" i="192"/>
  <c r="AB7" i="192"/>
  <c r="AI7" i="192"/>
  <c r="AK7" i="192"/>
  <c r="AI7" i="198"/>
  <c r="AF7" i="198"/>
  <c r="AH7" i="198"/>
  <c r="AC7" i="198"/>
  <c r="AG7" i="198"/>
  <c r="AD7" i="198"/>
  <c r="AJ7" i="198"/>
  <c r="AB7" i="198"/>
  <c r="AE7" i="198"/>
  <c r="AK7" i="198"/>
  <c r="AC22" i="201"/>
  <c r="AF22" i="201"/>
  <c r="AJ22" i="201"/>
  <c r="AB22" i="201"/>
  <c r="AI22" i="201"/>
  <c r="AE22" i="201"/>
  <c r="AD22" i="201"/>
  <c r="AG22" i="201"/>
  <c r="AH22" i="201"/>
  <c r="AK22" i="201"/>
  <c r="AI22" i="214"/>
  <c r="AH22" i="214"/>
  <c r="AE22" i="214"/>
  <c r="AC22" i="214"/>
  <c r="AK22" i="214"/>
  <c r="AG22" i="214"/>
  <c r="AF22" i="214"/>
  <c r="AD22" i="214"/>
  <c r="AB22" i="214"/>
  <c r="AJ22" i="214"/>
  <c r="AI22" i="212"/>
  <c r="AC22" i="212"/>
  <c r="AD22" i="212"/>
  <c r="AH22" i="212"/>
  <c r="AG22" i="212"/>
  <c r="AB22" i="212"/>
  <c r="AF22" i="212"/>
  <c r="AJ22" i="212"/>
  <c r="AE22" i="212"/>
  <c r="AK22" i="212"/>
  <c r="AB22" i="206"/>
  <c r="AH22" i="206"/>
  <c r="AK22" i="206"/>
  <c r="AE22" i="206"/>
  <c r="AC22" i="206"/>
  <c r="AG22" i="206"/>
  <c r="AD22" i="206"/>
  <c r="AJ22" i="206"/>
  <c r="AF22" i="206"/>
  <c r="AI22" i="206"/>
  <c r="AE22" i="200"/>
  <c r="AC22" i="200"/>
  <c r="AB22" i="200"/>
  <c r="AG22" i="200"/>
  <c r="AD22" i="200"/>
  <c r="AH22" i="200"/>
  <c r="AI22" i="200"/>
  <c r="AF22" i="200"/>
  <c r="AK22" i="200"/>
  <c r="AJ22" i="200"/>
  <c r="AE22" i="192"/>
  <c r="AI22" i="192"/>
  <c r="AF22" i="192"/>
  <c r="AH22" i="192"/>
  <c r="AK22" i="192"/>
  <c r="AC22" i="192"/>
  <c r="AJ22" i="192"/>
  <c r="AG22" i="192"/>
  <c r="AD22" i="192"/>
  <c r="AB22" i="192"/>
  <c r="AB27" i="191"/>
  <c r="AD27" i="191"/>
  <c r="AE27" i="191"/>
  <c r="AC27" i="191"/>
  <c r="AH27" i="191"/>
  <c r="AK27" i="191"/>
  <c r="AI27" i="191"/>
  <c r="AG27" i="191"/>
  <c r="AJ27" i="191"/>
  <c r="AF27" i="191"/>
  <c r="AG27" i="210"/>
  <c r="AD27" i="210"/>
  <c r="AI27" i="210"/>
  <c r="AE27" i="210"/>
  <c r="AK27" i="210"/>
  <c r="AH27" i="210"/>
  <c r="AF27" i="210"/>
  <c r="AC27" i="210"/>
  <c r="AJ27" i="210"/>
  <c r="AB27" i="210"/>
  <c r="AK27" i="202"/>
  <c r="AF27" i="202"/>
  <c r="AI27" i="202"/>
  <c r="AB27" i="202"/>
  <c r="AE27" i="202"/>
  <c r="AH27" i="202"/>
  <c r="AJ27" i="202"/>
  <c r="AC27" i="202"/>
  <c r="AG27" i="202"/>
  <c r="AD27" i="202"/>
  <c r="AG27" i="195"/>
  <c r="AJ27" i="195"/>
  <c r="AK27" i="195"/>
  <c r="AD27" i="195"/>
  <c r="AC27" i="195"/>
  <c r="AE27" i="195"/>
  <c r="AF27" i="195"/>
  <c r="AH27" i="195"/>
  <c r="AB27" i="195"/>
  <c r="AI27" i="195"/>
  <c r="AF27" i="206"/>
  <c r="AJ27" i="206"/>
  <c r="AG27" i="206"/>
  <c r="AC27" i="206"/>
  <c r="AI27" i="206"/>
  <c r="AE27" i="206"/>
  <c r="AK27" i="206"/>
  <c r="AB27" i="206"/>
  <c r="AH27" i="206"/>
  <c r="AD27" i="206"/>
  <c r="AD27" i="198"/>
  <c r="AB27" i="198"/>
  <c r="AF27" i="198"/>
  <c r="AK27" i="198"/>
  <c r="AI27" i="198"/>
  <c r="AE27" i="198"/>
  <c r="AG27" i="198"/>
  <c r="AH27" i="198"/>
  <c r="AJ27" i="198"/>
  <c r="AC27" i="198"/>
  <c r="AI24" i="193"/>
  <c r="AC24" i="193"/>
  <c r="AH24" i="193"/>
  <c r="AB24" i="193"/>
  <c r="AK24" i="193"/>
  <c r="AF24" i="193"/>
  <c r="AD24" i="193"/>
  <c r="AJ24" i="193"/>
  <c r="AE24" i="193"/>
  <c r="AG24" i="193"/>
  <c r="AB24" i="196"/>
  <c r="AJ24" i="196"/>
  <c r="AF24" i="196"/>
  <c r="AK24" i="196"/>
  <c r="AC24" i="196"/>
  <c r="AI24" i="196"/>
  <c r="AH24" i="196"/>
  <c r="AE24" i="196"/>
  <c r="AD24" i="196"/>
  <c r="AG24" i="196"/>
  <c r="AB24" i="212"/>
  <c r="AC24" i="212"/>
  <c r="AD24" i="212"/>
  <c r="AK24" i="212"/>
  <c r="AH24" i="212"/>
  <c r="AF24" i="212"/>
  <c r="AJ24" i="212"/>
  <c r="AI24" i="212"/>
  <c r="AG24" i="212"/>
  <c r="AE24" i="212"/>
  <c r="AH24" i="197"/>
  <c r="AJ24" i="197"/>
  <c r="AB24" i="197"/>
  <c r="AI24" i="197"/>
  <c r="AG24" i="197"/>
  <c r="AC24" i="197"/>
  <c r="AF24" i="197"/>
  <c r="AE24" i="197"/>
  <c r="AD24" i="197"/>
  <c r="AK24" i="197"/>
  <c r="AI24" i="191"/>
  <c r="AB24" i="191"/>
  <c r="AD24" i="191"/>
  <c r="AC24" i="191"/>
  <c r="AJ24" i="191"/>
  <c r="AE24" i="191"/>
  <c r="AG24" i="191"/>
  <c r="AK24" i="191"/>
  <c r="AH24" i="191"/>
  <c r="AF24" i="191"/>
  <c r="AD24" i="204"/>
  <c r="AE24" i="204"/>
  <c r="AH24" i="204"/>
  <c r="AJ24" i="204"/>
  <c r="AC24" i="204"/>
  <c r="AK24" i="204"/>
  <c r="AB24" i="204"/>
  <c r="AF24" i="204"/>
  <c r="AI24" i="204"/>
  <c r="AG24" i="204"/>
  <c r="AD14" i="211"/>
  <c r="AH14" i="211"/>
  <c r="AJ14" i="211"/>
  <c r="AK14" i="211"/>
  <c r="AC14" i="211"/>
  <c r="AE14" i="211"/>
  <c r="AI14" i="211"/>
  <c r="AB14" i="211"/>
  <c r="AG14" i="211"/>
  <c r="AF14" i="211"/>
  <c r="AH14" i="192"/>
  <c r="AJ14" i="192"/>
  <c r="AE14" i="192"/>
  <c r="AC14" i="192"/>
  <c r="AD14" i="192"/>
  <c r="AG14" i="192"/>
  <c r="AF14" i="192"/>
  <c r="AB14" i="192"/>
  <c r="AI14" i="192"/>
  <c r="AK14" i="192"/>
  <c r="AB14" i="207"/>
  <c r="AK14" i="207"/>
  <c r="AJ14" i="207"/>
  <c r="AC14" i="207"/>
  <c r="AD14" i="207"/>
  <c r="AH14" i="207"/>
  <c r="AE14" i="207"/>
  <c r="AI14" i="207"/>
  <c r="AF14" i="207"/>
  <c r="AG14" i="207"/>
  <c r="AD14" i="194"/>
  <c r="AE14" i="194"/>
  <c r="AG14" i="194"/>
  <c r="AF14" i="194"/>
  <c r="AJ14" i="194"/>
  <c r="AC14" i="194"/>
  <c r="AB14" i="194"/>
  <c r="AI14" i="194"/>
  <c r="AH14" i="194"/>
  <c r="AK14" i="194"/>
  <c r="AF14" i="196"/>
  <c r="AC14" i="196"/>
  <c r="AB14" i="196"/>
  <c r="AI14" i="196"/>
  <c r="AJ14" i="196"/>
  <c r="AG14" i="196"/>
  <c r="AH14" i="196"/>
  <c r="AE14" i="196"/>
  <c r="AK14" i="196"/>
  <c r="AD14" i="196"/>
  <c r="AK14" i="209"/>
  <c r="AE14" i="209"/>
  <c r="AJ14" i="209"/>
  <c r="AG14" i="209"/>
  <c r="AB14" i="209"/>
  <c r="AF14" i="209"/>
  <c r="AH14" i="209"/>
  <c r="AC14" i="209"/>
  <c r="AI14" i="209"/>
  <c r="AD14" i="209"/>
  <c r="AH14" i="206"/>
  <c r="AG14" i="206"/>
  <c r="AK14" i="206"/>
  <c r="AD14" i="206"/>
  <c r="AF14" i="206"/>
  <c r="AE14" i="206"/>
  <c r="AI14" i="206"/>
  <c r="AJ14" i="206"/>
  <c r="AB14" i="206"/>
  <c r="AC14" i="206"/>
  <c r="AJ3" i="209"/>
  <c r="AI3" i="209"/>
  <c r="AB3" i="209"/>
  <c r="AD3" i="209"/>
  <c r="AG3" i="209"/>
  <c r="AE3" i="209"/>
  <c r="AF3" i="209"/>
  <c r="AH3" i="209"/>
  <c r="AK3" i="209"/>
  <c r="AC3" i="209"/>
  <c r="AG3" i="212"/>
  <c r="AK3" i="212"/>
  <c r="AD3" i="212"/>
  <c r="AF3" i="212"/>
  <c r="AH3" i="212"/>
  <c r="AE3" i="212"/>
  <c r="AJ3" i="212"/>
  <c r="AC3" i="212"/>
  <c r="AB3" i="212"/>
  <c r="AI3" i="212"/>
  <c r="AG3" i="213"/>
  <c r="AF3" i="213"/>
  <c r="AH3" i="213"/>
  <c r="AC3" i="213"/>
  <c r="AK3" i="213"/>
  <c r="AB3" i="213"/>
  <c r="AD3" i="213"/>
  <c r="AJ3" i="213"/>
  <c r="AI3" i="213"/>
  <c r="AE3" i="213"/>
  <c r="AD3" i="207"/>
  <c r="AF3" i="207"/>
  <c r="AK3" i="207"/>
  <c r="AC3" i="207"/>
  <c r="AG3" i="207"/>
  <c r="AH3" i="207"/>
  <c r="AB3" i="207"/>
  <c r="AJ3" i="207"/>
  <c r="AE3" i="207"/>
  <c r="AI3" i="207"/>
  <c r="AB3" i="211"/>
  <c r="AF3" i="211"/>
  <c r="AG3" i="211"/>
  <c r="AI3" i="211"/>
  <c r="AE3" i="211"/>
  <c r="AK3" i="211"/>
  <c r="AJ3" i="211"/>
  <c r="AC3" i="211"/>
  <c r="AD3" i="211"/>
  <c r="AH3" i="211"/>
  <c r="AC3" i="198"/>
  <c r="AH3" i="198"/>
  <c r="AB3" i="198"/>
  <c r="AE3" i="198"/>
  <c r="AI3" i="198"/>
  <c r="AF3" i="198"/>
  <c r="AK3" i="198"/>
  <c r="AJ3" i="198"/>
  <c r="AG3" i="198"/>
  <c r="AD3" i="198"/>
  <c r="AI20" i="200"/>
  <c r="AB20" i="200"/>
  <c r="AE20" i="200"/>
  <c r="AD20" i="200"/>
  <c r="AK20" i="200"/>
  <c r="AH20" i="200"/>
  <c r="AC20" i="200"/>
  <c r="AF20" i="200"/>
  <c r="AG20" i="200"/>
  <c r="AJ20" i="200"/>
  <c r="AF20" i="209"/>
  <c r="AJ20" i="209"/>
  <c r="AG20" i="209"/>
  <c r="AC20" i="209"/>
  <c r="AB20" i="209"/>
  <c r="AH20" i="209"/>
  <c r="AE20" i="209"/>
  <c r="AI20" i="209"/>
  <c r="AD20" i="209"/>
  <c r="AK20" i="209"/>
  <c r="AE20" i="211"/>
  <c r="AJ20" i="211"/>
  <c r="AB20" i="211"/>
  <c r="AH20" i="211"/>
  <c r="AC20" i="211"/>
  <c r="AD20" i="211"/>
  <c r="AG20" i="211"/>
  <c r="AK20" i="211"/>
  <c r="AF20" i="211"/>
  <c r="AI20" i="211"/>
  <c r="AG20" i="192"/>
  <c r="AF20" i="192"/>
  <c r="AE20" i="192"/>
  <c r="AD20" i="192"/>
  <c r="AH20" i="192"/>
  <c r="AK20" i="192"/>
  <c r="AJ20" i="192"/>
  <c r="AI20" i="192"/>
  <c r="AB20" i="192"/>
  <c r="AC20" i="192"/>
  <c r="AC20" i="195"/>
  <c r="AF20" i="195"/>
  <c r="AD20" i="195"/>
  <c r="AK20" i="195"/>
  <c r="AH20" i="195"/>
  <c r="AB20" i="195"/>
  <c r="AI20" i="195"/>
  <c r="AJ20" i="195"/>
  <c r="AG20" i="195"/>
  <c r="AE20" i="195"/>
  <c r="AD20" i="197"/>
  <c r="AJ20" i="197"/>
  <c r="AB20" i="197"/>
  <c r="AI20" i="197"/>
  <c r="AC20" i="197"/>
  <c r="AE20" i="197"/>
  <c r="AF20" i="197"/>
  <c r="AG20" i="197"/>
  <c r="AK20" i="197"/>
  <c r="AH20" i="197"/>
  <c r="AK17" i="212"/>
  <c r="AJ17" i="212"/>
  <c r="AD17" i="212"/>
  <c r="AF17" i="212"/>
  <c r="AC17" i="212"/>
  <c r="AH17" i="212"/>
  <c r="AE17" i="212"/>
  <c r="AB17" i="212"/>
  <c r="AI17" i="212"/>
  <c r="AG17" i="212"/>
  <c r="AB17" i="202"/>
  <c r="AI17" i="202"/>
  <c r="AH17" i="202"/>
  <c r="AG17" i="202"/>
  <c r="AD17" i="202"/>
  <c r="AF17" i="202"/>
  <c r="AJ17" i="202"/>
  <c r="AK17" i="202"/>
  <c r="AC17" i="202"/>
  <c r="AE17" i="202"/>
  <c r="AF17" i="195"/>
  <c r="AG17" i="195"/>
  <c r="AB17" i="195"/>
  <c r="AI17" i="195"/>
  <c r="AH17" i="195"/>
  <c r="AJ17" i="195"/>
  <c r="AK17" i="195"/>
  <c r="AC17" i="195"/>
  <c r="AD17" i="195"/>
  <c r="AE17" i="195"/>
  <c r="AH17" i="208"/>
  <c r="AD17" i="208"/>
  <c r="AI17" i="208"/>
  <c r="AK17" i="208"/>
  <c r="AF17" i="208"/>
  <c r="AE17" i="208"/>
  <c r="AB17" i="208"/>
  <c r="AJ17" i="208"/>
  <c r="AC17" i="208"/>
  <c r="AG17" i="208"/>
  <c r="AD17" i="199"/>
  <c r="AG17" i="199"/>
  <c r="AF17" i="199"/>
  <c r="AE17" i="199"/>
  <c r="AI17" i="199"/>
  <c r="AK17" i="199"/>
  <c r="AB17" i="199"/>
  <c r="AC17" i="199"/>
  <c r="AH17" i="199"/>
  <c r="AJ17" i="199"/>
  <c r="AE17" i="206"/>
  <c r="AC17" i="206"/>
  <c r="AH17" i="206"/>
  <c r="AB17" i="206"/>
  <c r="AJ17" i="206"/>
  <c r="AF17" i="206"/>
  <c r="AG17" i="206"/>
  <c r="AK17" i="206"/>
  <c r="AI17" i="206"/>
  <c r="AD17" i="206"/>
  <c r="AH5" i="192"/>
  <c r="AG5" i="192"/>
  <c r="AE5" i="192"/>
  <c r="AD5" i="192"/>
  <c r="AI5" i="192"/>
  <c r="AF5" i="192"/>
  <c r="AK5" i="192"/>
  <c r="AC5" i="192"/>
  <c r="AB5" i="192"/>
  <c r="AJ5" i="192"/>
  <c r="AG5" i="214"/>
  <c r="AD5" i="214"/>
  <c r="AC5" i="214"/>
  <c r="AB5" i="214"/>
  <c r="AI5" i="214"/>
  <c r="AF5" i="214"/>
  <c r="AE5" i="214"/>
  <c r="AK5" i="214"/>
  <c r="AH5" i="214"/>
  <c r="AJ5" i="214"/>
  <c r="AJ5" i="199"/>
  <c r="AE5" i="199"/>
  <c r="AF5" i="199"/>
  <c r="AG5" i="199"/>
  <c r="AC5" i="199"/>
  <c r="AH5" i="199"/>
  <c r="AD5" i="199"/>
  <c r="AI5" i="199"/>
  <c r="AB5" i="199"/>
  <c r="AK5" i="199"/>
  <c r="AH5" i="195"/>
  <c r="AB5" i="195"/>
  <c r="AK5" i="195"/>
  <c r="AG5" i="195"/>
  <c r="AF5" i="195"/>
  <c r="AI5" i="195"/>
  <c r="AD5" i="195"/>
  <c r="AC5" i="195"/>
  <c r="AJ5" i="195"/>
  <c r="AE5" i="195"/>
  <c r="AG5" i="200"/>
  <c r="AE5" i="200"/>
  <c r="AI5" i="200"/>
  <c r="AC5" i="200"/>
  <c r="AF5" i="200"/>
  <c r="AJ5" i="200"/>
  <c r="AK5" i="200"/>
  <c r="AD5" i="200"/>
  <c r="AB5" i="200"/>
  <c r="AH5" i="200"/>
  <c r="AC5" i="205"/>
  <c r="AI5" i="205"/>
  <c r="AK5" i="205"/>
  <c r="AF5" i="205"/>
  <c r="AE5" i="205"/>
  <c r="AJ5" i="205"/>
  <c r="AD5" i="205"/>
  <c r="AG5" i="205"/>
  <c r="AH5" i="205"/>
  <c r="AB5" i="205"/>
  <c r="AH5" i="196"/>
  <c r="AF5" i="196"/>
  <c r="AB5" i="196"/>
  <c r="AD5" i="196"/>
  <c r="AI5" i="196"/>
  <c r="AJ5" i="196"/>
  <c r="AG5" i="196"/>
  <c r="AE5" i="196"/>
  <c r="AK5" i="196"/>
  <c r="AC5" i="196"/>
  <c r="AI9" i="206"/>
  <c r="AJ9" i="206"/>
  <c r="AE9" i="206"/>
  <c r="AG9" i="206"/>
  <c r="AF9" i="206"/>
  <c r="AB9" i="206"/>
  <c r="AC9" i="206"/>
  <c r="AD9" i="206"/>
  <c r="AH9" i="206"/>
  <c r="AK9" i="206"/>
  <c r="AK9" i="211"/>
  <c r="AC9" i="211"/>
  <c r="AD9" i="211"/>
  <c r="AE9" i="211"/>
  <c r="AG9" i="211"/>
  <c r="AJ9" i="211"/>
  <c r="AF9" i="211"/>
  <c r="AB9" i="211"/>
  <c r="AH9" i="211"/>
  <c r="AI9" i="211"/>
  <c r="AE9" i="193"/>
  <c r="AJ9" i="193"/>
  <c r="AI9" i="193"/>
  <c r="AC9" i="193"/>
  <c r="AF9" i="193"/>
  <c r="AD9" i="193"/>
  <c r="AB9" i="193"/>
  <c r="AH9" i="193"/>
  <c r="AK9" i="193"/>
  <c r="AG9" i="193"/>
  <c r="AH9" i="37"/>
  <c r="AJ9" i="37"/>
  <c r="AG9" i="37"/>
  <c r="AE9" i="37"/>
  <c r="AC9" i="37"/>
  <c r="AK9" i="37"/>
  <c r="AF9" i="37"/>
  <c r="AI9" i="37"/>
  <c r="AD9" i="37"/>
  <c r="AB9" i="37"/>
  <c r="AH9" i="203"/>
  <c r="AE9" i="203"/>
  <c r="AD9" i="203"/>
  <c r="AC9" i="203"/>
  <c r="AG9" i="203"/>
  <c r="AJ9" i="203"/>
  <c r="AI9" i="203"/>
  <c r="AK9" i="203"/>
  <c r="AB9" i="203"/>
  <c r="AF9" i="203"/>
  <c r="AE9" i="192"/>
  <c r="AC9" i="192"/>
  <c r="AD9" i="192"/>
  <c r="AJ9" i="192"/>
  <c r="AG9" i="192"/>
  <c r="AB9" i="192"/>
  <c r="AF9" i="192"/>
  <c r="AH9" i="192"/>
  <c r="AI9" i="192"/>
  <c r="AK9" i="192"/>
  <c r="AI37" i="196"/>
  <c r="AE37" i="196"/>
  <c r="AD37" i="196"/>
  <c r="AK37" i="196"/>
  <c r="AC37" i="196"/>
  <c r="AH37" i="196"/>
  <c r="AG37" i="196"/>
  <c r="AF37" i="196"/>
  <c r="AJ37" i="196"/>
  <c r="AB37" i="196"/>
  <c r="AB37" i="208"/>
  <c r="AD37" i="208"/>
  <c r="AG37" i="208"/>
  <c r="AJ37" i="208"/>
  <c r="AE37" i="208"/>
  <c r="AF37" i="208"/>
  <c r="AI37" i="208"/>
  <c r="AK37" i="208"/>
  <c r="AH37" i="208"/>
  <c r="AC37" i="208"/>
  <c r="AE37" i="201"/>
  <c r="AF37" i="201"/>
  <c r="AI37" i="201"/>
  <c r="AB37" i="201"/>
  <c r="AH37" i="201"/>
  <c r="AK37" i="201"/>
  <c r="AC37" i="201"/>
  <c r="AJ37" i="201"/>
  <c r="AD37" i="201"/>
  <c r="AG37" i="201"/>
  <c r="AH37" i="210"/>
  <c r="AI37" i="210"/>
  <c r="AK37" i="210"/>
  <c r="AG37" i="210"/>
  <c r="AC37" i="210"/>
  <c r="AF37" i="210"/>
  <c r="AD37" i="210"/>
  <c r="AB37" i="210"/>
  <c r="AJ37" i="210"/>
  <c r="AE37" i="210"/>
  <c r="AC12" i="197"/>
  <c r="AG12" i="197"/>
  <c r="AH12" i="197"/>
  <c r="AI12" i="197"/>
  <c r="AD12" i="197"/>
  <c r="AF12" i="197"/>
  <c r="AE12" i="197"/>
  <c r="AJ12" i="197"/>
  <c r="AK12" i="197"/>
  <c r="AB12" i="197"/>
  <c r="AG12" i="202"/>
  <c r="AH12" i="202"/>
  <c r="AE12" i="202"/>
  <c r="AK12" i="202"/>
  <c r="AB12" i="202"/>
  <c r="AD12" i="202"/>
  <c r="AI12" i="202"/>
  <c r="AC12" i="202"/>
  <c r="AJ12" i="202"/>
  <c r="AF12" i="202"/>
  <c r="AF12" i="212"/>
  <c r="AG12" i="212"/>
  <c r="AH12" i="212"/>
  <c r="AK12" i="212"/>
  <c r="AE12" i="212"/>
  <c r="AC12" i="212"/>
  <c r="AD12" i="212"/>
  <c r="AB12" i="212"/>
  <c r="AJ12" i="212"/>
  <c r="AI12" i="212"/>
  <c r="AK12" i="213"/>
  <c r="AE12" i="213"/>
  <c r="AJ12" i="213"/>
  <c r="AB12" i="213"/>
  <c r="AF12" i="213"/>
  <c r="AH12" i="213"/>
  <c r="AC12" i="213"/>
  <c r="AG12" i="213"/>
  <c r="AI12" i="213"/>
  <c r="AD12" i="213"/>
  <c r="AF34" i="198"/>
  <c r="AI34" i="198"/>
  <c r="AK34" i="198"/>
  <c r="AC34" i="198"/>
  <c r="AB34" i="198"/>
  <c r="AH34" i="198"/>
  <c r="AD34" i="198"/>
  <c r="AJ34" i="198"/>
  <c r="AG34" i="198"/>
  <c r="AE34" i="198"/>
  <c r="AJ34" i="205"/>
  <c r="AI34" i="205"/>
  <c r="AB34" i="205"/>
  <c r="AC34" i="205"/>
  <c r="AK34" i="205"/>
  <c r="AH34" i="205"/>
  <c r="AD34" i="205"/>
  <c r="AE34" i="205"/>
  <c r="AG34" i="205"/>
  <c r="AF34" i="205"/>
  <c r="AB34" i="201"/>
  <c r="AF34" i="201"/>
  <c r="AE34" i="201"/>
  <c r="AC34" i="201"/>
  <c r="AI34" i="201"/>
  <c r="AK34" i="201"/>
  <c r="AJ34" i="201"/>
  <c r="AH34" i="201"/>
  <c r="AG34" i="201"/>
  <c r="AD34" i="201"/>
  <c r="AD34" i="212"/>
  <c r="AH34" i="212"/>
  <c r="AF34" i="212"/>
  <c r="AI34" i="212"/>
  <c r="AC34" i="212"/>
  <c r="AE34" i="212"/>
  <c r="AJ34" i="212"/>
  <c r="AG34" i="212"/>
  <c r="AB34" i="212"/>
  <c r="AK34" i="212"/>
  <c r="AJ34" i="204"/>
  <c r="AD34" i="204"/>
  <c r="AG34" i="204"/>
  <c r="AB34" i="204"/>
  <c r="AC34" i="204"/>
  <c r="AF34" i="204"/>
  <c r="AI34" i="204"/>
  <c r="AH34" i="204"/>
  <c r="AE34" i="204"/>
  <c r="AK34" i="204"/>
  <c r="AF23" i="193"/>
  <c r="AI23" i="193"/>
  <c r="AE23" i="193"/>
  <c r="AG23" i="193"/>
  <c r="AH23" i="193"/>
  <c r="AJ23" i="193"/>
  <c r="AD23" i="193"/>
  <c r="AB23" i="193"/>
  <c r="AK23" i="193"/>
  <c r="AC23" i="193"/>
  <c r="AE23" i="204"/>
  <c r="AC23" i="204"/>
  <c r="AG23" i="204"/>
  <c r="AI23" i="204"/>
  <c r="AJ23" i="204"/>
  <c r="AD23" i="204"/>
  <c r="AF23" i="204"/>
  <c r="AK23" i="204"/>
  <c r="AB23" i="204"/>
  <c r="AH23" i="204"/>
  <c r="AC23" i="199"/>
  <c r="AI23" i="199"/>
  <c r="AK23" i="199"/>
  <c r="AD23" i="199"/>
  <c r="AB23" i="199"/>
  <c r="AH23" i="199"/>
  <c r="AG23" i="199"/>
  <c r="AE23" i="199"/>
  <c r="AJ23" i="199"/>
  <c r="AF23" i="199"/>
  <c r="AF23" i="198"/>
  <c r="AC23" i="198"/>
  <c r="AG23" i="198"/>
  <c r="AI23" i="198"/>
  <c r="AD23" i="198"/>
  <c r="AE23" i="198"/>
  <c r="AB23" i="198"/>
  <c r="AK23" i="198"/>
  <c r="AJ23" i="198"/>
  <c r="AH23" i="198"/>
  <c r="AF6" i="198"/>
  <c r="AG6" i="198"/>
  <c r="AB6" i="198"/>
  <c r="AH6" i="198"/>
  <c r="AJ6" i="198"/>
  <c r="AK6" i="198"/>
  <c r="AE6" i="198"/>
  <c r="AI6" i="198"/>
  <c r="AC6" i="198"/>
  <c r="AD6" i="198"/>
  <c r="AJ6" i="208"/>
  <c r="AH6" i="208"/>
  <c r="AG6" i="208"/>
  <c r="AE6" i="208"/>
  <c r="AF6" i="208"/>
  <c r="AB6" i="208"/>
  <c r="AI6" i="208"/>
  <c r="AC6" i="208"/>
  <c r="AD6" i="208"/>
  <c r="AK6" i="208"/>
  <c r="AB6" i="196"/>
  <c r="AI6" i="196"/>
  <c r="AG6" i="196"/>
  <c r="AK6" i="196"/>
  <c r="AJ6" i="196"/>
  <c r="AF6" i="196"/>
  <c r="AC6" i="196"/>
  <c r="AH6" i="196"/>
  <c r="AE6" i="196"/>
  <c r="AD6" i="196"/>
  <c r="AI36" i="37"/>
  <c r="AF36" i="37"/>
  <c r="AB36" i="37"/>
  <c r="AK36" i="37"/>
  <c r="AJ36" i="37"/>
  <c r="AD36" i="37"/>
  <c r="AE36" i="37"/>
  <c r="AC36" i="37"/>
  <c r="AG36" i="37"/>
  <c r="AH36" i="37"/>
  <c r="AC37" i="207"/>
  <c r="AB37" i="207"/>
  <c r="AH37" i="207"/>
  <c r="AI37" i="207"/>
  <c r="AF37" i="207"/>
  <c r="AD37" i="207"/>
  <c r="AE37" i="207"/>
  <c r="AG37" i="207"/>
  <c r="AK37" i="207"/>
  <c r="AJ37" i="207"/>
  <c r="AI37" i="191"/>
  <c r="AG37" i="191"/>
  <c r="AB37" i="191"/>
  <c r="AJ37" i="191"/>
  <c r="AE37" i="191"/>
  <c r="AF37" i="191"/>
  <c r="AK37" i="191"/>
  <c r="AC37" i="191"/>
  <c r="AD37" i="191"/>
  <c r="AH37" i="191"/>
  <c r="AC37" i="193"/>
  <c r="AF37" i="193"/>
  <c r="AB37" i="193"/>
  <c r="AD37" i="193"/>
  <c r="AG37" i="193"/>
  <c r="AJ37" i="193"/>
  <c r="AK37" i="193"/>
  <c r="AI37" i="193"/>
  <c r="AH37" i="193"/>
  <c r="AE37" i="193"/>
  <c r="AJ37" i="209"/>
  <c r="AC37" i="209"/>
  <c r="AK37" i="209"/>
  <c r="AE37" i="209"/>
  <c r="AF37" i="209"/>
  <c r="AH37" i="209"/>
  <c r="AG37" i="209"/>
  <c r="AI37" i="209"/>
  <c r="AB37" i="209"/>
  <c r="AD37" i="209"/>
  <c r="AB37" i="203"/>
  <c r="AJ37" i="203"/>
  <c r="AE37" i="203"/>
  <c r="AG37" i="203"/>
  <c r="AH37" i="203"/>
  <c r="AK37" i="203"/>
  <c r="AF37" i="203"/>
  <c r="AD37" i="203"/>
  <c r="AI37" i="203"/>
  <c r="AC37" i="203"/>
  <c r="AE37" i="205"/>
  <c r="AB37" i="205"/>
  <c r="AK37" i="205"/>
  <c r="AI37" i="205"/>
  <c r="AJ37" i="205"/>
  <c r="AF37" i="205"/>
  <c r="AH37" i="205"/>
  <c r="AD37" i="205"/>
  <c r="AC37" i="205"/>
  <c r="AG37" i="205"/>
  <c r="AC12" i="211"/>
  <c r="AB12" i="211"/>
  <c r="AE12" i="211"/>
  <c r="AD12" i="211"/>
  <c r="AH12" i="211"/>
  <c r="AJ12" i="211"/>
  <c r="AG12" i="211"/>
  <c r="AK12" i="211"/>
  <c r="AF12" i="211"/>
  <c r="AI12" i="211"/>
  <c r="AE12" i="191"/>
  <c r="AI12" i="191"/>
  <c r="AK12" i="191"/>
  <c r="AB12" i="191"/>
  <c r="AJ12" i="191"/>
  <c r="AD12" i="191"/>
  <c r="AF12" i="191"/>
  <c r="AC12" i="191"/>
  <c r="AH12" i="191"/>
  <c r="AG12" i="191"/>
  <c r="AG12" i="203"/>
  <c r="AK12" i="203"/>
  <c r="AB12" i="203"/>
  <c r="AD12" i="203"/>
  <c r="AC12" i="203"/>
  <c r="AF12" i="203"/>
  <c r="AE12" i="203"/>
  <c r="AJ12" i="203"/>
  <c r="AH12" i="203"/>
  <c r="AI12" i="203"/>
  <c r="AD12" i="193"/>
  <c r="AE12" i="193"/>
  <c r="AK12" i="193"/>
  <c r="AB12" i="193"/>
  <c r="AH12" i="193"/>
  <c r="AF12" i="193"/>
  <c r="AC12" i="193"/>
  <c r="AJ12" i="193"/>
  <c r="AG12" i="193"/>
  <c r="AI12" i="193"/>
  <c r="AB12" i="204"/>
  <c r="AK12" i="204"/>
  <c r="AF12" i="204"/>
  <c r="AD12" i="204"/>
  <c r="AJ12" i="204"/>
  <c r="AH12" i="204"/>
  <c r="AG12" i="204"/>
  <c r="AE12" i="204"/>
  <c r="AC12" i="204"/>
  <c r="AI12" i="204"/>
  <c r="AB12" i="200"/>
  <c r="AK12" i="200"/>
  <c r="AI12" i="200"/>
  <c r="AJ12" i="200"/>
  <c r="AH12" i="200"/>
  <c r="AG12" i="200"/>
  <c r="AC12" i="200"/>
  <c r="AD12" i="200"/>
  <c r="AE12" i="200"/>
  <c r="AF12" i="200"/>
  <c r="AB34" i="203"/>
  <c r="AJ34" i="203"/>
  <c r="AC34" i="203"/>
  <c r="AE34" i="203"/>
  <c r="AK34" i="203"/>
  <c r="AG34" i="203"/>
  <c r="AF34" i="203"/>
  <c r="AH34" i="203"/>
  <c r="AD34" i="203"/>
  <c r="AI34" i="203"/>
  <c r="AB34" i="191"/>
  <c r="AD34" i="191"/>
  <c r="AI34" i="191"/>
  <c r="AH34" i="191"/>
  <c r="AC34" i="191"/>
  <c r="AJ34" i="191"/>
  <c r="AF34" i="191"/>
  <c r="AE34" i="191"/>
  <c r="AG34" i="191"/>
  <c r="AK34" i="191"/>
  <c r="AD34" i="37"/>
  <c r="AB34" i="37"/>
  <c r="AJ34" i="37"/>
  <c r="AK34" i="37"/>
  <c r="AF34" i="37"/>
  <c r="AH34" i="37"/>
  <c r="AI34" i="37"/>
  <c r="AE34" i="37"/>
  <c r="AG34" i="37"/>
  <c r="AC34" i="37"/>
  <c r="AK34" i="206"/>
  <c r="AI34" i="206"/>
  <c r="AG34" i="206"/>
  <c r="AJ34" i="206"/>
  <c r="AF34" i="206"/>
  <c r="AC34" i="206"/>
  <c r="AE34" i="206"/>
  <c r="AB34" i="206"/>
  <c r="AD34" i="206"/>
  <c r="AH34" i="206"/>
  <c r="AJ34" i="193"/>
  <c r="AE34" i="193"/>
  <c r="AG34" i="193"/>
  <c r="AH34" i="193"/>
  <c r="AK34" i="193"/>
  <c r="AD34" i="193"/>
  <c r="AC34" i="193"/>
  <c r="AB34" i="193"/>
  <c r="AF34" i="193"/>
  <c r="AI34" i="193"/>
  <c r="AJ34" i="213"/>
  <c r="AK34" i="213"/>
  <c r="AD34" i="213"/>
  <c r="AF34" i="213"/>
  <c r="AI34" i="213"/>
  <c r="AC34" i="213"/>
  <c r="AG34" i="213"/>
  <c r="AH34" i="213"/>
  <c r="AE34" i="213"/>
  <c r="AB34" i="213"/>
  <c r="AC23" i="211"/>
  <c r="AE23" i="211"/>
  <c r="AB23" i="211"/>
  <c r="AJ23" i="211"/>
  <c r="AH23" i="211"/>
  <c r="AD23" i="211"/>
  <c r="AF23" i="211"/>
  <c r="AG23" i="211"/>
  <c r="AK23" i="211"/>
  <c r="AI23" i="211"/>
  <c r="AB23" i="205"/>
  <c r="AH23" i="205"/>
  <c r="AE23" i="205"/>
  <c r="AC23" i="205"/>
  <c r="AI23" i="205"/>
  <c r="AD23" i="205"/>
  <c r="AF23" i="205"/>
  <c r="AG23" i="205"/>
  <c r="AK23" i="205"/>
  <c r="AJ23" i="205"/>
  <c r="AK23" i="195"/>
  <c r="AG23" i="195"/>
  <c r="AB23" i="195"/>
  <c r="AF23" i="195"/>
  <c r="AH23" i="195"/>
  <c r="AC23" i="195"/>
  <c r="AD23" i="195"/>
  <c r="AJ23" i="195"/>
  <c r="AI23" i="195"/>
  <c r="AE23" i="195"/>
  <c r="AE23" i="200"/>
  <c r="AC23" i="200"/>
  <c r="AF23" i="200"/>
  <c r="AI23" i="200"/>
  <c r="AB23" i="200"/>
  <c r="AJ23" i="200"/>
  <c r="AD23" i="200"/>
  <c r="AK23" i="200"/>
  <c r="AH23" i="200"/>
  <c r="AG23" i="200"/>
  <c r="AH23" i="209"/>
  <c r="AD23" i="209"/>
  <c r="AJ23" i="209"/>
  <c r="AI23" i="209"/>
  <c r="AB23" i="209"/>
  <c r="AK23" i="209"/>
  <c r="AG23" i="209"/>
  <c r="AC23" i="209"/>
  <c r="AF23" i="209"/>
  <c r="AE23" i="209"/>
  <c r="AC23" i="208"/>
  <c r="AD23" i="208"/>
  <c r="AF23" i="208"/>
  <c r="AI23" i="208"/>
  <c r="AE23" i="208"/>
  <c r="AK23" i="208"/>
  <c r="AJ23" i="208"/>
  <c r="AG23" i="208"/>
  <c r="AH23" i="208"/>
  <c r="AB23" i="208"/>
  <c r="AF23" i="214"/>
  <c r="AH23" i="214"/>
  <c r="AB23" i="214"/>
  <c r="AG23" i="214"/>
  <c r="AK23" i="214"/>
  <c r="AE23" i="214"/>
  <c r="AC23" i="214"/>
  <c r="AD23" i="214"/>
  <c r="AI23" i="214"/>
  <c r="AJ23" i="214"/>
  <c r="AG6" i="197"/>
  <c r="AH6" i="197"/>
  <c r="AD6" i="197"/>
  <c r="AE6" i="197"/>
  <c r="AK6" i="197"/>
  <c r="AI6" i="197"/>
  <c r="AB6" i="197"/>
  <c r="AJ6" i="197"/>
  <c r="AC6" i="197"/>
  <c r="AF6" i="197"/>
  <c r="AE6" i="193"/>
  <c r="AB6" i="193"/>
  <c r="AF6" i="193"/>
  <c r="AJ6" i="193"/>
  <c r="AD6" i="193"/>
  <c r="AC6" i="193"/>
  <c r="AG6" i="193"/>
  <c r="AH6" i="193"/>
  <c r="AI6" i="193"/>
  <c r="AK6" i="193"/>
  <c r="AB6" i="201"/>
  <c r="AK6" i="201"/>
  <c r="AC6" i="201"/>
  <c r="AG6" i="201"/>
  <c r="AI6" i="201"/>
  <c r="AJ6" i="201"/>
  <c r="AF6" i="201"/>
  <c r="AD6" i="201"/>
  <c r="AH6" i="201"/>
  <c r="AE6" i="201"/>
  <c r="AE6" i="37"/>
  <c r="AF6" i="37"/>
  <c r="AB6" i="37"/>
  <c r="AH6" i="37"/>
  <c r="AG6" i="37"/>
  <c r="AJ6" i="37"/>
  <c r="AI6" i="37"/>
  <c r="AK6" i="37"/>
  <c r="AD6" i="37"/>
  <c r="AC6" i="37"/>
  <c r="AI6" i="195"/>
  <c r="AH6" i="195"/>
  <c r="AD6" i="195"/>
  <c r="AE6" i="195"/>
  <c r="AC6" i="195"/>
  <c r="AG6" i="195"/>
  <c r="AB6" i="195"/>
  <c r="AJ6" i="195"/>
  <c r="AK6" i="195"/>
  <c r="AF6" i="195"/>
  <c r="AJ6" i="194"/>
  <c r="AG6" i="194"/>
  <c r="AF6" i="194"/>
  <c r="AI6" i="194"/>
  <c r="AD6" i="194"/>
  <c r="AK6" i="194"/>
  <c r="AE6" i="194"/>
  <c r="AB6" i="194"/>
  <c r="AH6" i="194"/>
  <c r="AC6" i="194"/>
  <c r="AD36" i="212"/>
  <c r="AB36" i="212"/>
  <c r="AI36" i="212"/>
  <c r="AC36" i="212"/>
  <c r="AJ36" i="212"/>
  <c r="AG36" i="212"/>
  <c r="AK36" i="212"/>
  <c r="AH36" i="212"/>
  <c r="AE36" i="212"/>
  <c r="AF36" i="212"/>
  <c r="AC36" i="211"/>
  <c r="AJ36" i="211"/>
  <c r="AD36" i="211"/>
  <c r="AH36" i="211"/>
  <c r="AB36" i="211"/>
  <c r="AI36" i="211"/>
  <c r="AG36" i="211"/>
  <c r="AE36" i="211"/>
  <c r="AK36" i="211"/>
  <c r="AF36" i="211"/>
  <c r="AK36" i="192"/>
  <c r="AE36" i="192"/>
  <c r="AF36" i="192"/>
  <c r="AB36" i="192"/>
  <c r="AJ36" i="192"/>
  <c r="AH36" i="192"/>
  <c r="AI36" i="192"/>
  <c r="AD36" i="192"/>
  <c r="AC36" i="192"/>
  <c r="AG36" i="192"/>
  <c r="AH36" i="194"/>
  <c r="AE36" i="194"/>
  <c r="AF36" i="194"/>
  <c r="AJ36" i="194"/>
  <c r="AC36" i="194"/>
  <c r="AG36" i="194"/>
  <c r="AI36" i="194"/>
  <c r="AK36" i="194"/>
  <c r="AB36" i="194"/>
  <c r="AD36" i="194"/>
  <c r="AD36" i="200"/>
  <c r="AE36" i="200"/>
  <c r="AK36" i="200"/>
  <c r="AJ36" i="200"/>
  <c r="AF36" i="200"/>
  <c r="AC36" i="200"/>
  <c r="AI36" i="200"/>
  <c r="AH36" i="200"/>
  <c r="AG36" i="200"/>
  <c r="AB36" i="200"/>
  <c r="AB36" i="193"/>
  <c r="AH36" i="193"/>
  <c r="AG36" i="193"/>
  <c r="AE36" i="193"/>
  <c r="AI36" i="193"/>
  <c r="AC36" i="193"/>
  <c r="AD36" i="193"/>
  <c r="AF36" i="193"/>
  <c r="AJ36" i="193"/>
  <c r="AK36" i="193"/>
  <c r="AF30" i="202"/>
  <c r="AH30" i="202"/>
  <c r="AE30" i="202"/>
  <c r="AK30" i="202"/>
  <c r="AC30" i="202"/>
  <c r="AD30" i="202"/>
  <c r="AJ30" i="202"/>
  <c r="AI30" i="202"/>
  <c r="AB30" i="202"/>
  <c r="AG30" i="202"/>
  <c r="AK30" i="37"/>
  <c r="AB30" i="37"/>
  <c r="AG30" i="37"/>
  <c r="AI30" i="37"/>
  <c r="AJ30" i="37"/>
  <c r="AD30" i="37"/>
  <c r="AF30" i="37"/>
  <c r="AE30" i="37"/>
  <c r="AH30" i="37"/>
  <c r="AC30" i="37"/>
  <c r="AC30" i="194"/>
  <c r="AG30" i="194"/>
  <c r="AF30" i="194"/>
  <c r="AB30" i="194"/>
  <c r="AE30" i="194"/>
  <c r="AH30" i="194"/>
  <c r="AK30" i="194"/>
  <c r="AD30" i="194"/>
  <c r="AI30" i="194"/>
  <c r="AJ30" i="194"/>
  <c r="AC30" i="197"/>
  <c r="AG30" i="197"/>
  <c r="AJ30" i="197"/>
  <c r="AB30" i="197"/>
  <c r="AH30" i="197"/>
  <c r="AK30" i="197"/>
  <c r="AE30" i="197"/>
  <c r="AI30" i="197"/>
  <c r="AF30" i="197"/>
  <c r="AD30" i="197"/>
  <c r="AH30" i="196"/>
  <c r="AC30" i="196"/>
  <c r="AG30" i="196"/>
  <c r="AF30" i="196"/>
  <c r="AB30" i="196"/>
  <c r="AD30" i="196"/>
  <c r="AJ30" i="196"/>
  <c r="AI30" i="196"/>
  <c r="AK30" i="196"/>
  <c r="AE30" i="196"/>
  <c r="AH30" i="195"/>
  <c r="AB30" i="195"/>
  <c r="AG30" i="195"/>
  <c r="AK30" i="195"/>
  <c r="AF30" i="195"/>
  <c r="AD30" i="195"/>
  <c r="AJ30" i="195"/>
  <c r="AC30" i="195"/>
  <c r="AI30" i="195"/>
  <c r="AE30" i="195"/>
  <c r="AK4" i="200"/>
  <c r="AB4" i="200"/>
  <c r="AG4" i="200"/>
  <c r="AC4" i="200"/>
  <c r="AF4" i="200"/>
  <c r="AE4" i="200"/>
  <c r="AD4" i="200"/>
  <c r="AJ4" i="200"/>
  <c r="AI4" i="200"/>
  <c r="AH4" i="200"/>
  <c r="AC4" i="203"/>
  <c r="AG4" i="203"/>
  <c r="AE4" i="203"/>
  <c r="AB4" i="203"/>
  <c r="AK4" i="203"/>
  <c r="AF4" i="203"/>
  <c r="AD4" i="203"/>
  <c r="AI4" i="203"/>
  <c r="AH4" i="203"/>
  <c r="AJ4" i="203"/>
  <c r="AF4" i="208"/>
  <c r="AC4" i="208"/>
  <c r="AJ4" i="208"/>
  <c r="AI4" i="208"/>
  <c r="AG4" i="208"/>
  <c r="AD4" i="208"/>
  <c r="AE4" i="208"/>
  <c r="AK4" i="208"/>
  <c r="AB4" i="208"/>
  <c r="AH4" i="208"/>
  <c r="AJ4" i="213"/>
  <c r="AD4" i="213"/>
  <c r="AF4" i="213"/>
  <c r="AE4" i="213"/>
  <c r="AG4" i="213"/>
  <c r="AI4" i="213"/>
  <c r="AH4" i="213"/>
  <c r="AK4" i="213"/>
  <c r="AC4" i="213"/>
  <c r="AB4" i="213"/>
  <c r="AK4" i="211"/>
  <c r="AJ4" i="211"/>
  <c r="AH4" i="211"/>
  <c r="AB4" i="211"/>
  <c r="AI4" i="211"/>
  <c r="AC4" i="211"/>
  <c r="AG4" i="211"/>
  <c r="AF4" i="211"/>
  <c r="AE4" i="211"/>
  <c r="AD4" i="211"/>
  <c r="AC4" i="191"/>
  <c r="AJ4" i="191"/>
  <c r="AH4" i="191"/>
  <c r="AB4" i="191"/>
  <c r="AE4" i="191"/>
  <c r="AK4" i="191"/>
  <c r="AI4" i="191"/>
  <c r="AD4" i="191"/>
  <c r="AF4" i="191"/>
  <c r="AG4" i="191"/>
  <c r="AD4" i="214"/>
  <c r="AB4" i="214"/>
  <c r="AF4" i="214"/>
  <c r="AC4" i="214"/>
  <c r="AH4" i="214"/>
  <c r="AK4" i="214"/>
  <c r="AI4" i="214"/>
  <c r="AJ4" i="214"/>
  <c r="AG4" i="214"/>
  <c r="AE4" i="214"/>
  <c r="AG21" i="207"/>
  <c r="AJ21" i="207"/>
  <c r="AE21" i="207"/>
  <c r="AD21" i="207"/>
  <c r="AC21" i="207"/>
  <c r="AB21" i="207"/>
  <c r="AF21" i="207"/>
  <c r="AH21" i="207"/>
  <c r="AI21" i="207"/>
  <c r="AK21" i="207"/>
  <c r="AF21" i="197"/>
  <c r="AG21" i="197"/>
  <c r="AE21" i="197"/>
  <c r="AC21" i="197"/>
  <c r="AB21" i="197"/>
  <c r="AI21" i="197"/>
  <c r="AJ21" i="197"/>
  <c r="AK21" i="197"/>
  <c r="AD21" i="197"/>
  <c r="AH21" i="197"/>
  <c r="AF21" i="200"/>
  <c r="AI21" i="200"/>
  <c r="AD21" i="200"/>
  <c r="AB21" i="200"/>
  <c r="AE21" i="200"/>
  <c r="AH21" i="200"/>
  <c r="AJ21" i="200"/>
  <c r="AC21" i="200"/>
  <c r="AG21" i="200"/>
  <c r="AK21" i="200"/>
  <c r="AB21" i="213"/>
  <c r="AJ21" i="213"/>
  <c r="AH21" i="213"/>
  <c r="AG21" i="213"/>
  <c r="AI21" i="213"/>
  <c r="AF21" i="213"/>
  <c r="AK21" i="213"/>
  <c r="AE21" i="213"/>
  <c r="AD21" i="213"/>
  <c r="AC21" i="213"/>
  <c r="AF21" i="191"/>
  <c r="AD21" i="191"/>
  <c r="AG21" i="191"/>
  <c r="AJ21" i="191"/>
  <c r="AB21" i="191"/>
  <c r="AI21" i="191"/>
  <c r="AE21" i="191"/>
  <c r="AC21" i="191"/>
  <c r="AH21" i="191"/>
  <c r="AK21" i="191"/>
  <c r="AI21" i="195"/>
  <c r="AJ21" i="195"/>
  <c r="AD21" i="195"/>
  <c r="AE21" i="195"/>
  <c r="AF21" i="195"/>
  <c r="AK21" i="195"/>
  <c r="AG21" i="195"/>
  <c r="AB21" i="195"/>
  <c r="AC21" i="195"/>
  <c r="AH21" i="195"/>
  <c r="AK15" i="213"/>
  <c r="AG15" i="213"/>
  <c r="AB15" i="213"/>
  <c r="AH15" i="213"/>
  <c r="AF15" i="213"/>
  <c r="AI15" i="213"/>
  <c r="AC15" i="213"/>
  <c r="AJ15" i="213"/>
  <c r="AD15" i="213"/>
  <c r="AE15" i="213"/>
  <c r="AF15" i="201"/>
  <c r="AH15" i="201"/>
  <c r="AJ15" i="201"/>
  <c r="AI15" i="201"/>
  <c r="AE15" i="201"/>
  <c r="AB15" i="201"/>
  <c r="AD15" i="201"/>
  <c r="AC15" i="201"/>
  <c r="AG15" i="201"/>
  <c r="AK15" i="201"/>
  <c r="AE15" i="212"/>
  <c r="AF15" i="212"/>
  <c r="AI15" i="212"/>
  <c r="AH15" i="212"/>
  <c r="AG15" i="212"/>
  <c r="AK15" i="212"/>
  <c r="AJ15" i="212"/>
  <c r="AC15" i="212"/>
  <c r="AD15" i="212"/>
  <c r="AB15" i="212"/>
  <c r="AJ15" i="193"/>
  <c r="AH15" i="193"/>
  <c r="AE15" i="193"/>
  <c r="AG15" i="193"/>
  <c r="AC15" i="193"/>
  <c r="AI15" i="193"/>
  <c r="AK15" i="193"/>
  <c r="AF15" i="193"/>
  <c r="AD15" i="193"/>
  <c r="AB15" i="193"/>
  <c r="AI15" i="191"/>
  <c r="AC15" i="191"/>
  <c r="AD15" i="191"/>
  <c r="AB15" i="191"/>
  <c r="AG15" i="191"/>
  <c r="AE15" i="191"/>
  <c r="AH15" i="191"/>
  <c r="AK15" i="191"/>
  <c r="AJ15" i="191"/>
  <c r="AF15" i="191"/>
  <c r="AD15" i="196"/>
  <c r="AG15" i="196"/>
  <c r="AB15" i="196"/>
  <c r="AK15" i="196"/>
  <c r="AJ15" i="196"/>
  <c r="AF15" i="196"/>
  <c r="AC15" i="196"/>
  <c r="AE15" i="196"/>
  <c r="AI15" i="196"/>
  <c r="AH15" i="196"/>
  <c r="AF32" i="207"/>
  <c r="AK32" i="207"/>
  <c r="AI32" i="207"/>
  <c r="AC32" i="207"/>
  <c r="AH32" i="207"/>
  <c r="AE32" i="207"/>
  <c r="AD32" i="207"/>
  <c r="AB32" i="207"/>
  <c r="AG32" i="207"/>
  <c r="AJ32" i="207"/>
  <c r="AJ32" i="206"/>
  <c r="AH32" i="206"/>
  <c r="AD32" i="206"/>
  <c r="AK32" i="206"/>
  <c r="AF32" i="206"/>
  <c r="AC32" i="206"/>
  <c r="AB32" i="206"/>
  <c r="AE32" i="206"/>
  <c r="AG32" i="206"/>
  <c r="AI32" i="206"/>
  <c r="AB32" i="211"/>
  <c r="AD32" i="211"/>
  <c r="AF32" i="211"/>
  <c r="AG32" i="211"/>
  <c r="AC32" i="211"/>
  <c r="AH32" i="211"/>
  <c r="AJ32" i="211"/>
  <c r="AI32" i="211"/>
  <c r="AK32" i="211"/>
  <c r="AE32" i="211"/>
  <c r="AH32" i="201"/>
  <c r="AG32" i="201"/>
  <c r="AK32" i="201"/>
  <c r="AD32" i="201"/>
  <c r="AJ32" i="201"/>
  <c r="AC32" i="201"/>
  <c r="AI32" i="201"/>
  <c r="AE32" i="201"/>
  <c r="AF32" i="201"/>
  <c r="AB32" i="201"/>
  <c r="AB32" i="37"/>
  <c r="AD32" i="37"/>
  <c r="AC32" i="37"/>
  <c r="AJ32" i="37"/>
  <c r="AK32" i="37"/>
  <c r="AG32" i="37"/>
  <c r="AF32" i="37"/>
  <c r="AE32" i="37"/>
  <c r="AI32" i="37"/>
  <c r="AH32" i="37"/>
  <c r="AK32" i="196"/>
  <c r="AH32" i="196"/>
  <c r="AD32" i="196"/>
  <c r="AC32" i="196"/>
  <c r="AG32" i="196"/>
  <c r="AF32" i="196"/>
  <c r="AB32" i="196"/>
  <c r="AJ32" i="196"/>
  <c r="AE32" i="196"/>
  <c r="AI32" i="196"/>
  <c r="AH2" i="199"/>
  <c r="AF2" i="199"/>
  <c r="AK2" i="199"/>
  <c r="AE2" i="199"/>
  <c r="AD2" i="199"/>
  <c r="AC2" i="199"/>
  <c r="AG2" i="199"/>
  <c r="AI2" i="199"/>
  <c r="AB2" i="199"/>
  <c r="AJ2" i="199"/>
  <c r="AI2" i="197"/>
  <c r="AD2" i="197"/>
  <c r="AB2" i="197"/>
  <c r="AE2" i="197"/>
  <c r="AJ2" i="197"/>
  <c r="AH2" i="197"/>
  <c r="AG2" i="197"/>
  <c r="AF2" i="197"/>
  <c r="AK2" i="197"/>
  <c r="AC2" i="197"/>
  <c r="AK2" i="208"/>
  <c r="AC2" i="208"/>
  <c r="AF2" i="208"/>
  <c r="AB2" i="208"/>
  <c r="AJ2" i="208"/>
  <c r="AD2" i="208"/>
  <c r="AI2" i="208"/>
  <c r="AH2" i="208"/>
  <c r="AE2" i="208"/>
  <c r="AG2" i="208"/>
  <c r="AK2" i="204"/>
  <c r="AF2" i="204"/>
  <c r="AI2" i="204"/>
  <c r="AH2" i="204"/>
  <c r="AC2" i="204"/>
  <c r="AJ2" i="204"/>
  <c r="AG2" i="204"/>
  <c r="AE2" i="204"/>
  <c r="AB2" i="204"/>
  <c r="AD2" i="204"/>
  <c r="AH2" i="206"/>
  <c r="AK2" i="206"/>
  <c r="AC2" i="206"/>
  <c r="AB2" i="206"/>
  <c r="AI2" i="206"/>
  <c r="AF2" i="206"/>
  <c r="AJ2" i="206"/>
  <c r="AE2" i="206"/>
  <c r="AG2" i="206"/>
  <c r="AD2" i="206"/>
  <c r="AG2" i="210"/>
  <c r="AB2" i="210"/>
  <c r="AH2" i="210"/>
  <c r="AD2" i="210"/>
  <c r="AI2" i="210"/>
  <c r="AC2" i="210"/>
  <c r="AF2" i="210"/>
  <c r="AJ2" i="210"/>
  <c r="AK2" i="210"/>
  <c r="AE2" i="210"/>
  <c r="AH2" i="207"/>
  <c r="AK2" i="207"/>
  <c r="AG2" i="207"/>
  <c r="AD2" i="207"/>
  <c r="AC2" i="207"/>
  <c r="AE2" i="207"/>
  <c r="AB2" i="207"/>
  <c r="AF2" i="207"/>
  <c r="AJ2" i="207"/>
  <c r="AI2" i="207"/>
  <c r="AJ33" i="203"/>
  <c r="AG33" i="203"/>
  <c r="AI33" i="203"/>
  <c r="AB33" i="203"/>
  <c r="AE33" i="203"/>
  <c r="AD33" i="203"/>
  <c r="AC33" i="203"/>
  <c r="AF33" i="203"/>
  <c r="AH33" i="203"/>
  <c r="AK33" i="203"/>
  <c r="AJ33" i="201"/>
  <c r="AC33" i="201"/>
  <c r="AB33" i="201"/>
  <c r="AG33" i="201"/>
  <c r="AE33" i="201"/>
  <c r="AH33" i="201"/>
  <c r="AF33" i="201"/>
  <c r="AK33" i="201"/>
  <c r="AD33" i="201"/>
  <c r="AI33" i="201"/>
  <c r="AE33" i="207"/>
  <c r="AK33" i="207"/>
  <c r="AF33" i="207"/>
  <c r="AD33" i="207"/>
  <c r="AG33" i="207"/>
  <c r="AI33" i="207"/>
  <c r="AC33" i="207"/>
  <c r="AB33" i="207"/>
  <c r="AH33" i="207"/>
  <c r="AJ33" i="207"/>
  <c r="AC33" i="208"/>
  <c r="AI33" i="208"/>
  <c r="AJ33" i="208"/>
  <c r="AF33" i="208"/>
  <c r="AG33" i="208"/>
  <c r="AD33" i="208"/>
  <c r="AK33" i="208"/>
  <c r="AB33" i="208"/>
  <c r="AE33" i="208"/>
  <c r="AH33" i="208"/>
  <c r="AJ33" i="205"/>
  <c r="AB33" i="205"/>
  <c r="AK33" i="205"/>
  <c r="AG33" i="205"/>
  <c r="AF33" i="205"/>
  <c r="AC33" i="205"/>
  <c r="AD33" i="205"/>
  <c r="AI33" i="205"/>
  <c r="AH33" i="205"/>
  <c r="AE33" i="205"/>
  <c r="AK33" i="200"/>
  <c r="AD33" i="200"/>
  <c r="AF33" i="200"/>
  <c r="AE33" i="200"/>
  <c r="AB33" i="200"/>
  <c r="AC33" i="200"/>
  <c r="AG33" i="200"/>
  <c r="AH33" i="200"/>
  <c r="AJ33" i="200"/>
  <c r="AI33" i="200"/>
  <c r="AE28" i="205"/>
  <c r="AC28" i="205"/>
  <c r="AF28" i="205"/>
  <c r="AK28" i="205"/>
  <c r="AB28" i="205"/>
  <c r="AJ28" i="205"/>
  <c r="AH28" i="205"/>
  <c r="AG28" i="205"/>
  <c r="AI28" i="205"/>
  <c r="AD28" i="205"/>
  <c r="AH28" i="193"/>
  <c r="AD28" i="193"/>
  <c r="AK28" i="193"/>
  <c r="AF28" i="193"/>
  <c r="AJ28" i="193"/>
  <c r="AB28" i="193"/>
  <c r="AG28" i="193"/>
  <c r="AC28" i="193"/>
  <c r="AI28" i="193"/>
  <c r="AE28" i="193"/>
  <c r="AK28" i="199"/>
  <c r="AE28" i="199"/>
  <c r="AH28" i="199"/>
  <c r="AD28" i="199"/>
  <c r="AJ28" i="199"/>
  <c r="AB28" i="199"/>
  <c r="AF28" i="199"/>
  <c r="AC28" i="199"/>
  <c r="AG28" i="199"/>
  <c r="AI28" i="199"/>
  <c r="AB28" i="37"/>
  <c r="AE28" i="37"/>
  <c r="AK28" i="37"/>
  <c r="AC28" i="37"/>
  <c r="AH28" i="37"/>
  <c r="AD28" i="37"/>
  <c r="AI28" i="37"/>
  <c r="AG28" i="37"/>
  <c r="AJ28" i="37"/>
  <c r="AF28" i="37"/>
  <c r="AE28" i="198"/>
  <c r="AH28" i="198"/>
  <c r="AI28" i="198"/>
  <c r="AJ28" i="198"/>
  <c r="AC28" i="198"/>
  <c r="AK28" i="198"/>
  <c r="AB28" i="198"/>
  <c r="AD28" i="198"/>
  <c r="AG28" i="198"/>
  <c r="AF28" i="198"/>
  <c r="AH28" i="206"/>
  <c r="AC28" i="206"/>
  <c r="AK28" i="206"/>
  <c r="AD28" i="206"/>
  <c r="AB28" i="206"/>
  <c r="AJ28" i="206"/>
  <c r="AE28" i="206"/>
  <c r="AI28" i="206"/>
  <c r="AG28" i="206"/>
  <c r="AF28" i="206"/>
  <c r="AG8" i="214"/>
  <c r="AC8" i="214"/>
  <c r="AD8" i="214"/>
  <c r="AI8" i="214"/>
  <c r="AE8" i="214"/>
  <c r="AK8" i="214"/>
  <c r="AH8" i="214"/>
  <c r="AJ8" i="214"/>
  <c r="AF8" i="214"/>
  <c r="AB8" i="214"/>
  <c r="AF8" i="192"/>
  <c r="AE8" i="192"/>
  <c r="AK8" i="192"/>
  <c r="AC8" i="192"/>
  <c r="AI8" i="192"/>
  <c r="AH8" i="192"/>
  <c r="AD8" i="192"/>
  <c r="AJ8" i="192"/>
  <c r="AG8" i="192"/>
  <c r="AB8" i="192"/>
  <c r="AI8" i="193"/>
  <c r="AF8" i="193"/>
  <c r="AB8" i="193"/>
  <c r="AC8" i="193"/>
  <c r="AJ8" i="193"/>
  <c r="AH8" i="193"/>
  <c r="AG8" i="193"/>
  <c r="AD8" i="193"/>
  <c r="AK8" i="193"/>
  <c r="AE8" i="193"/>
  <c r="AF8" i="209"/>
  <c r="AB8" i="209"/>
  <c r="AE8" i="209"/>
  <c r="AI8" i="209"/>
  <c r="AH8" i="209"/>
  <c r="AD8" i="209"/>
  <c r="AG8" i="209"/>
  <c r="AC8" i="209"/>
  <c r="AK8" i="209"/>
  <c r="AJ8" i="209"/>
  <c r="AH8" i="195"/>
  <c r="AJ8" i="195"/>
  <c r="AF8" i="195"/>
  <c r="AI8" i="195"/>
  <c r="AD8" i="195"/>
  <c r="AB8" i="195"/>
  <c r="AG8" i="195"/>
  <c r="AC8" i="195"/>
  <c r="AE8" i="195"/>
  <c r="AK8" i="195"/>
  <c r="AJ8" i="208"/>
  <c r="AF8" i="208"/>
  <c r="AK8" i="208"/>
  <c r="AB8" i="208"/>
  <c r="AH8" i="208"/>
  <c r="AG8" i="208"/>
  <c r="AC8" i="208"/>
  <c r="AD8" i="208"/>
  <c r="AI8" i="208"/>
  <c r="AE8" i="208"/>
  <c r="AG29" i="200"/>
  <c r="AE29" i="200"/>
  <c r="AI29" i="200"/>
  <c r="AD29" i="200"/>
  <c r="AF29" i="200"/>
  <c r="AC29" i="200"/>
  <c r="AH29" i="200"/>
  <c r="AJ29" i="200"/>
  <c r="AK29" i="200"/>
  <c r="AB29" i="200"/>
  <c r="AD29" i="208"/>
  <c r="AE29" i="208"/>
  <c r="AH29" i="208"/>
  <c r="AG29" i="208"/>
  <c r="AF29" i="208"/>
  <c r="AJ29" i="208"/>
  <c r="AC29" i="208"/>
  <c r="AI29" i="208"/>
  <c r="AK29" i="208"/>
  <c r="AB29" i="208"/>
  <c r="AC29" i="195"/>
  <c r="AB29" i="195"/>
  <c r="AH29" i="195"/>
  <c r="AJ29" i="195"/>
  <c r="AE29" i="195"/>
  <c r="AI29" i="195"/>
  <c r="AK29" i="195"/>
  <c r="AG29" i="195"/>
  <c r="AD29" i="195"/>
  <c r="AF29" i="195"/>
  <c r="AD29" i="211"/>
  <c r="AH29" i="211"/>
  <c r="AG29" i="211"/>
  <c r="AI29" i="211"/>
  <c r="AB29" i="211"/>
  <c r="AJ29" i="211"/>
  <c r="AF29" i="211"/>
  <c r="AE29" i="211"/>
  <c r="AC29" i="211"/>
  <c r="AK29" i="211"/>
  <c r="AK29" i="199"/>
  <c r="AB29" i="199"/>
  <c r="AE29" i="199"/>
  <c r="AH29" i="199"/>
  <c r="AG29" i="199"/>
  <c r="AI29" i="199"/>
  <c r="AF29" i="199"/>
  <c r="AD29" i="199"/>
  <c r="AC29" i="199"/>
  <c r="AJ29" i="199"/>
  <c r="AE29" i="37"/>
  <c r="AJ29" i="37"/>
  <c r="AK29" i="37"/>
  <c r="AF29" i="37"/>
  <c r="AH29" i="37"/>
  <c r="AC29" i="37"/>
  <c r="AG29" i="37"/>
  <c r="AB29" i="37"/>
  <c r="AI29" i="37"/>
  <c r="AD29" i="37"/>
  <c r="AF29" i="203"/>
  <c r="AI29" i="203"/>
  <c r="AC29" i="203"/>
  <c r="AE29" i="203"/>
  <c r="AH29" i="203"/>
  <c r="AD29" i="203"/>
  <c r="AG29" i="203"/>
  <c r="AJ29" i="203"/>
  <c r="AB29" i="203"/>
  <c r="AK29" i="203"/>
  <c r="AC11" i="211"/>
  <c r="AG11" i="211"/>
  <c r="AD11" i="211"/>
  <c r="AB11" i="211"/>
  <c r="AF11" i="211"/>
  <c r="AE11" i="211"/>
  <c r="AI11" i="211"/>
  <c r="AH11" i="211"/>
  <c r="AK11" i="211"/>
  <c r="AJ11" i="211"/>
  <c r="AJ11" i="200"/>
  <c r="AB11" i="200"/>
  <c r="AC11" i="200"/>
  <c r="AK11" i="200"/>
  <c r="AH11" i="200"/>
  <c r="AD11" i="200"/>
  <c r="AI11" i="200"/>
  <c r="AE11" i="200"/>
  <c r="AG11" i="200"/>
  <c r="AF11" i="200"/>
  <c r="AC11" i="208"/>
  <c r="AJ11" i="208"/>
  <c r="AB11" i="208"/>
  <c r="AH11" i="208"/>
  <c r="AE11" i="208"/>
  <c r="AG11" i="208"/>
  <c r="AD11" i="208"/>
  <c r="AI11" i="208"/>
  <c r="AK11" i="208"/>
  <c r="AF11" i="208"/>
  <c r="AK11" i="209"/>
  <c r="AD11" i="209"/>
  <c r="AJ11" i="209"/>
  <c r="AH11" i="209"/>
  <c r="AC11" i="209"/>
  <c r="AI11" i="209"/>
  <c r="AF11" i="209"/>
  <c r="AG11" i="209"/>
  <c r="AB11" i="209"/>
  <c r="AE11" i="209"/>
  <c r="AK11" i="193"/>
  <c r="AB11" i="193"/>
  <c r="AC11" i="193"/>
  <c r="AF11" i="193"/>
  <c r="AG11" i="193"/>
  <c r="AD11" i="193"/>
  <c r="AJ11" i="193"/>
  <c r="AI11" i="193"/>
  <c r="AE11" i="193"/>
  <c r="AH11" i="193"/>
  <c r="AJ11" i="196"/>
  <c r="AE11" i="196"/>
  <c r="AK11" i="196"/>
  <c r="AH11" i="196"/>
  <c r="AI11" i="196"/>
  <c r="AB11" i="196"/>
  <c r="AC11" i="196"/>
  <c r="AG11" i="196"/>
  <c r="AF11" i="196"/>
  <c r="AD11" i="196"/>
  <c r="AE18" i="194"/>
  <c r="AH18" i="194"/>
  <c r="AK18" i="194"/>
  <c r="AC18" i="194"/>
  <c r="AB18" i="194"/>
  <c r="AG18" i="194"/>
  <c r="AD18" i="194"/>
  <c r="AI18" i="194"/>
  <c r="AJ18" i="194"/>
  <c r="AF18" i="194"/>
  <c r="AH18" i="200"/>
  <c r="AG18" i="200"/>
  <c r="AE18" i="200"/>
  <c r="AJ18" i="200"/>
  <c r="AK18" i="200"/>
  <c r="AC18" i="200"/>
  <c r="AF18" i="200"/>
  <c r="AB18" i="200"/>
  <c r="AD18" i="200"/>
  <c r="AI18" i="200"/>
  <c r="AB18" i="197"/>
  <c r="AF18" i="197"/>
  <c r="AH18" i="197"/>
  <c r="AD18" i="197"/>
  <c r="AC18" i="197"/>
  <c r="AI18" i="197"/>
  <c r="AK18" i="197"/>
  <c r="AG18" i="197"/>
  <c r="AJ18" i="197"/>
  <c r="AE18" i="197"/>
  <c r="AH18" i="203"/>
  <c r="AB18" i="203"/>
  <c r="AC18" i="203"/>
  <c r="AJ18" i="203"/>
  <c r="AF18" i="203"/>
  <c r="AE18" i="203"/>
  <c r="AD18" i="203"/>
  <c r="AI18" i="203"/>
  <c r="AK18" i="203"/>
  <c r="AG18" i="203"/>
  <c r="AE18" i="214"/>
  <c r="AF18" i="214"/>
  <c r="AB18" i="214"/>
  <c r="AJ18" i="214"/>
  <c r="AD18" i="214"/>
  <c r="AK18" i="214"/>
  <c r="AG18" i="214"/>
  <c r="AC18" i="214"/>
  <c r="AI18" i="214"/>
  <c r="AH18" i="214"/>
  <c r="AE18" i="211"/>
  <c r="AF18" i="211"/>
  <c r="AG18" i="211"/>
  <c r="AH18" i="211"/>
  <c r="AB18" i="211"/>
  <c r="AJ18" i="211"/>
  <c r="AI18" i="211"/>
  <c r="AK18" i="211"/>
  <c r="AC18" i="211"/>
  <c r="AD18" i="211"/>
  <c r="AI19" i="211"/>
  <c r="AK19" i="211"/>
  <c r="AC19" i="211"/>
  <c r="AH19" i="211"/>
  <c r="AB19" i="211"/>
  <c r="AG19" i="211"/>
  <c r="AD19" i="211"/>
  <c r="AF19" i="211"/>
  <c r="AE19" i="211"/>
  <c r="AJ19" i="211"/>
  <c r="AK19" i="214"/>
  <c r="AE19" i="214"/>
  <c r="AJ19" i="214"/>
  <c r="AF19" i="214"/>
  <c r="AH19" i="214"/>
  <c r="AD19" i="214"/>
  <c r="AC19" i="214"/>
  <c r="AB19" i="214"/>
  <c r="AG19" i="214"/>
  <c r="AI19" i="214"/>
  <c r="AB19" i="195"/>
  <c r="AJ19" i="195"/>
  <c r="AD19" i="195"/>
  <c r="AC19" i="195"/>
  <c r="AE19" i="195"/>
  <c r="AI19" i="195"/>
  <c r="AF19" i="195"/>
  <c r="AH19" i="195"/>
  <c r="AG19" i="195"/>
  <c r="AK19" i="195"/>
  <c r="AE19" i="196"/>
  <c r="AB19" i="196"/>
  <c r="AF19" i="196"/>
  <c r="AC19" i="196"/>
  <c r="AG19" i="196"/>
  <c r="AK19" i="196"/>
  <c r="AJ19" i="196"/>
  <c r="AI19" i="196"/>
  <c r="AH19" i="196"/>
  <c r="AD19" i="196"/>
  <c r="AI19" i="201"/>
  <c r="AE19" i="201"/>
  <c r="AJ19" i="201"/>
  <c r="AB19" i="201"/>
  <c r="AC19" i="201"/>
  <c r="AH19" i="201"/>
  <c r="AK19" i="201"/>
  <c r="AD19" i="201"/>
  <c r="AG19" i="201"/>
  <c r="AF19" i="201"/>
  <c r="AD19" i="209"/>
  <c r="AB19" i="209"/>
  <c r="AJ19" i="209"/>
  <c r="AE19" i="209"/>
  <c r="AC19" i="209"/>
  <c r="AK19" i="209"/>
  <c r="AI19" i="209"/>
  <c r="AF19" i="209"/>
  <c r="AG19" i="209"/>
  <c r="AH19" i="209"/>
  <c r="AB26" i="210"/>
  <c r="AF26" i="210"/>
  <c r="AI26" i="210"/>
  <c r="AH26" i="210"/>
  <c r="AG26" i="210"/>
  <c r="AD26" i="210"/>
  <c r="AE26" i="210"/>
  <c r="AJ26" i="210"/>
  <c r="AK26" i="210"/>
  <c r="AC26" i="210"/>
  <c r="AH26" i="209"/>
  <c r="AG26" i="209"/>
  <c r="AK26" i="209"/>
  <c r="AI26" i="209"/>
  <c r="AB26" i="209"/>
  <c r="AC26" i="209"/>
  <c r="AE26" i="209"/>
  <c r="AD26" i="209"/>
  <c r="AJ26" i="209"/>
  <c r="AF26" i="209"/>
  <c r="AE26" i="193"/>
  <c r="AK26" i="193"/>
  <c r="AC26" i="193"/>
  <c r="AB26" i="193"/>
  <c r="AD26" i="193"/>
  <c r="AH26" i="193"/>
  <c r="AI26" i="193"/>
  <c r="AG26" i="193"/>
  <c r="AJ26" i="193"/>
  <c r="AF26" i="193"/>
  <c r="AI26" i="199"/>
  <c r="AF26" i="199"/>
  <c r="AD26" i="199"/>
  <c r="AG26" i="199"/>
  <c r="AJ26" i="199"/>
  <c r="AE26" i="199"/>
  <c r="AH26" i="199"/>
  <c r="AC26" i="199"/>
  <c r="AK26" i="199"/>
  <c r="AB26" i="199"/>
  <c r="AK26" i="212"/>
  <c r="AJ26" i="212"/>
  <c r="AE26" i="212"/>
  <c r="AC26" i="212"/>
  <c r="AB26" i="212"/>
  <c r="AH26" i="212"/>
  <c r="AG26" i="212"/>
  <c r="AD26" i="212"/>
  <c r="AF26" i="212"/>
  <c r="AI26" i="212"/>
  <c r="AI26" i="207"/>
  <c r="AD26" i="207"/>
  <c r="AH26" i="207"/>
  <c r="AG26" i="207"/>
  <c r="AE26" i="207"/>
  <c r="AB26" i="207"/>
  <c r="AF26" i="207"/>
  <c r="AJ26" i="207"/>
  <c r="AK26" i="207"/>
  <c r="AC26" i="207"/>
  <c r="AB26" i="208"/>
  <c r="AC26" i="208"/>
  <c r="AJ26" i="208"/>
  <c r="AI26" i="208"/>
  <c r="AK26" i="208"/>
  <c r="AG26" i="208"/>
  <c r="AD26" i="208"/>
  <c r="AF26" i="208"/>
  <c r="AH26" i="208"/>
  <c r="AE26" i="208"/>
  <c r="AE35" i="212"/>
  <c r="AI35" i="212"/>
  <c r="AK35" i="212"/>
  <c r="AJ35" i="212"/>
  <c r="AC35" i="212"/>
  <c r="AG35" i="212"/>
  <c r="AD35" i="212"/>
  <c r="AH35" i="212"/>
  <c r="AF35" i="212"/>
  <c r="AB35" i="212"/>
  <c r="AK35" i="198"/>
  <c r="AJ35" i="198"/>
  <c r="AE35" i="198"/>
  <c r="AG35" i="198"/>
  <c r="AD35" i="198"/>
  <c r="AH35" i="198"/>
  <c r="AC35" i="198"/>
  <c r="AB35" i="198"/>
  <c r="AF35" i="198"/>
  <c r="AI35" i="198"/>
  <c r="AI35" i="206"/>
  <c r="AK35" i="206"/>
  <c r="AD35" i="206"/>
  <c r="AH35" i="206"/>
  <c r="AE35" i="206"/>
  <c r="AF35" i="206"/>
  <c r="AB35" i="206"/>
  <c r="AM35" i="206" s="1"/>
  <c r="AG35" i="206"/>
  <c r="AJ35" i="206"/>
  <c r="AC35" i="206"/>
  <c r="AG35" i="213"/>
  <c r="AI35" i="213"/>
  <c r="AD35" i="213"/>
  <c r="AH35" i="213"/>
  <c r="AJ35" i="213"/>
  <c r="AB35" i="213"/>
  <c r="AC35" i="213"/>
  <c r="AE35" i="213"/>
  <c r="AK35" i="213"/>
  <c r="AF35" i="213"/>
  <c r="AG35" i="200"/>
  <c r="AB35" i="200"/>
  <c r="AE35" i="200"/>
  <c r="AI35" i="200"/>
  <c r="AH35" i="200"/>
  <c r="AJ35" i="200"/>
  <c r="AK35" i="200"/>
  <c r="AF35" i="200"/>
  <c r="AD35" i="200"/>
  <c r="AC35" i="200"/>
  <c r="AC35" i="194"/>
  <c r="AJ35" i="194"/>
  <c r="AF35" i="194"/>
  <c r="AK35" i="194"/>
  <c r="AB35" i="194"/>
  <c r="AE35" i="194"/>
  <c r="AH35" i="194"/>
  <c r="AD35" i="194"/>
  <c r="AI35" i="194"/>
  <c r="AG35" i="194"/>
  <c r="AK31" i="204"/>
  <c r="AG31" i="204"/>
  <c r="AF31" i="204"/>
  <c r="AE31" i="204"/>
  <c r="AH31" i="204"/>
  <c r="AC31" i="204"/>
  <c r="AJ31" i="204"/>
  <c r="AI31" i="204"/>
  <c r="AD31" i="204"/>
  <c r="AB31" i="204"/>
  <c r="AC31" i="201"/>
  <c r="AB31" i="201"/>
  <c r="AJ31" i="201"/>
  <c r="AD31" i="201"/>
  <c r="AG31" i="201"/>
  <c r="AH31" i="201"/>
  <c r="AK31" i="201"/>
  <c r="AI31" i="201"/>
  <c r="AE31" i="201"/>
  <c r="AF31" i="201"/>
  <c r="AH31" i="206"/>
  <c r="AD31" i="206"/>
  <c r="AJ31" i="206"/>
  <c r="AK31" i="206"/>
  <c r="AC31" i="206"/>
  <c r="AG31" i="206"/>
  <c r="AB31" i="206"/>
  <c r="AM31" i="206" s="1"/>
  <c r="AI31" i="206"/>
  <c r="AF31" i="206"/>
  <c r="AE31" i="206"/>
  <c r="AH31" i="208"/>
  <c r="AC31" i="208"/>
  <c r="AI31" i="208"/>
  <c r="AB31" i="208"/>
  <c r="AF31" i="208"/>
  <c r="AG31" i="208"/>
  <c r="AK31" i="208"/>
  <c r="AD31" i="208"/>
  <c r="AJ31" i="208"/>
  <c r="AE31" i="208"/>
  <c r="AJ31" i="210"/>
  <c r="AB31" i="210"/>
  <c r="AG31" i="210"/>
  <c r="AD31" i="210"/>
  <c r="AE31" i="210"/>
  <c r="AI31" i="210"/>
  <c r="AH31" i="210"/>
  <c r="AK31" i="210"/>
  <c r="AC31" i="210"/>
  <c r="AF31" i="210"/>
  <c r="AF31" i="209"/>
  <c r="AE31" i="209"/>
  <c r="AJ31" i="209"/>
  <c r="AC31" i="209"/>
  <c r="AD31" i="209"/>
  <c r="AI31" i="209"/>
  <c r="AH31" i="209"/>
  <c r="AB31" i="209"/>
  <c r="AK31" i="209"/>
  <c r="AG31" i="209"/>
  <c r="AI16" i="196"/>
  <c r="AG16" i="196"/>
  <c r="AB16" i="196"/>
  <c r="AH16" i="196"/>
  <c r="AE16" i="196"/>
  <c r="AD16" i="196"/>
  <c r="AC16" i="196"/>
  <c r="AF16" i="196"/>
  <c r="AK16" i="196"/>
  <c r="AJ16" i="196"/>
  <c r="AB16" i="193"/>
  <c r="AK16" i="193"/>
  <c r="AI16" i="193"/>
  <c r="AD16" i="193"/>
  <c r="AE16" i="193"/>
  <c r="AC16" i="193"/>
  <c r="AF16" i="193"/>
  <c r="AH16" i="193"/>
  <c r="AG16" i="193"/>
  <c r="AJ16" i="193"/>
  <c r="AE16" i="204"/>
  <c r="AF16" i="204"/>
  <c r="AI16" i="204"/>
  <c r="AJ16" i="204"/>
  <c r="AD16" i="204"/>
  <c r="AK16" i="204"/>
  <c r="AG16" i="204"/>
  <c r="AB16" i="204"/>
  <c r="AH16" i="204"/>
  <c r="AC16" i="204"/>
  <c r="AD16" i="201"/>
  <c r="AG16" i="201"/>
  <c r="AH16" i="201"/>
  <c r="AB16" i="201"/>
  <c r="AE16" i="201"/>
  <c r="AC16" i="201"/>
  <c r="AI16" i="201"/>
  <c r="AJ16" i="201"/>
  <c r="AF16" i="201"/>
  <c r="AK16" i="201"/>
  <c r="AD16" i="208"/>
  <c r="AE16" i="208"/>
  <c r="AC16" i="208"/>
  <c r="AB16" i="208"/>
  <c r="AG16" i="208"/>
  <c r="AF16" i="208"/>
  <c r="AH16" i="208"/>
  <c r="AI16" i="208"/>
  <c r="AK16" i="208"/>
  <c r="AJ16" i="208"/>
  <c r="AD16" i="202"/>
  <c r="AE16" i="202"/>
  <c r="AI16" i="202"/>
  <c r="AG16" i="202"/>
  <c r="AK16" i="202"/>
  <c r="AH16" i="202"/>
  <c r="AB16" i="202"/>
  <c r="AF16" i="202"/>
  <c r="AC16" i="202"/>
  <c r="AJ16" i="202"/>
  <c r="AK25" i="205"/>
  <c r="AI25" i="205"/>
  <c r="AG25" i="205"/>
  <c r="AH25" i="205"/>
  <c r="AJ25" i="205"/>
  <c r="AB25" i="205"/>
  <c r="AF25" i="205"/>
  <c r="AC25" i="205"/>
  <c r="AD25" i="205"/>
  <c r="AE25" i="205"/>
  <c r="AC25" i="207"/>
  <c r="AB25" i="207"/>
  <c r="AE25" i="207"/>
  <c r="AK25" i="207"/>
  <c r="AH25" i="207"/>
  <c r="AF25" i="207"/>
  <c r="AD25" i="207"/>
  <c r="AI25" i="207"/>
  <c r="AG25" i="207"/>
  <c r="AJ25" i="207"/>
  <c r="AD25" i="199"/>
  <c r="AJ25" i="199"/>
  <c r="AC25" i="199"/>
  <c r="AG25" i="199"/>
  <c r="AI25" i="199"/>
  <c r="AH25" i="199"/>
  <c r="AE25" i="199"/>
  <c r="AB25" i="199"/>
  <c r="AK25" i="199"/>
  <c r="AF25" i="199"/>
  <c r="AF25" i="194"/>
  <c r="AH25" i="194"/>
  <c r="AE25" i="194"/>
  <c r="AJ25" i="194"/>
  <c r="AK25" i="194"/>
  <c r="AI25" i="194"/>
  <c r="AC25" i="194"/>
  <c r="AG25" i="194"/>
  <c r="AB25" i="194"/>
  <c r="AM25" i="194" s="1"/>
  <c r="AD25" i="194"/>
  <c r="AJ25" i="198"/>
  <c r="AF25" i="198"/>
  <c r="AH25" i="198"/>
  <c r="AK25" i="198"/>
  <c r="AD25" i="198"/>
  <c r="AC25" i="198"/>
  <c r="AE25" i="198"/>
  <c r="AG25" i="198"/>
  <c r="AI25" i="198"/>
  <c r="AB25" i="198"/>
  <c r="AB25" i="212"/>
  <c r="AF25" i="212"/>
  <c r="AK25" i="212"/>
  <c r="AG25" i="212"/>
  <c r="AE25" i="212"/>
  <c r="AJ25" i="212"/>
  <c r="AC25" i="212"/>
  <c r="AD25" i="212"/>
  <c r="AH25" i="212"/>
  <c r="AI25" i="212"/>
  <c r="AF25" i="201"/>
  <c r="AK25" i="201"/>
  <c r="AB25" i="201"/>
  <c r="AM25" i="201" s="1"/>
  <c r="AD25" i="201"/>
  <c r="AC25" i="201"/>
  <c r="AI25" i="201"/>
  <c r="AG25" i="201"/>
  <c r="AJ25" i="201"/>
  <c r="AE25" i="201"/>
  <c r="AH25" i="201"/>
  <c r="AC13" i="37"/>
  <c r="AJ13" i="37"/>
  <c r="AD13" i="37"/>
  <c r="AK13" i="37"/>
  <c r="AG13" i="37"/>
  <c r="AH13" i="37"/>
  <c r="AF13" i="37"/>
  <c r="AI13" i="37"/>
  <c r="AB13" i="37"/>
  <c r="AM13" i="37" s="1"/>
  <c r="AE13" i="37"/>
  <c r="AE13" i="199"/>
  <c r="AB13" i="199"/>
  <c r="AD13" i="199"/>
  <c r="AH13" i="199"/>
  <c r="AJ13" i="199"/>
  <c r="AK13" i="199"/>
  <c r="AF13" i="199"/>
  <c r="AC13" i="199"/>
  <c r="AI13" i="199"/>
  <c r="AG13" i="199"/>
  <c r="AC13" i="204"/>
  <c r="AB13" i="204"/>
  <c r="AF13" i="204"/>
  <c r="AG13" i="204"/>
  <c r="AH13" i="204"/>
  <c r="AI13" i="204"/>
  <c r="AE13" i="204"/>
  <c r="AJ13" i="204"/>
  <c r="AD13" i="204"/>
  <c r="AK13" i="204"/>
  <c r="AH13" i="205"/>
  <c r="AD13" i="205"/>
  <c r="AJ13" i="205"/>
  <c r="AG13" i="205"/>
  <c r="AB13" i="205"/>
  <c r="AC13" i="205"/>
  <c r="AI13" i="205"/>
  <c r="AE13" i="205"/>
  <c r="AF13" i="205"/>
  <c r="AK13" i="205"/>
  <c r="AB13" i="210"/>
  <c r="AD13" i="210"/>
  <c r="AC13" i="210"/>
  <c r="AJ13" i="210"/>
  <c r="AI13" i="210"/>
  <c r="AK13" i="210"/>
  <c r="AF13" i="210"/>
  <c r="AH13" i="210"/>
  <c r="AG13" i="210"/>
  <c r="AE13" i="210"/>
  <c r="AI13" i="202"/>
  <c r="AK13" i="202"/>
  <c r="AF13" i="202"/>
  <c r="AJ13" i="202"/>
  <c r="AD13" i="202"/>
  <c r="AC13" i="202"/>
  <c r="AH13" i="202"/>
  <c r="AE13" i="202"/>
  <c r="AG13" i="202"/>
  <c r="AB13" i="202"/>
  <c r="AD10" i="192"/>
  <c r="AG10" i="192"/>
  <c r="AI10" i="192"/>
  <c r="AH10" i="192"/>
  <c r="AE10" i="192"/>
  <c r="AK10" i="192"/>
  <c r="AJ10" i="192"/>
  <c r="AB10" i="192"/>
  <c r="AF10" i="192"/>
  <c r="AC10" i="192"/>
  <c r="AD10" i="198"/>
  <c r="AB10" i="198"/>
  <c r="AC10" i="198"/>
  <c r="AF10" i="198"/>
  <c r="AK10" i="198"/>
  <c r="AG10" i="198"/>
  <c r="AI10" i="198"/>
  <c r="AE10" i="198"/>
  <c r="AJ10" i="198"/>
  <c r="AH10" i="198"/>
  <c r="AE10" i="202"/>
  <c r="AC10" i="202"/>
  <c r="AI10" i="202"/>
  <c r="AB10" i="202"/>
  <c r="AK10" i="202"/>
  <c r="AF10" i="202"/>
  <c r="AD10" i="202"/>
  <c r="AG10" i="202"/>
  <c r="AJ10" i="202"/>
  <c r="AH10" i="202"/>
  <c r="AF10" i="205"/>
  <c r="AJ10" i="205"/>
  <c r="AK10" i="205"/>
  <c r="AI10" i="205"/>
  <c r="AC10" i="205"/>
  <c r="AG10" i="205"/>
  <c r="AH10" i="205"/>
  <c r="AE10" i="205"/>
  <c r="AB10" i="205"/>
  <c r="AD10" i="205"/>
  <c r="AI10" i="191"/>
  <c r="AH10" i="191"/>
  <c r="AJ10" i="191"/>
  <c r="AE10" i="191"/>
  <c r="AB10" i="191"/>
  <c r="AG10" i="191"/>
  <c r="AK10" i="191"/>
  <c r="AD10" i="191"/>
  <c r="AC10" i="191"/>
  <c r="AF10" i="191"/>
  <c r="AJ10" i="203"/>
  <c r="AF10" i="203"/>
  <c r="AK10" i="203"/>
  <c r="AH10" i="203"/>
  <c r="AC10" i="203"/>
  <c r="AI10" i="203"/>
  <c r="AD10" i="203"/>
  <c r="AB10" i="203"/>
  <c r="AG10" i="203"/>
  <c r="AE10" i="203"/>
  <c r="AF7" i="203"/>
  <c r="AI7" i="203"/>
  <c r="AD7" i="203"/>
  <c r="AC7" i="203"/>
  <c r="AJ7" i="203"/>
  <c r="AB7" i="203"/>
  <c r="AK7" i="203"/>
  <c r="AG7" i="203"/>
  <c r="AE7" i="203"/>
  <c r="AH7" i="203"/>
  <c r="AH7" i="204"/>
  <c r="AE7" i="204"/>
  <c r="AB7" i="204"/>
  <c r="AM7" i="204" s="1"/>
  <c r="AI7" i="204"/>
  <c r="AG7" i="204"/>
  <c r="AJ7" i="204"/>
  <c r="AF7" i="204"/>
  <c r="AD7" i="204"/>
  <c r="AK7" i="204"/>
  <c r="AC7" i="204"/>
  <c r="AH7" i="214"/>
  <c r="AE7" i="214"/>
  <c r="AD7" i="214"/>
  <c r="AF7" i="214"/>
  <c r="AG7" i="214"/>
  <c r="AK7" i="214"/>
  <c r="AJ7" i="214"/>
  <c r="AI7" i="214"/>
  <c r="AC7" i="214"/>
  <c r="AB7" i="214"/>
  <c r="AE7" i="206"/>
  <c r="AB7" i="206"/>
  <c r="AH7" i="206"/>
  <c r="AK7" i="206"/>
  <c r="AC7" i="206"/>
  <c r="AG7" i="206"/>
  <c r="AJ7" i="206"/>
  <c r="AF7" i="206"/>
  <c r="AI7" i="206"/>
  <c r="AD7" i="206"/>
  <c r="AC7" i="200"/>
  <c r="AG7" i="200"/>
  <c r="AI7" i="200"/>
  <c r="AB7" i="200"/>
  <c r="AJ7" i="200"/>
  <c r="AH7" i="200"/>
  <c r="AE7" i="200"/>
  <c r="AK7" i="200"/>
  <c r="AF7" i="200"/>
  <c r="AD7" i="200"/>
  <c r="AK7" i="205"/>
  <c r="AJ7" i="205"/>
  <c r="AD7" i="205"/>
  <c r="AF7" i="205"/>
  <c r="AH7" i="205"/>
  <c r="AC7" i="205"/>
  <c r="AE7" i="205"/>
  <c r="AG7" i="205"/>
  <c r="AI7" i="205"/>
  <c r="AB7" i="205"/>
  <c r="AK22" i="196"/>
  <c r="AD22" i="196"/>
  <c r="AC22" i="196"/>
  <c r="AE22" i="196"/>
  <c r="AI22" i="196"/>
  <c r="AH22" i="196"/>
  <c r="AJ22" i="196"/>
  <c r="AG22" i="196"/>
  <c r="AF22" i="196"/>
  <c r="AB22" i="196"/>
  <c r="AB22" i="198"/>
  <c r="AG22" i="198"/>
  <c r="AK22" i="198"/>
  <c r="AC22" i="198"/>
  <c r="AD22" i="198"/>
  <c r="AI22" i="198"/>
  <c r="AH22" i="198"/>
  <c r="AE22" i="198"/>
  <c r="AJ22" i="198"/>
  <c r="AF22" i="198"/>
  <c r="AC22" i="37"/>
  <c r="AG22" i="37"/>
  <c r="AH22" i="37"/>
  <c r="AI22" i="37"/>
  <c r="AJ22" i="37"/>
  <c r="AE22" i="37"/>
  <c r="AK22" i="37"/>
  <c r="AF22" i="37"/>
  <c r="AD22" i="37"/>
  <c r="AB22" i="37"/>
  <c r="AH22" i="191"/>
  <c r="AG22" i="191"/>
  <c r="AI22" i="191"/>
  <c r="AC22" i="191"/>
  <c r="AF22" i="191"/>
  <c r="AE22" i="191"/>
  <c r="AJ22" i="191"/>
  <c r="AK22" i="191"/>
  <c r="AD22" i="191"/>
  <c r="AB22" i="191"/>
  <c r="AB22" i="193"/>
  <c r="AH22" i="193"/>
  <c r="AG22" i="193"/>
  <c r="AJ22" i="193"/>
  <c r="AI22" i="193"/>
  <c r="AC22" i="193"/>
  <c r="AD22" i="193"/>
  <c r="AF22" i="193"/>
  <c r="AK22" i="193"/>
  <c r="AE22" i="193"/>
  <c r="AJ22" i="211"/>
  <c r="AD22" i="211"/>
  <c r="AB22" i="211"/>
  <c r="AM22" i="211" s="1"/>
  <c r="AF22" i="211"/>
  <c r="AC22" i="211"/>
  <c r="AG22" i="211"/>
  <c r="AE22" i="211"/>
  <c r="AH22" i="211"/>
  <c r="AI22" i="211"/>
  <c r="AK22" i="211"/>
  <c r="AD22" i="203"/>
  <c r="AC22" i="203"/>
  <c r="AG22" i="203"/>
  <c r="AJ22" i="203"/>
  <c r="AB22" i="203"/>
  <c r="AM22" i="203" s="1"/>
  <c r="AF22" i="203"/>
  <c r="AE22" i="203"/>
  <c r="AH22" i="203"/>
  <c r="AK22" i="203"/>
  <c r="AI22" i="203"/>
  <c r="AC27" i="209"/>
  <c r="AH27" i="209"/>
  <c r="AE27" i="209"/>
  <c r="AK27" i="209"/>
  <c r="AB27" i="209"/>
  <c r="AJ27" i="209"/>
  <c r="AI27" i="209"/>
  <c r="AD27" i="209"/>
  <c r="AG27" i="209"/>
  <c r="AF27" i="209"/>
  <c r="AK27" i="193"/>
  <c r="AG27" i="193"/>
  <c r="AB27" i="193"/>
  <c r="AF27" i="193"/>
  <c r="AJ27" i="193"/>
  <c r="AH27" i="193"/>
  <c r="AE27" i="193"/>
  <c r="AI27" i="193"/>
  <c r="AC27" i="193"/>
  <c r="AD27" i="193"/>
  <c r="AJ27" i="213"/>
  <c r="AD27" i="213"/>
  <c r="AB27" i="213"/>
  <c r="AC27" i="213"/>
  <c r="AH27" i="213"/>
  <c r="AE27" i="213"/>
  <c r="AK27" i="213"/>
  <c r="AG27" i="213"/>
  <c r="AF27" i="213"/>
  <c r="AI27" i="213"/>
  <c r="AF27" i="204"/>
  <c r="AI27" i="204"/>
  <c r="AH27" i="204"/>
  <c r="AC27" i="204"/>
  <c r="AG27" i="204"/>
  <c r="AJ27" i="204"/>
  <c r="AB27" i="204"/>
  <c r="AK27" i="204"/>
  <c r="AD27" i="204"/>
  <c r="AE27" i="204"/>
  <c r="AI27" i="194"/>
  <c r="AH27" i="194"/>
  <c r="AF27" i="194"/>
  <c r="AJ27" i="194"/>
  <c r="AB27" i="194"/>
  <c r="AE27" i="194"/>
  <c r="AD27" i="194"/>
  <c r="AC27" i="194"/>
  <c r="AG27" i="194"/>
  <c r="AK27" i="194"/>
  <c r="AJ27" i="214"/>
  <c r="AK27" i="214"/>
  <c r="AH27" i="214"/>
  <c r="AI27" i="214"/>
  <c r="AB27" i="214"/>
  <c r="AG27" i="214"/>
  <c r="AE27" i="214"/>
  <c r="AC27" i="214"/>
  <c r="AF27" i="214"/>
  <c r="AD27" i="214"/>
  <c r="AI24" i="211"/>
  <c r="AH24" i="211"/>
  <c r="AG24" i="211"/>
  <c r="AJ24" i="211"/>
  <c r="AB24" i="211"/>
  <c r="AK24" i="211"/>
  <c r="AD24" i="211"/>
  <c r="AE24" i="211"/>
  <c r="AC24" i="211"/>
  <c r="AF24" i="211"/>
  <c r="AK24" i="194"/>
  <c r="AJ24" i="194"/>
  <c r="AD24" i="194"/>
  <c r="AI24" i="194"/>
  <c r="AH24" i="194"/>
  <c r="AE24" i="194"/>
  <c r="AB24" i="194"/>
  <c r="AC24" i="194"/>
  <c r="AF24" i="194"/>
  <c r="AG24" i="194"/>
  <c r="AC24" i="37"/>
  <c r="AF24" i="37"/>
  <c r="AG24" i="37"/>
  <c r="AJ24" i="37"/>
  <c r="AK24" i="37"/>
  <c r="AE24" i="37"/>
  <c r="AD24" i="37"/>
  <c r="AB24" i="37"/>
  <c r="AH24" i="37"/>
  <c r="AI24" i="37"/>
  <c r="AG24" i="202"/>
  <c r="AK24" i="202"/>
  <c r="AB24" i="202"/>
  <c r="AH24" i="202"/>
  <c r="AI24" i="202"/>
  <c r="AD24" i="202"/>
  <c r="AE24" i="202"/>
  <c r="AJ24" i="202"/>
  <c r="AC24" i="202"/>
  <c r="AF24" i="202"/>
  <c r="AD24" i="213"/>
  <c r="AK24" i="213"/>
  <c r="AC24" i="213"/>
  <c r="AJ24" i="213"/>
  <c r="AG24" i="213"/>
  <c r="AI24" i="213"/>
  <c r="AH24" i="213"/>
  <c r="AF24" i="213"/>
  <c r="AE24" i="213"/>
  <c r="AB24" i="213"/>
  <c r="AJ24" i="207"/>
  <c r="AK24" i="207"/>
  <c r="AE24" i="207"/>
  <c r="AF24" i="207"/>
  <c r="AH24" i="207"/>
  <c r="AC24" i="207"/>
  <c r="AG24" i="207"/>
  <c r="AD24" i="207"/>
  <c r="AI24" i="207"/>
  <c r="AB24" i="207"/>
  <c r="AC14" i="200"/>
  <c r="AF14" i="200"/>
  <c r="AK14" i="200"/>
  <c r="AD14" i="200"/>
  <c r="AB14" i="200"/>
  <c r="AH14" i="200"/>
  <c r="AE14" i="200"/>
  <c r="AJ14" i="200"/>
  <c r="AI14" i="200"/>
  <c r="AG14" i="200"/>
  <c r="AD14" i="208"/>
  <c r="AK14" i="208"/>
  <c r="AF14" i="208"/>
  <c r="AI14" i="208"/>
  <c r="AJ14" i="208"/>
  <c r="AC14" i="208"/>
  <c r="AG14" i="208"/>
  <c r="AE14" i="208"/>
  <c r="AH14" i="208"/>
  <c r="AB14" i="208"/>
  <c r="AJ14" i="212"/>
  <c r="AG14" i="212"/>
  <c r="AH14" i="212"/>
  <c r="AI14" i="212"/>
  <c r="AK14" i="212"/>
  <c r="AF14" i="212"/>
  <c r="AD14" i="212"/>
  <c r="AE14" i="212"/>
  <c r="AC14" i="212"/>
  <c r="AB14" i="212"/>
  <c r="AJ14" i="204"/>
  <c r="AD14" i="204"/>
  <c r="AK14" i="204"/>
  <c r="AI14" i="204"/>
  <c r="AH14" i="204"/>
  <c r="AC14" i="204"/>
  <c r="AE14" i="204"/>
  <c r="AF14" i="204"/>
  <c r="AB14" i="204"/>
  <c r="AM14" i="204" s="1"/>
  <c r="AG14" i="204"/>
  <c r="AJ14" i="195"/>
  <c r="AK14" i="195"/>
  <c r="AG14" i="195"/>
  <c r="AH14" i="195"/>
  <c r="AD14" i="195"/>
  <c r="AC14" i="195"/>
  <c r="AI14" i="195"/>
  <c r="AF14" i="195"/>
  <c r="AE14" i="195"/>
  <c r="AB14" i="195"/>
  <c r="AI14" i="37"/>
  <c r="AC14" i="37"/>
  <c r="AH14" i="37"/>
  <c r="AJ14" i="37"/>
  <c r="AE14" i="37"/>
  <c r="AG14" i="37"/>
  <c r="AD14" i="37"/>
  <c r="AF14" i="37"/>
  <c r="AK14" i="37"/>
  <c r="AB14" i="37"/>
  <c r="AD3" i="202"/>
  <c r="AH3" i="202"/>
  <c r="AB3" i="202"/>
  <c r="AK3" i="202"/>
  <c r="AE3" i="202"/>
  <c r="AJ3" i="202"/>
  <c r="AG3" i="202"/>
  <c r="AF3" i="202"/>
  <c r="AI3" i="202"/>
  <c r="AC3" i="202"/>
  <c r="AG3" i="197"/>
  <c r="AE3" i="197"/>
  <c r="AK3" i="197"/>
  <c r="AD3" i="197"/>
  <c r="AI3" i="197"/>
  <c r="AJ3" i="197"/>
  <c r="AF3" i="197"/>
  <c r="AC3" i="197"/>
  <c r="AH3" i="197"/>
  <c r="AB3" i="197"/>
  <c r="AD3" i="201"/>
  <c r="AC3" i="201"/>
  <c r="AH3" i="201"/>
  <c r="AE3" i="201"/>
  <c r="AK3" i="201"/>
  <c r="AF3" i="201"/>
  <c r="AG3" i="201"/>
  <c r="AJ3" i="201"/>
  <c r="AI3" i="201"/>
  <c r="AB3" i="201"/>
  <c r="AJ3" i="199"/>
  <c r="AB3" i="199"/>
  <c r="AG3" i="199"/>
  <c r="AK3" i="199"/>
  <c r="AC3" i="199"/>
  <c r="AI3" i="199"/>
  <c r="AF3" i="199"/>
  <c r="AD3" i="199"/>
  <c r="AE3" i="199"/>
  <c r="AH3" i="199"/>
  <c r="AK3" i="200"/>
  <c r="AH3" i="200"/>
  <c r="AE3" i="200"/>
  <c r="AD3" i="200"/>
  <c r="AG3" i="200"/>
  <c r="AI3" i="200"/>
  <c r="AB3" i="200"/>
  <c r="AF3" i="200"/>
  <c r="AJ3" i="200"/>
  <c r="AC3" i="200"/>
  <c r="AJ3" i="204"/>
  <c r="AB3" i="204"/>
  <c r="AF3" i="204"/>
  <c r="AI3" i="204"/>
  <c r="AG3" i="204"/>
  <c r="AC3" i="204"/>
  <c r="AD3" i="204"/>
  <c r="AE3" i="204"/>
  <c r="AH3" i="204"/>
  <c r="AK3" i="204"/>
  <c r="AB3" i="208"/>
  <c r="AG3" i="208"/>
  <c r="AD3" i="208"/>
  <c r="AF3" i="208"/>
  <c r="AC3" i="208"/>
  <c r="AE3" i="208"/>
  <c r="AH3" i="208"/>
  <c r="AJ3" i="208"/>
  <c r="AK3" i="208"/>
  <c r="AI3" i="208"/>
  <c r="AC20" i="193"/>
  <c r="AI20" i="193"/>
  <c r="AG20" i="193"/>
  <c r="AH20" i="193"/>
  <c r="AE20" i="193"/>
  <c r="AK20" i="193"/>
  <c r="AB20" i="193"/>
  <c r="AF20" i="193"/>
  <c r="AD20" i="193"/>
  <c r="AJ20" i="193"/>
  <c r="AE20" i="207"/>
  <c r="AF20" i="207"/>
  <c r="AG20" i="207"/>
  <c r="AK20" i="207"/>
  <c r="AJ20" i="207"/>
  <c r="AI20" i="207"/>
  <c r="AB20" i="207"/>
  <c r="AM20" i="207" s="1"/>
  <c r="AH20" i="207"/>
  <c r="AC20" i="207"/>
  <c r="AD20" i="207"/>
  <c r="AE20" i="202"/>
  <c r="AH20" i="202"/>
  <c r="AF20" i="202"/>
  <c r="AC20" i="202"/>
  <c r="AI20" i="202"/>
  <c r="AG20" i="202"/>
  <c r="AD20" i="202"/>
  <c r="AK20" i="202"/>
  <c r="AJ20" i="202"/>
  <c r="AB20" i="202"/>
  <c r="AK20" i="199"/>
  <c r="AF20" i="199"/>
  <c r="AB20" i="199"/>
  <c r="AM20" i="199" s="1"/>
  <c r="AD20" i="199"/>
  <c r="AI20" i="199"/>
  <c r="AJ20" i="199"/>
  <c r="AE20" i="199"/>
  <c r="AG20" i="199"/>
  <c r="AH20" i="199"/>
  <c r="AC20" i="199"/>
  <c r="AD20" i="208"/>
  <c r="AC20" i="208"/>
  <c r="AI20" i="208"/>
  <c r="AF20" i="208"/>
  <c r="AK20" i="208"/>
  <c r="AH20" i="208"/>
  <c r="AB20" i="208"/>
  <c r="AE20" i="208"/>
  <c r="AG20" i="208"/>
  <c r="AJ20" i="208"/>
  <c r="AH20" i="203"/>
  <c r="AE20" i="203"/>
  <c r="AC20" i="203"/>
  <c r="AF20" i="203"/>
  <c r="AB20" i="203"/>
  <c r="AG20" i="203"/>
  <c r="AJ20" i="203"/>
  <c r="AI20" i="203"/>
  <c r="AK20" i="203"/>
  <c r="AD20" i="203"/>
  <c r="AB17" i="196"/>
  <c r="AE17" i="196"/>
  <c r="AC17" i="196"/>
  <c r="AJ17" i="196"/>
  <c r="AI17" i="196"/>
  <c r="AH17" i="196"/>
  <c r="AK17" i="196"/>
  <c r="AF17" i="196"/>
  <c r="AG17" i="196"/>
  <c r="AD17" i="196"/>
  <c r="AJ17" i="194"/>
  <c r="AE17" i="194"/>
  <c r="AI17" i="194"/>
  <c r="AB17" i="194"/>
  <c r="AC17" i="194"/>
  <c r="AD17" i="194"/>
  <c r="AG17" i="194"/>
  <c r="AF17" i="194"/>
  <c r="AH17" i="194"/>
  <c r="AK17" i="194"/>
  <c r="AC17" i="200"/>
  <c r="AJ17" i="200"/>
  <c r="AH17" i="200"/>
  <c r="AE17" i="200"/>
  <c r="AB17" i="200"/>
  <c r="AF17" i="200"/>
  <c r="AG17" i="200"/>
  <c r="AK17" i="200"/>
  <c r="AI17" i="200"/>
  <c r="AD17" i="200"/>
  <c r="AE17" i="203"/>
  <c r="AJ17" i="203"/>
  <c r="AG17" i="203"/>
  <c r="AI17" i="203"/>
  <c r="AB17" i="203"/>
  <c r="AK17" i="203"/>
  <c r="AH17" i="203"/>
  <c r="AF17" i="203"/>
  <c r="AD17" i="203"/>
  <c r="AC17" i="203"/>
  <c r="AB17" i="201"/>
  <c r="AC17" i="201"/>
  <c r="AG17" i="201"/>
  <c r="AJ17" i="201"/>
  <c r="AF17" i="201"/>
  <c r="AI17" i="201"/>
  <c r="AD17" i="201"/>
  <c r="AE17" i="201"/>
  <c r="AH17" i="201"/>
  <c r="AK17" i="201"/>
  <c r="AF17" i="205"/>
  <c r="AK17" i="205"/>
  <c r="AE17" i="205"/>
  <c r="AB17" i="205"/>
  <c r="AD17" i="205"/>
  <c r="AG17" i="205"/>
  <c r="AJ17" i="205"/>
  <c r="AI17" i="205"/>
  <c r="AH17" i="205"/>
  <c r="AC17" i="205"/>
  <c r="AK5" i="202"/>
  <c r="AB5" i="202"/>
  <c r="AD5" i="202"/>
  <c r="AG5" i="202"/>
  <c r="AI5" i="202"/>
  <c r="AF5" i="202"/>
  <c r="AH5" i="202"/>
  <c r="AJ5" i="202"/>
  <c r="AE5" i="202"/>
  <c r="AC5" i="202"/>
  <c r="AG5" i="193"/>
  <c r="AD5" i="193"/>
  <c r="AH5" i="193"/>
  <c r="AJ5" i="193"/>
  <c r="AF5" i="193"/>
  <c r="AC5" i="193"/>
  <c r="AE5" i="193"/>
  <c r="AB5" i="193"/>
  <c r="AI5" i="193"/>
  <c r="AK5" i="193"/>
  <c r="AJ5" i="198"/>
  <c r="AD5" i="198"/>
  <c r="AG5" i="198"/>
  <c r="AI5" i="198"/>
  <c r="AE5" i="198"/>
  <c r="AF5" i="198"/>
  <c r="AH5" i="198"/>
  <c r="AC5" i="198"/>
  <c r="AB5" i="198"/>
  <c r="AM5" i="198" s="1"/>
  <c r="AK5" i="198"/>
  <c r="AC5" i="197"/>
  <c r="AI5" i="197"/>
  <c r="AK5" i="197"/>
  <c r="AE5" i="197"/>
  <c r="AG5" i="197"/>
  <c r="AB5" i="197"/>
  <c r="AD5" i="197"/>
  <c r="AJ5" i="197"/>
  <c r="AF5" i="197"/>
  <c r="AH5" i="197"/>
  <c r="AD5" i="210"/>
  <c r="AK5" i="210"/>
  <c r="AH5" i="210"/>
  <c r="AI5" i="210"/>
  <c r="AJ5" i="210"/>
  <c r="AF5" i="210"/>
  <c r="AG5" i="210"/>
  <c r="AC5" i="210"/>
  <c r="AE5" i="210"/>
  <c r="AB5" i="210"/>
  <c r="AE5" i="201"/>
  <c r="AC5" i="201"/>
  <c r="AB5" i="201"/>
  <c r="AM5" i="201" s="1"/>
  <c r="AF5" i="201"/>
  <c r="AK5" i="201"/>
  <c r="AD5" i="201"/>
  <c r="AG5" i="201"/>
  <c r="AJ5" i="201"/>
  <c r="AI5" i="201"/>
  <c r="AH5" i="201"/>
  <c r="AJ9" i="196"/>
  <c r="AH9" i="196"/>
  <c r="AE9" i="196"/>
  <c r="AK9" i="196"/>
  <c r="AC9" i="196"/>
  <c r="AI9" i="196"/>
  <c r="AF9" i="196"/>
  <c r="AB9" i="196"/>
  <c r="AD9" i="196"/>
  <c r="AG9" i="196"/>
  <c r="AI9" i="191"/>
  <c r="AH9" i="191"/>
  <c r="AC9" i="191"/>
  <c r="AB9" i="191"/>
  <c r="AD9" i="191"/>
  <c r="AF9" i="191"/>
  <c r="AG9" i="191"/>
  <c r="AJ9" i="191"/>
  <c r="AK9" i="191"/>
  <c r="AE9" i="191"/>
  <c r="AB9" i="214"/>
  <c r="AC9" i="214"/>
  <c r="AH9" i="214"/>
  <c r="AE9" i="214"/>
  <c r="AD9" i="214"/>
  <c r="AF9" i="214"/>
  <c r="AI9" i="214"/>
  <c r="AK9" i="214"/>
  <c r="AJ9" i="214"/>
  <c r="AG9" i="214"/>
  <c r="AI9" i="202"/>
  <c r="AD9" i="202"/>
  <c r="AG9" i="202"/>
  <c r="AK9" i="202"/>
  <c r="AE9" i="202"/>
  <c r="AH9" i="202"/>
  <c r="AB9" i="202"/>
  <c r="AM9" i="202" s="1"/>
  <c r="AJ9" i="202"/>
  <c r="AF9" i="202"/>
  <c r="AC9" i="202"/>
  <c r="AB9" i="212"/>
  <c r="AF9" i="212"/>
  <c r="AC9" i="212"/>
  <c r="AK9" i="212"/>
  <c r="AG9" i="212"/>
  <c r="AH9" i="212"/>
  <c r="AI9" i="212"/>
  <c r="AE9" i="212"/>
  <c r="AD9" i="212"/>
  <c r="AJ9" i="212"/>
  <c r="AG9" i="201"/>
  <c r="AE9" i="201"/>
  <c r="AH9" i="201"/>
  <c r="AC9" i="201"/>
  <c r="AK9" i="201"/>
  <c r="AB9" i="201"/>
  <c r="AI9" i="201"/>
  <c r="AJ9" i="201"/>
  <c r="AD9" i="201"/>
  <c r="AF9" i="201"/>
  <c r="AK9" i="198"/>
  <c r="AG9" i="198"/>
  <c r="AJ9" i="198"/>
  <c r="AE9" i="198"/>
  <c r="AC9" i="198"/>
  <c r="AD9" i="198"/>
  <c r="AB9" i="198"/>
  <c r="AH9" i="198"/>
  <c r="AI9" i="198"/>
  <c r="AF9" i="198"/>
  <c r="S25" i="73"/>
  <c r="H13" i="73"/>
  <c r="AC22" i="73"/>
  <c r="U22" i="73"/>
  <c r="V14" i="73"/>
  <c r="T9" i="73"/>
  <c r="X35" i="73"/>
  <c r="X31" i="73"/>
  <c r="L25" i="73"/>
  <c r="V7" i="73"/>
  <c r="Y20" i="73"/>
  <c r="Q20" i="73"/>
  <c r="P5" i="73"/>
  <c r="S5" i="73"/>
  <c r="AM28" i="198" l="1"/>
  <c r="AM2" i="199"/>
  <c r="AM32" i="196"/>
  <c r="AM32" i="206"/>
  <c r="AM36" i="194"/>
  <c r="AM23" i="198"/>
  <c r="AM34" i="212"/>
  <c r="AM9" i="193"/>
  <c r="AM5" i="200"/>
  <c r="AM5" i="199"/>
  <c r="AM5" i="192"/>
  <c r="AM27" i="195"/>
  <c r="AM22" i="214"/>
  <c r="AM13" i="195"/>
  <c r="AM16" i="206"/>
  <c r="AM35" i="208"/>
  <c r="AM19" i="194"/>
  <c r="AM19" i="210"/>
  <c r="AM18" i="198"/>
  <c r="AM18" i="202"/>
  <c r="AM18" i="192"/>
  <c r="AM29" i="194"/>
  <c r="AM33" i="194"/>
  <c r="AM33" i="202"/>
  <c r="AM30" i="210"/>
  <c r="AM20" i="194"/>
  <c r="AM20" i="204"/>
  <c r="AM3" i="210"/>
  <c r="AM14" i="214"/>
  <c r="AM14" i="203"/>
  <c r="AM24" i="199"/>
  <c r="AM10" i="210"/>
  <c r="AM10" i="37"/>
  <c r="AM25" i="37"/>
  <c r="AM35" i="210"/>
  <c r="AM28" i="194"/>
  <c r="AM33" i="214"/>
  <c r="AM33" i="209"/>
  <c r="AM2" i="198"/>
  <c r="AM6" i="200"/>
  <c r="AM23" i="203"/>
  <c r="AM12" i="210"/>
  <c r="AM37" i="200"/>
  <c r="AM20" i="210"/>
  <c r="AM24" i="192"/>
  <c r="AM22" i="209"/>
  <c r="AM22" i="213"/>
  <c r="AM10" i="197"/>
  <c r="AM16" i="205"/>
  <c r="AM19" i="193"/>
  <c r="AM18" i="205"/>
  <c r="AM11" i="210"/>
  <c r="AM29" i="205"/>
  <c r="AM28" i="197"/>
  <c r="AM28" i="209"/>
  <c r="AM2" i="209"/>
  <c r="AM32" i="209"/>
  <c r="AM30" i="193"/>
  <c r="AM3" i="200"/>
  <c r="AM17" i="203"/>
  <c r="AM20" i="203"/>
  <c r="AM20" i="193"/>
  <c r="AM3" i="208"/>
  <c r="AM14" i="200"/>
  <c r="AM24" i="194"/>
  <c r="AM10" i="205"/>
  <c r="AM16" i="202"/>
  <c r="AM11" i="209"/>
  <c r="AM29" i="203"/>
  <c r="AM4" i="208"/>
  <c r="AM37" i="209"/>
  <c r="AM23" i="204"/>
  <c r="AM9" i="203"/>
  <c r="AM20" i="192"/>
  <c r="AM3" i="212"/>
  <c r="AM14" i="206"/>
  <c r="AM14" i="194"/>
  <c r="AM24" i="204"/>
  <c r="AM13" i="192"/>
  <c r="AM16" i="194"/>
  <c r="AM18" i="206"/>
  <c r="AM2" i="193"/>
  <c r="AM30" i="199"/>
  <c r="AM30" i="209"/>
  <c r="AM6" i="209"/>
  <c r="AM23" i="201"/>
  <c r="AM5" i="209"/>
  <c r="AM24" i="214"/>
  <c r="AM27" i="207"/>
  <c r="AM27" i="37"/>
  <c r="AM27" i="196"/>
  <c r="AM25" i="202"/>
  <c r="AM26" i="192"/>
  <c r="AM19" i="37"/>
  <c r="AM18" i="209"/>
  <c r="AM18" i="195"/>
  <c r="AM29" i="196"/>
  <c r="AM21" i="205"/>
  <c r="AM4" i="37"/>
  <c r="AM34" i="214"/>
  <c r="AM34" i="208"/>
  <c r="AM37" i="212"/>
  <c r="AM17" i="191"/>
  <c r="AM17" i="209"/>
  <c r="AM20" i="201"/>
  <c r="AM3" i="194"/>
  <c r="AM27" i="203"/>
  <c r="AM13" i="200"/>
  <c r="AM35" i="205"/>
  <c r="AM8" i="194"/>
  <c r="AM21" i="198"/>
  <c r="AM36" i="196"/>
  <c r="AM23" i="194"/>
  <c r="AM12" i="214"/>
  <c r="AM24" i="202"/>
  <c r="AM27" i="194"/>
  <c r="AM27" i="209"/>
  <c r="AM13" i="205"/>
  <c r="AM9" i="191"/>
  <c r="AM5" i="210"/>
  <c r="AM5" i="193"/>
  <c r="AM5" i="202"/>
  <c r="AM17" i="205"/>
  <c r="AM17" i="194"/>
  <c r="AM20" i="202"/>
  <c r="AM3" i="204"/>
  <c r="AM3" i="199"/>
  <c r="AM3" i="197"/>
  <c r="AM14" i="37"/>
  <c r="AM14" i="208"/>
  <c r="AM24" i="207"/>
  <c r="AM24" i="37"/>
  <c r="AM22" i="37"/>
  <c r="AM22" i="196"/>
  <c r="AM7" i="214"/>
  <c r="AM7" i="203"/>
  <c r="AM10" i="203"/>
  <c r="AM13" i="204"/>
  <c r="AM25" i="199"/>
  <c r="AM25" i="207"/>
  <c r="AM16" i="208"/>
  <c r="AM16" i="204"/>
  <c r="AM31" i="201"/>
  <c r="AM35" i="213"/>
  <c r="AM19" i="214"/>
  <c r="AM18" i="200"/>
  <c r="AM11" i="193"/>
  <c r="AM29" i="208"/>
  <c r="AM8" i="209"/>
  <c r="AM8" i="192"/>
  <c r="AM28" i="193"/>
  <c r="AM33" i="207"/>
  <c r="AM33" i="203"/>
  <c r="AM15" i="212"/>
  <c r="AM21" i="195"/>
  <c r="AM21" i="207"/>
  <c r="AM4" i="211"/>
  <c r="AM4" i="213"/>
  <c r="AM30" i="195"/>
  <c r="AM30" i="194"/>
  <c r="AM30" i="37"/>
  <c r="AM36" i="192"/>
  <c r="AM6" i="193"/>
  <c r="AM34" i="206"/>
  <c r="AM34" i="37"/>
  <c r="AM12" i="193"/>
  <c r="AM12" i="191"/>
  <c r="AM12" i="211"/>
  <c r="AM37" i="207"/>
  <c r="AM34" i="204"/>
  <c r="AM12" i="212"/>
  <c r="AM37" i="201"/>
  <c r="AM9" i="192"/>
  <c r="AM9" i="37"/>
  <c r="AM5" i="214"/>
  <c r="AM17" i="206"/>
  <c r="AM20" i="195"/>
  <c r="AM20" i="200"/>
  <c r="AM3" i="213"/>
  <c r="AM14" i="211"/>
  <c r="AM24" i="193"/>
  <c r="AM27" i="198"/>
  <c r="AM27" i="206"/>
  <c r="AM27" i="202"/>
  <c r="AM27" i="210"/>
  <c r="AM22" i="192"/>
  <c r="AM22" i="201"/>
  <c r="AM7" i="192"/>
  <c r="AM7" i="212"/>
  <c r="AM10" i="206"/>
  <c r="AM10" i="208"/>
  <c r="AM13" i="207"/>
  <c r="AM25" i="191"/>
  <c r="AM25" i="209"/>
  <c r="AM16" i="195"/>
  <c r="AM16" i="198"/>
  <c r="AM35" i="192"/>
  <c r="AM26" i="202"/>
  <c r="AM26" i="197"/>
  <c r="AM26" i="204"/>
  <c r="AM19" i="205"/>
  <c r="AM19" i="192"/>
  <c r="AM19" i="197"/>
  <c r="AM18" i="212"/>
  <c r="AM11" i="204"/>
  <c r="AM29" i="214"/>
  <c r="AM8" i="211"/>
  <c r="AM28" i="196"/>
  <c r="AM28" i="204"/>
  <c r="AM33" i="206"/>
  <c r="AM2" i="194"/>
  <c r="AM2" i="191"/>
  <c r="AM32" i="203"/>
  <c r="AM15" i="206"/>
  <c r="AM21" i="199"/>
  <c r="AM21" i="37"/>
  <c r="AM4" i="197"/>
  <c r="AM30" i="201"/>
  <c r="AM36" i="214"/>
  <c r="AM6" i="202"/>
  <c r="AM12" i="192"/>
  <c r="AM37" i="194"/>
  <c r="AM9" i="200"/>
  <c r="AM9" i="194"/>
  <c r="AM5" i="212"/>
  <c r="AM17" i="213"/>
  <c r="AM20" i="212"/>
  <c r="AM20" i="198"/>
  <c r="AM3" i="192"/>
  <c r="AM14" i="199"/>
  <c r="AM24" i="203"/>
  <c r="AM24" i="200"/>
  <c r="AM27" i="201"/>
  <c r="AM22" i="195"/>
  <c r="AM7" i="37"/>
  <c r="AM10" i="196"/>
  <c r="AM10" i="200"/>
  <c r="AM10" i="213"/>
  <c r="AM13" i="206"/>
  <c r="AM13" i="197"/>
  <c r="AM25" i="200"/>
  <c r="AM16" i="191"/>
  <c r="AM16" i="213"/>
  <c r="AM16" i="207"/>
  <c r="AM35" i="195"/>
  <c r="AM35" i="37"/>
  <c r="AM19" i="191"/>
  <c r="AM18" i="201"/>
  <c r="AM18" i="199"/>
  <c r="AM8" i="206"/>
  <c r="AM28" i="202"/>
  <c r="AM28" i="192"/>
  <c r="AM33" i="212"/>
  <c r="AM33" i="192"/>
  <c r="AM2" i="205"/>
  <c r="AM2" i="212"/>
  <c r="AM32" i="210"/>
  <c r="AM15" i="192"/>
  <c r="AM15" i="208"/>
  <c r="AM15" i="194"/>
  <c r="AM21" i="206"/>
  <c r="AM4" i="206"/>
  <c r="AM4" i="198"/>
  <c r="AM4" i="202"/>
  <c r="AM4" i="201"/>
  <c r="AM30" i="213"/>
  <c r="AM36" i="191"/>
  <c r="AM23" i="196"/>
  <c r="AM34" i="202"/>
  <c r="AM12" i="196"/>
  <c r="AM12" i="209"/>
  <c r="AM12" i="194"/>
  <c r="AM12" i="198"/>
  <c r="AM37" i="202"/>
  <c r="AM6" i="207"/>
  <c r="AM6" i="210"/>
  <c r="AM6" i="205"/>
  <c r="AM23" i="210"/>
  <c r="AM23" i="192"/>
  <c r="AM34" i="192"/>
  <c r="AM37" i="197"/>
  <c r="AM9" i="207"/>
  <c r="AM9" i="210"/>
  <c r="AM9" i="197"/>
  <c r="AM5" i="208"/>
  <c r="AM5" i="204"/>
  <c r="AM5" i="213"/>
  <c r="AM5" i="206"/>
  <c r="AM17" i="37"/>
  <c r="AM20" i="206"/>
  <c r="AM3" i="203"/>
  <c r="AM14" i="193"/>
  <c r="AM24" i="201"/>
  <c r="AM27" i="197"/>
  <c r="AM27" i="199"/>
  <c r="AM22" i="210"/>
  <c r="AM7" i="209"/>
  <c r="AM7" i="196"/>
  <c r="AM10" i="195"/>
  <c r="AM13" i="203"/>
  <c r="AM13" i="191"/>
  <c r="AM25" i="204"/>
  <c r="AM16" i="210"/>
  <c r="AM31" i="205"/>
  <c r="AM31" i="198"/>
  <c r="AM31" i="212"/>
  <c r="AM31" i="211"/>
  <c r="AM35" i="191"/>
  <c r="AM35" i="203"/>
  <c r="AM35" i="202"/>
  <c r="AM35" i="199"/>
  <c r="AM26" i="37"/>
  <c r="AM19" i="199"/>
  <c r="AM19" i="206"/>
  <c r="AM18" i="213"/>
  <c r="AM18" i="191"/>
  <c r="AM11" i="191"/>
  <c r="AM11" i="214"/>
  <c r="AM11" i="206"/>
  <c r="AM29" i="197"/>
  <c r="AM8" i="207"/>
  <c r="AM28" i="203"/>
  <c r="AM33" i="198"/>
  <c r="AM33" i="195"/>
  <c r="AM33" i="210"/>
  <c r="AM2" i="200"/>
  <c r="AM32" i="192"/>
  <c r="AM32" i="198"/>
  <c r="AM15" i="37"/>
  <c r="AM4" i="210"/>
  <c r="AM4" i="209"/>
  <c r="AM30" i="205"/>
  <c r="AM30" i="211"/>
  <c r="AM36" i="210"/>
  <c r="AM34" i="196"/>
  <c r="AM37" i="204"/>
  <c r="AM9" i="212"/>
  <c r="AM17" i="201"/>
  <c r="AM17" i="200"/>
  <c r="AM17" i="196"/>
  <c r="AM22" i="193"/>
  <c r="AM10" i="191"/>
  <c r="AM13" i="210"/>
  <c r="AM16" i="193"/>
  <c r="AM16" i="196"/>
  <c r="AM35" i="194"/>
  <c r="AM26" i="208"/>
  <c r="AM26" i="212"/>
  <c r="AM26" i="210"/>
  <c r="AM19" i="195"/>
  <c r="AM19" i="211"/>
  <c r="AM18" i="197"/>
  <c r="AM18" i="194"/>
  <c r="AM29" i="211"/>
  <c r="AM8" i="193"/>
  <c r="AM28" i="206"/>
  <c r="AM28" i="37"/>
  <c r="AM33" i="200"/>
  <c r="AM2" i="197"/>
  <c r="AM32" i="37"/>
  <c r="AM32" i="211"/>
  <c r="AM15" i="196"/>
  <c r="AM21" i="191"/>
  <c r="AM36" i="193"/>
  <c r="AM36" i="211"/>
  <c r="AM6" i="195"/>
  <c r="AM6" i="197"/>
  <c r="AM23" i="209"/>
  <c r="AM34" i="203"/>
  <c r="AM12" i="204"/>
  <c r="AM37" i="203"/>
  <c r="AM37" i="191"/>
  <c r="AM36" i="37"/>
  <c r="AM6" i="196"/>
  <c r="AM23" i="199"/>
  <c r="AM12" i="202"/>
  <c r="AM37" i="208"/>
  <c r="AM17" i="208"/>
  <c r="AM20" i="197"/>
  <c r="AM3" i="198"/>
  <c r="AM3" i="211"/>
  <c r="AM3" i="207"/>
  <c r="AM14" i="209"/>
  <c r="AM14" i="196"/>
  <c r="AM24" i="196"/>
  <c r="AM22" i="200"/>
  <c r="AM22" i="206"/>
  <c r="AM7" i="202"/>
  <c r="AM7" i="208"/>
  <c r="AM10" i="194"/>
  <c r="AM10" i="214"/>
  <c r="AM13" i="212"/>
  <c r="AM25" i="192"/>
  <c r="AM25" i="213"/>
  <c r="AM31" i="196"/>
  <c r="AM31" i="191"/>
  <c r="AM35" i="201"/>
  <c r="AM35" i="204"/>
  <c r="AM18" i="207"/>
  <c r="AM29" i="201"/>
  <c r="AM29" i="198"/>
  <c r="AM8" i="210"/>
  <c r="AM8" i="205"/>
  <c r="AM28" i="211"/>
  <c r="AM33" i="196"/>
  <c r="AM32" i="212"/>
  <c r="AM32" i="205"/>
  <c r="AM32" i="213"/>
  <c r="AM15" i="209"/>
  <c r="AM21" i="214"/>
  <c r="AM21" i="204"/>
  <c r="AM4" i="207"/>
  <c r="AM4" i="195"/>
  <c r="AM4" i="204"/>
  <c r="AM30" i="198"/>
  <c r="AM30" i="200"/>
  <c r="AM36" i="203"/>
  <c r="AM37" i="192"/>
  <c r="AM5" i="194"/>
  <c r="AM17" i="197"/>
  <c r="AM17" i="192"/>
  <c r="AM3" i="206"/>
  <c r="AM24" i="209"/>
  <c r="AM22" i="207"/>
  <c r="AM7" i="197"/>
  <c r="AM13" i="193"/>
  <c r="AM25" i="193"/>
  <c r="AM16" i="209"/>
  <c r="AM31" i="200"/>
  <c r="AM35" i="197"/>
  <c r="AM19" i="213"/>
  <c r="AM18" i="210"/>
  <c r="AM11" i="199"/>
  <c r="AM29" i="192"/>
  <c r="AM29" i="213"/>
  <c r="AM8" i="196"/>
  <c r="AM8" i="203"/>
  <c r="AM28" i="195"/>
  <c r="AM33" i="199"/>
  <c r="AM33" i="197"/>
  <c r="AM2" i="37"/>
  <c r="AM32" i="199"/>
  <c r="AM32" i="200"/>
  <c r="AM21" i="210"/>
  <c r="AM4" i="205"/>
  <c r="AM36" i="198"/>
  <c r="AM36" i="201"/>
  <c r="AM6" i="213"/>
  <c r="AM23" i="206"/>
  <c r="AM12" i="207"/>
  <c r="AM37" i="214"/>
  <c r="AM23" i="212"/>
  <c r="AM37" i="206"/>
  <c r="AM5" i="211"/>
  <c r="AM17" i="207"/>
  <c r="AM3" i="196"/>
  <c r="AM3" i="193"/>
  <c r="AM14" i="210"/>
  <c r="AM24" i="210"/>
  <c r="AM7" i="213"/>
  <c r="AM13" i="198"/>
  <c r="AM13" i="208"/>
  <c r="AM25" i="208"/>
  <c r="AM25" i="196"/>
  <c r="AM16" i="214"/>
  <c r="AM35" i="211"/>
  <c r="AM35" i="209"/>
  <c r="AM26" i="205"/>
  <c r="AM19" i="207"/>
  <c r="AM29" i="209"/>
  <c r="AM8" i="197"/>
  <c r="AM8" i="201"/>
  <c r="AM33" i="37"/>
  <c r="AM33" i="211"/>
  <c r="AM15" i="214"/>
  <c r="AM21" i="201"/>
  <c r="AM4" i="196"/>
  <c r="AM4" i="192"/>
  <c r="AM30" i="208"/>
  <c r="AM36" i="202"/>
  <c r="AM23" i="207"/>
  <c r="AM34" i="200"/>
  <c r="AM37" i="195"/>
  <c r="AM9" i="214"/>
  <c r="AM3" i="202"/>
  <c r="AM27" i="214"/>
  <c r="AM27" i="213"/>
  <c r="AM25" i="212"/>
  <c r="AM9" i="201"/>
  <c r="AM9" i="196"/>
  <c r="AM5" i="197"/>
  <c r="AM3" i="201"/>
  <c r="AM14" i="195"/>
  <c r="AM14" i="212"/>
  <c r="AM24" i="213"/>
  <c r="AM22" i="191"/>
  <c r="AM7" i="205"/>
  <c r="AM7" i="200"/>
  <c r="AM7" i="206"/>
  <c r="AM10" i="202"/>
  <c r="AM10" i="198"/>
  <c r="AM10" i="192"/>
  <c r="AM13" i="202"/>
  <c r="AM13" i="199"/>
  <c r="AM25" i="198"/>
  <c r="AM25" i="205"/>
  <c r="AM16" i="201"/>
  <c r="AM31" i="209"/>
  <c r="AM31" i="210"/>
  <c r="AM31" i="208"/>
  <c r="AM31" i="204"/>
  <c r="AM35" i="200"/>
  <c r="AM35" i="198"/>
  <c r="AM35" i="212"/>
  <c r="AM26" i="207"/>
  <c r="AM26" i="199"/>
  <c r="AM26" i="193"/>
  <c r="AM19" i="209"/>
  <c r="AM19" i="201"/>
  <c r="AM19" i="196"/>
  <c r="AM18" i="203"/>
  <c r="AM11" i="196"/>
  <c r="AM11" i="200"/>
  <c r="AM11" i="211"/>
  <c r="AM29" i="37"/>
  <c r="AM29" i="199"/>
  <c r="AM29" i="195"/>
  <c r="AM29" i="200"/>
  <c r="AM8" i="208"/>
  <c r="AM8" i="195"/>
  <c r="AM8" i="214"/>
  <c r="AM28" i="199"/>
  <c r="AM33" i="205"/>
  <c r="AM33" i="208"/>
  <c r="AM2" i="210"/>
  <c r="AM2" i="206"/>
  <c r="AM2" i="208"/>
  <c r="AM32" i="201"/>
  <c r="AM32" i="207"/>
  <c r="AM15" i="191"/>
  <c r="AM15" i="193"/>
  <c r="AM15" i="201"/>
  <c r="AM21" i="200"/>
  <c r="AM4" i="214"/>
  <c r="AM4" i="191"/>
  <c r="AM4" i="203"/>
  <c r="AM4" i="200"/>
  <c r="AM30" i="197"/>
  <c r="AM36" i="200"/>
  <c r="AM36" i="212"/>
  <c r="AM6" i="194"/>
  <c r="AM23" i="208"/>
  <c r="AM34" i="213"/>
  <c r="AM34" i="193"/>
  <c r="AM37" i="205"/>
  <c r="AM6" i="208"/>
  <c r="AM23" i="193"/>
  <c r="AM12" i="213"/>
  <c r="AM12" i="197"/>
  <c r="AM37" i="210"/>
  <c r="AM37" i="196"/>
  <c r="AM9" i="211"/>
  <c r="AM9" i="206"/>
  <c r="AM5" i="205"/>
  <c r="AM5" i="195"/>
  <c r="AM17" i="212"/>
  <c r="AM14" i="192"/>
  <c r="AM24" i="191"/>
  <c r="AM22" i="212"/>
  <c r="AM7" i="198"/>
  <c r="AM7" i="195"/>
  <c r="AM10" i="211"/>
  <c r="AM13" i="209"/>
  <c r="AM13" i="211"/>
  <c r="AM25" i="214"/>
  <c r="AM16" i="211"/>
  <c r="AM16" i="200"/>
  <c r="AM16" i="192"/>
  <c r="AM35" i="193"/>
  <c r="AM26" i="196"/>
  <c r="AM19" i="204"/>
  <c r="AM11" i="207"/>
  <c r="AM11" i="194"/>
  <c r="AM29" i="202"/>
  <c r="AM29" i="193"/>
  <c r="AM8" i="213"/>
  <c r="AM8" i="37"/>
  <c r="AM28" i="214"/>
  <c r="AM28" i="200"/>
  <c r="AM33" i="191"/>
  <c r="AM33" i="193"/>
  <c r="AM2" i="214"/>
  <c r="AM2" i="211"/>
  <c r="AM32" i="204"/>
  <c r="AM15" i="203"/>
  <c r="AM21" i="193"/>
  <c r="AM21" i="194"/>
  <c r="AM30" i="192"/>
  <c r="AM36" i="205"/>
  <c r="AM36" i="206"/>
  <c r="AM34" i="194"/>
  <c r="AM12" i="195"/>
  <c r="AM9" i="204"/>
  <c r="AM5" i="37"/>
  <c r="AM5" i="191"/>
  <c r="AM17" i="210"/>
  <c r="AM20" i="213"/>
  <c r="AM20" i="205"/>
  <c r="AM3" i="195"/>
  <c r="AM3" i="205"/>
  <c r="AM14" i="191"/>
  <c r="AM14" i="213"/>
  <c r="AM14" i="202"/>
  <c r="AM24" i="205"/>
  <c r="AM24" i="195"/>
  <c r="AM27" i="205"/>
  <c r="AM27" i="212"/>
  <c r="AM22" i="197"/>
  <c r="AM22" i="208"/>
  <c r="AM22" i="205"/>
  <c r="AM7" i="201"/>
  <c r="AM7" i="211"/>
  <c r="AM10" i="193"/>
  <c r="AM13" i="214"/>
  <c r="AM13" i="201"/>
  <c r="AM16" i="203"/>
  <c r="AM16" i="212"/>
  <c r="AM31" i="197"/>
  <c r="AM31" i="194"/>
  <c r="AM31" i="193"/>
  <c r="AM31" i="214"/>
  <c r="AM35" i="196"/>
  <c r="AM26" i="214"/>
  <c r="AM26" i="195"/>
  <c r="AM19" i="208"/>
  <c r="AM19" i="198"/>
  <c r="AM18" i="193"/>
  <c r="AM18" i="37"/>
  <c r="AM11" i="212"/>
  <c r="AM11" i="37"/>
  <c r="AM11" i="202"/>
  <c r="AM29" i="212"/>
  <c r="AM29" i="207"/>
  <c r="AM8" i="199"/>
  <c r="AM28" i="191"/>
  <c r="AM28" i="208"/>
  <c r="AM32" i="202"/>
  <c r="AM32" i="195"/>
  <c r="AM15" i="195"/>
  <c r="AM15" i="210"/>
  <c r="AM21" i="192"/>
  <c r="AM21" i="196"/>
  <c r="AM30" i="203"/>
  <c r="AM30" i="207"/>
  <c r="AM36" i="197"/>
  <c r="AM6" i="191"/>
  <c r="AM23" i="202"/>
  <c r="AM23" i="197"/>
  <c r="AM23" i="213"/>
  <c r="AM34" i="210"/>
  <c r="AM34" i="195"/>
  <c r="AM34" i="199"/>
  <c r="AM37" i="198"/>
  <c r="AM37" i="199"/>
  <c r="AM34" i="209"/>
  <c r="AM12" i="206"/>
  <c r="AM37" i="213"/>
  <c r="AM9" i="213"/>
  <c r="AM5" i="207"/>
  <c r="AM17" i="204"/>
  <c r="AM20" i="196"/>
  <c r="AM3" i="191"/>
  <c r="AM14" i="201"/>
  <c r="AM14" i="198"/>
  <c r="AM24" i="198"/>
  <c r="AM24" i="206"/>
  <c r="AM24" i="208"/>
  <c r="AM27" i="211"/>
  <c r="AM27" i="208"/>
  <c r="AM27" i="192"/>
  <c r="AM22" i="199"/>
  <c r="AM7" i="194"/>
  <c r="AM10" i="212"/>
  <c r="AM10" i="199"/>
  <c r="AM10" i="204"/>
  <c r="AM13" i="194"/>
  <c r="AM13" i="196"/>
  <c r="AM16" i="37"/>
  <c r="AM16" i="197"/>
  <c r="AM31" i="195"/>
  <c r="AM31" i="199"/>
  <c r="AM26" i="200"/>
  <c r="AM26" i="194"/>
  <c r="AM19" i="200"/>
  <c r="AM19" i="203"/>
  <c r="AM18" i="208"/>
  <c r="AM18" i="196"/>
  <c r="AM8" i="198"/>
  <c r="AM28" i="213"/>
  <c r="AM33" i="213"/>
  <c r="AM2" i="201"/>
  <c r="AM2" i="196"/>
  <c r="AM32" i="197"/>
  <c r="AM32" i="194"/>
  <c r="AM32" i="208"/>
  <c r="AM15" i="199"/>
  <c r="AM21" i="209"/>
  <c r="AM21" i="203"/>
  <c r="AM21" i="211"/>
  <c r="AM30" i="191"/>
  <c r="AM30" i="204"/>
  <c r="AM36" i="213"/>
  <c r="AM6" i="214"/>
  <c r="AM6" i="199"/>
  <c r="AM23" i="191"/>
  <c r="AM12" i="208"/>
  <c r="AM9" i="198"/>
  <c r="AM20" i="208"/>
  <c r="AM24" i="211"/>
  <c r="AM27" i="204"/>
  <c r="AM27" i="193"/>
  <c r="AM22" i="198"/>
  <c r="AM26" i="209"/>
  <c r="AM18" i="211"/>
  <c r="AM18" i="214"/>
  <c r="AM11" i="208"/>
  <c r="AM28" i="205"/>
  <c r="AM33" i="201"/>
  <c r="AM2" i="207"/>
  <c r="AM2" i="204"/>
  <c r="AM15" i="213"/>
  <c r="AM21" i="213"/>
  <c r="AM21" i="197"/>
  <c r="AM30" i="196"/>
  <c r="AM30" i="202"/>
  <c r="AM6" i="37"/>
  <c r="AM6" i="201"/>
  <c r="AM23" i="214"/>
  <c r="AM23" i="200"/>
  <c r="AM23" i="195"/>
  <c r="AM23" i="205"/>
  <c r="AM23" i="211"/>
  <c r="AM34" i="191"/>
  <c r="AM12" i="200"/>
  <c r="AM12" i="203"/>
  <c r="AM37" i="193"/>
  <c r="AM6" i="198"/>
  <c r="AM34" i="201"/>
  <c r="AM34" i="205"/>
  <c r="AM34" i="198"/>
  <c r="AM5" i="196"/>
  <c r="AM17" i="199"/>
  <c r="AM17" i="195"/>
  <c r="AM17" i="202"/>
  <c r="AM20" i="211"/>
  <c r="AM20" i="209"/>
  <c r="AM3" i="209"/>
  <c r="AM14" i="207"/>
  <c r="AM24" i="197"/>
  <c r="AM24" i="212"/>
  <c r="AM27" i="191"/>
  <c r="AM7" i="199"/>
  <c r="AM10" i="201"/>
  <c r="AM25" i="211"/>
  <c r="AM31" i="213"/>
  <c r="AM31" i="37"/>
  <c r="AM31" i="207"/>
  <c r="AM31" i="203"/>
  <c r="AM35" i="207"/>
  <c r="AM26" i="213"/>
  <c r="AM26" i="211"/>
  <c r="AM19" i="202"/>
  <c r="AM11" i="205"/>
  <c r="AM11" i="192"/>
  <c r="AM11" i="195"/>
  <c r="AM8" i="204"/>
  <c r="AM8" i="191"/>
  <c r="AM28" i="201"/>
  <c r="AM2" i="202"/>
  <c r="AM32" i="193"/>
  <c r="AM32" i="191"/>
  <c r="AM15" i="200"/>
  <c r="AM15" i="204"/>
  <c r="AM15" i="198"/>
  <c r="AM4" i="193"/>
  <c r="AM4" i="212"/>
  <c r="AM36" i="209"/>
  <c r="AM6" i="204"/>
  <c r="AM23" i="37"/>
  <c r="AM34" i="211"/>
  <c r="AM9" i="199"/>
  <c r="AM9" i="195"/>
  <c r="AM9" i="209"/>
  <c r="AM5" i="203"/>
  <c r="AM17" i="211"/>
  <c r="AM17" i="193"/>
  <c r="AM17" i="198"/>
  <c r="AM3" i="214"/>
  <c r="AM22" i="204"/>
  <c r="AM7" i="191"/>
  <c r="AM7" i="207"/>
  <c r="AM10" i="207"/>
  <c r="AM13" i="213"/>
  <c r="AM25" i="210"/>
  <c r="AM25" i="206"/>
  <c r="AM31" i="192"/>
  <c r="AM31" i="202"/>
  <c r="AM35" i="214"/>
  <c r="AM26" i="191"/>
  <c r="AM26" i="203"/>
  <c r="AM26" i="206"/>
  <c r="AM19" i="212"/>
  <c r="AM11" i="198"/>
  <c r="AM11" i="203"/>
  <c r="AM29" i="204"/>
  <c r="AM8" i="200"/>
  <c r="AM8" i="212"/>
  <c r="AM28" i="207"/>
  <c r="AM2" i="195"/>
  <c r="AM2" i="213"/>
  <c r="AM32" i="214"/>
  <c r="AM15" i="207"/>
  <c r="AM15" i="205"/>
  <c r="AM21" i="212"/>
  <c r="AM30" i="206"/>
  <c r="AM30" i="214"/>
  <c r="AM30" i="212"/>
  <c r="AM36" i="207"/>
  <c r="AM36" i="199"/>
  <c r="AM36" i="195"/>
  <c r="AM6" i="192"/>
  <c r="AM6" i="212"/>
  <c r="AM6" i="206"/>
  <c r="AM12" i="201"/>
  <c r="AM36" i="208"/>
  <c r="AM6" i="203"/>
  <c r="AM34" i="197"/>
  <c r="AM12" i="37"/>
  <c r="AM12" i="205"/>
  <c r="AM37" i="37"/>
  <c r="AM9" i="208"/>
  <c r="AM9" i="205"/>
  <c r="AM17" i="214"/>
  <c r="AM20" i="37"/>
  <c r="AM20" i="214"/>
  <c r="AM20" i="191"/>
  <c r="AM3" i="37"/>
  <c r="AM14" i="205"/>
  <c r="AM14" i="197"/>
  <c r="AM27" i="200"/>
  <c r="AM22" i="202"/>
  <c r="AM22" i="194"/>
  <c r="AM7" i="193"/>
  <c r="AM7" i="210"/>
  <c r="AM10" i="209"/>
  <c r="AM25" i="197"/>
  <c r="AM25" i="195"/>
  <c r="AM25" i="203"/>
  <c r="AM16" i="199"/>
  <c r="AM26" i="198"/>
  <c r="AM26" i="201"/>
  <c r="AM18" i="204"/>
  <c r="AM11" i="213"/>
  <c r="AM11" i="201"/>
  <c r="AM11" i="197"/>
  <c r="AM29" i="191"/>
  <c r="AM29" i="206"/>
  <c r="AM29" i="210"/>
  <c r="AM8" i="202"/>
  <c r="AM28" i="210"/>
  <c r="AM28" i="212"/>
  <c r="AM33" i="204"/>
  <c r="AM2" i="192"/>
  <c r="AM2" i="203"/>
  <c r="AM15" i="202"/>
  <c r="AM15" i="197"/>
  <c r="AM15" i="211"/>
  <c r="AM21" i="208"/>
  <c r="AM21" i="202"/>
  <c r="AM4" i="199"/>
  <c r="AM4" i="194"/>
  <c r="AM36" i="204"/>
  <c r="AM6" i="211"/>
  <c r="AM34" i="207"/>
  <c r="AM12" i="199"/>
  <c r="AM37" i="211"/>
  <c r="P28" i="73"/>
  <c r="L36" i="73"/>
  <c r="R5" i="73"/>
  <c r="AF22" i="73"/>
  <c r="L19" i="73"/>
  <c r="J18" i="73"/>
  <c r="AB30" i="73"/>
  <c r="AF14" i="73"/>
  <c r="H10" i="73"/>
  <c r="AF33" i="73"/>
  <c r="U23" i="73"/>
  <c r="J24" i="73"/>
  <c r="W16" i="73"/>
  <c r="W29" i="73"/>
  <c r="AA32" i="73"/>
  <c r="U20" i="73"/>
  <c r="L24" i="73"/>
  <c r="U29" i="73"/>
  <c r="U9" i="73"/>
  <c r="L14" i="73"/>
  <c r="X18" i="73"/>
  <c r="AA6" i="73"/>
  <c r="Y27" i="73"/>
  <c r="J26" i="73"/>
  <c r="N29" i="73"/>
  <c r="Z34" i="73"/>
  <c r="S20" i="73"/>
  <c r="W35" i="73"/>
  <c r="L23" i="73"/>
  <c r="Q2" i="73"/>
  <c r="P23" i="73"/>
  <c r="Q5" i="73"/>
  <c r="M13" i="73"/>
  <c r="AB19" i="73"/>
  <c r="L29" i="73"/>
  <c r="L20" i="73"/>
  <c r="U14" i="73"/>
  <c r="H25" i="73"/>
  <c r="AA33" i="73"/>
  <c r="AB12" i="73"/>
  <c r="AA22" i="73"/>
  <c r="K19" i="73"/>
  <c r="O28" i="73"/>
  <c r="K30" i="73"/>
  <c r="K20" i="73"/>
  <c r="W10" i="73"/>
  <c r="Z4" i="73"/>
  <c r="J20" i="73"/>
  <c r="V24" i="73"/>
  <c r="K2" i="73"/>
  <c r="S23" i="73"/>
  <c r="H27" i="73"/>
  <c r="H19" i="73"/>
  <c r="W21" i="73"/>
  <c r="AD37" i="73"/>
  <c r="L3" i="73"/>
  <c r="L8" i="73"/>
  <c r="AF12" i="73"/>
  <c r="N32" i="73"/>
  <c r="AD34" i="73"/>
  <c r="J5" i="73"/>
  <c r="X16" i="73"/>
  <c r="P18" i="73"/>
  <c r="L33" i="73"/>
  <c r="V20" i="73"/>
  <c r="Q24" i="73"/>
  <c r="AB35" i="73"/>
  <c r="P2" i="73"/>
  <c r="R37" i="73"/>
  <c r="AE22" i="73"/>
  <c r="W18" i="73"/>
  <c r="AA28" i="73"/>
  <c r="R3" i="73"/>
  <c r="Z3" i="73"/>
  <c r="T16" i="73"/>
  <c r="AA37" i="73"/>
  <c r="AD3" i="73"/>
  <c r="J13" i="73"/>
  <c r="Q30" i="73"/>
  <c r="AA5" i="73"/>
  <c r="N27" i="73"/>
  <c r="AA18" i="73"/>
  <c r="H4" i="73"/>
  <c r="I17" i="73"/>
  <c r="U27" i="73"/>
  <c r="P21" i="73"/>
  <c r="X32" i="73"/>
  <c r="K9" i="73"/>
  <c r="M27" i="73"/>
  <c r="Z35" i="73"/>
  <c r="T18" i="73"/>
  <c r="T33" i="73"/>
  <c r="AB3" i="73"/>
  <c r="AB10" i="73"/>
  <c r="L28" i="73"/>
  <c r="R6" i="73"/>
  <c r="AB20" i="73"/>
  <c r="O10" i="73"/>
  <c r="AB11" i="73"/>
  <c r="AA2" i="73"/>
  <c r="U17" i="73"/>
  <c r="R14" i="73"/>
  <c r="AA11" i="73"/>
  <c r="V23" i="73"/>
  <c r="X14" i="73"/>
  <c r="L16" i="73"/>
  <c r="AA30" i="73"/>
  <c r="AF24" i="73"/>
  <c r="T25" i="73"/>
  <c r="M18" i="73"/>
  <c r="AF34" i="73"/>
  <c r="AA17" i="73"/>
  <c r="R13" i="73"/>
  <c r="N36" i="73"/>
  <c r="T24" i="73"/>
  <c r="I9" i="73"/>
  <c r="W17" i="73"/>
  <c r="Q3" i="73"/>
  <c r="Y24" i="73"/>
  <c r="AF7" i="73"/>
  <c r="Q25" i="73"/>
  <c r="S31" i="73"/>
  <c r="K11" i="73"/>
  <c r="K28" i="73"/>
  <c r="M21" i="73"/>
  <c r="M30" i="73"/>
  <c r="K6" i="73"/>
  <c r="I12" i="73"/>
  <c r="AD12" i="73"/>
  <c r="AF5" i="73"/>
  <c r="AE3" i="73"/>
  <c r="X27" i="73"/>
  <c r="S22" i="73"/>
  <c r="Z10" i="73"/>
  <c r="M16" i="73"/>
  <c r="O26" i="73"/>
  <c r="O19" i="73"/>
  <c r="AC8" i="73"/>
  <c r="L2" i="73"/>
  <c r="Q21" i="73"/>
  <c r="AF36" i="73"/>
  <c r="R9" i="73"/>
  <c r="AD20" i="73"/>
  <c r="U24" i="73"/>
  <c r="H7" i="73"/>
  <c r="X13" i="73"/>
  <c r="AE16" i="73"/>
  <c r="I19" i="73"/>
  <c r="T28" i="73"/>
  <c r="W2" i="73"/>
  <c r="Z15" i="73"/>
  <c r="P4" i="73"/>
  <c r="I36" i="73"/>
  <c r="AA12" i="73"/>
  <c r="Y6" i="73"/>
  <c r="J23" i="73"/>
  <c r="AB9" i="73"/>
  <c r="AE5" i="73"/>
  <c r="U3" i="73"/>
  <c r="Q27" i="73"/>
  <c r="M10" i="73"/>
  <c r="AB16" i="73"/>
  <c r="AC31" i="73"/>
  <c r="Q35" i="73"/>
  <c r="AE18" i="73"/>
  <c r="X11" i="73"/>
  <c r="P33" i="73"/>
  <c r="J32" i="73"/>
  <c r="AA4" i="73"/>
  <c r="N34" i="73"/>
  <c r="R17" i="73"/>
  <c r="AB13" i="73"/>
  <c r="Z26" i="73"/>
  <c r="AC19" i="73"/>
  <c r="K8" i="73"/>
  <c r="O2" i="73"/>
  <c r="I21" i="73"/>
  <c r="O6" i="73"/>
  <c r="U37" i="73"/>
  <c r="Q23" i="73"/>
  <c r="O20" i="73"/>
  <c r="AA14" i="73"/>
  <c r="X22" i="73"/>
  <c r="AF10" i="73"/>
  <c r="N31" i="73"/>
  <c r="Y18" i="73"/>
  <c r="W8" i="73"/>
  <c r="W32" i="73"/>
  <c r="V21" i="73"/>
  <c r="P30" i="73"/>
  <c r="L5" i="73"/>
  <c r="AA24" i="73"/>
  <c r="K25" i="73"/>
  <c r="AE19" i="73"/>
  <c r="AE29" i="73"/>
  <c r="Q33" i="73"/>
  <c r="R32" i="73"/>
  <c r="S36" i="73"/>
  <c r="AF37" i="73"/>
  <c r="Y17" i="73"/>
  <c r="AB24" i="73"/>
  <c r="Z25" i="73"/>
  <c r="AA35" i="73"/>
  <c r="O8" i="73"/>
  <c r="AF15" i="73"/>
  <c r="Z30" i="73"/>
  <c r="M37" i="73"/>
  <c r="AE27" i="73"/>
  <c r="O5" i="73"/>
  <c r="AE24" i="73"/>
  <c r="X7" i="73"/>
  <c r="T13" i="73"/>
  <c r="S16" i="73"/>
  <c r="V31" i="73"/>
  <c r="Y26" i="73"/>
  <c r="S19" i="73"/>
  <c r="R11" i="73"/>
  <c r="M29" i="73"/>
  <c r="AF8" i="73"/>
  <c r="AB2" i="73"/>
  <c r="Y32" i="73"/>
  <c r="R21" i="73"/>
  <c r="R4" i="73"/>
  <c r="L6" i="73"/>
  <c r="W37" i="73"/>
  <c r="O12" i="73"/>
  <c r="X9" i="73"/>
  <c r="J14" i="73"/>
  <c r="M7" i="73"/>
  <c r="AF25" i="73"/>
  <c r="K35" i="73"/>
  <c r="L11" i="73"/>
  <c r="H8" i="73"/>
  <c r="K33" i="73"/>
  <c r="U15" i="73"/>
  <c r="W36" i="73"/>
  <c r="V9" i="73"/>
  <c r="AE20" i="73"/>
  <c r="I14" i="73"/>
  <c r="M24" i="73"/>
  <c r="Z22" i="73"/>
  <c r="K10" i="73"/>
  <c r="AD16" i="73"/>
  <c r="AF31" i="73"/>
  <c r="Z19" i="73"/>
  <c r="AD11" i="73"/>
  <c r="Y29" i="73"/>
  <c r="T32" i="73"/>
  <c r="J21" i="73"/>
  <c r="O36" i="73"/>
  <c r="AE23" i="73"/>
  <c r="P37" i="73"/>
  <c r="AE37" i="73"/>
  <c r="N20" i="73"/>
  <c r="P24" i="73"/>
  <c r="Z27" i="73"/>
  <c r="AD10" i="73"/>
  <c r="N13" i="73"/>
  <c r="Q31" i="73"/>
  <c r="U19" i="73"/>
  <c r="AE28" i="73"/>
  <c r="O32" i="73"/>
  <c r="AA21" i="73"/>
  <c r="V30" i="73"/>
  <c r="I23" i="73"/>
  <c r="AC24" i="73"/>
  <c r="AA26" i="73"/>
  <c r="W28" i="73"/>
  <c r="AE15" i="73"/>
  <c r="T30" i="73"/>
  <c r="R23" i="73"/>
  <c r="I34" i="73"/>
  <c r="P6" i="73"/>
  <c r="N5" i="73"/>
  <c r="AC20" i="73"/>
  <c r="O24" i="73"/>
  <c r="S10" i="73"/>
  <c r="Y31" i="73"/>
  <c r="AC26" i="73"/>
  <c r="M11" i="73"/>
  <c r="T2" i="73"/>
  <c r="V15" i="73"/>
  <c r="AA36" i="73"/>
  <c r="Q9" i="73"/>
  <c r="AC17" i="73"/>
  <c r="V22" i="73"/>
  <c r="AE13" i="73"/>
  <c r="T31" i="73"/>
  <c r="X26" i="73"/>
  <c r="V29" i="73"/>
  <c r="M2" i="73"/>
  <c r="W15" i="73"/>
  <c r="AD30" i="73"/>
  <c r="J6" i="73"/>
  <c r="Z36" i="73"/>
  <c r="W12" i="73"/>
  <c r="AF17" i="73"/>
  <c r="H3" i="73"/>
  <c r="AA10" i="73"/>
  <c r="AE11" i="73"/>
  <c r="AD28" i="73"/>
  <c r="T21" i="73"/>
  <c r="L27" i="73"/>
  <c r="AB5" i="73"/>
  <c r="L17" i="73"/>
  <c r="O3" i="73"/>
  <c r="H24" i="73"/>
  <c r="U7" i="73"/>
  <c r="Y25" i="73"/>
  <c r="AE35" i="73"/>
  <c r="Z29" i="73"/>
  <c r="Y33" i="73"/>
  <c r="Y21" i="73"/>
  <c r="L30" i="73"/>
  <c r="X34" i="73"/>
  <c r="AC12" i="73"/>
  <c r="S37" i="73"/>
  <c r="X17" i="73"/>
  <c r="AC14" i="73"/>
  <c r="T27" i="73"/>
  <c r="J7" i="73"/>
  <c r="Y13" i="73"/>
  <c r="P16" i="73"/>
  <c r="V26" i="73"/>
  <c r="AD18" i="73"/>
  <c r="N28" i="73"/>
  <c r="I2" i="73"/>
  <c r="H21" i="73"/>
  <c r="T6" i="73"/>
  <c r="L9" i="73"/>
  <c r="P20" i="73"/>
  <c r="R24" i="73"/>
  <c r="N10" i="73"/>
  <c r="O13" i="73"/>
  <c r="Y16" i="73"/>
  <c r="S18" i="73"/>
  <c r="J28" i="73"/>
  <c r="AD2" i="73"/>
  <c r="L15" i="73"/>
  <c r="T4" i="73"/>
  <c r="N23" i="73"/>
  <c r="L12" i="73"/>
  <c r="AB6" i="73"/>
  <c r="J34" i="73"/>
  <c r="O9" i="73"/>
  <c r="X5" i="73"/>
  <c r="K14" i="73"/>
  <c r="AB22" i="73"/>
  <c r="U13" i="73"/>
  <c r="W31" i="73"/>
  <c r="I35" i="73"/>
  <c r="H26" i="73"/>
  <c r="I18" i="73"/>
  <c r="O29" i="73"/>
  <c r="M33" i="73"/>
  <c r="P32" i="73"/>
  <c r="W30" i="73"/>
  <c r="V37" i="73"/>
  <c r="N17" i="73"/>
  <c r="K16" i="73"/>
  <c r="AD26" i="73"/>
  <c r="O18" i="73"/>
  <c r="X28" i="73"/>
  <c r="H32" i="73"/>
  <c r="K36" i="73"/>
  <c r="AA23" i="73"/>
  <c r="I37" i="73"/>
  <c r="T12" i="73"/>
  <c r="P3" i="73"/>
  <c r="N14" i="73"/>
  <c r="T7" i="73"/>
  <c r="AD13" i="73"/>
  <c r="I31" i="73"/>
  <c r="S29" i="73"/>
  <c r="AC28" i="73"/>
  <c r="AE32" i="73"/>
  <c r="Y4" i="73"/>
  <c r="R30" i="73"/>
  <c r="O17" i="73"/>
  <c r="Y22" i="73"/>
  <c r="AA16" i="73"/>
  <c r="AB18" i="73"/>
  <c r="N8" i="73"/>
  <c r="O33" i="73"/>
  <c r="AB21" i="73"/>
  <c r="AE6" i="73"/>
  <c r="AD23" i="73"/>
  <c r="N3" i="73"/>
  <c r="AE7" i="73"/>
  <c r="N25" i="73"/>
  <c r="W26" i="73"/>
  <c r="S8" i="73"/>
  <c r="S21" i="73"/>
  <c r="T36" i="73"/>
  <c r="AF9" i="73"/>
  <c r="AD25" i="73"/>
  <c r="S3" i="73"/>
  <c r="I22" i="73"/>
  <c r="T10" i="73"/>
  <c r="Q13" i="73"/>
  <c r="AA31" i="73"/>
  <c r="R35" i="73"/>
  <c r="Q26" i="73"/>
  <c r="N19" i="73"/>
  <c r="AC11" i="73"/>
  <c r="R29" i="73"/>
  <c r="Q28" i="73"/>
  <c r="X2" i="73"/>
  <c r="I15" i="73"/>
  <c r="AF4" i="73"/>
  <c r="O30" i="73"/>
  <c r="Z23" i="73"/>
  <c r="Z6" i="73"/>
  <c r="AB37" i="73"/>
  <c r="W5" i="73"/>
  <c r="I24" i="73"/>
  <c r="AC10" i="73"/>
  <c r="AC16" i="73"/>
  <c r="N26" i="73"/>
  <c r="T29" i="73"/>
  <c r="AF28" i="73"/>
  <c r="AF2" i="73"/>
  <c r="K21" i="73"/>
  <c r="X36" i="73"/>
  <c r="H5" i="73"/>
  <c r="W20" i="73"/>
  <c r="AE14" i="73"/>
  <c r="W27" i="73"/>
  <c r="W22" i="73"/>
  <c r="AF13" i="73"/>
  <c r="O31" i="73"/>
  <c r="N35" i="73"/>
  <c r="P19" i="73"/>
  <c r="H11" i="73"/>
  <c r="Q8" i="73"/>
  <c r="M32" i="73"/>
  <c r="N21" i="73"/>
  <c r="I6" i="73"/>
  <c r="AB34" i="73"/>
  <c r="Q37" i="73"/>
  <c r="AE9" i="73"/>
  <c r="I3" i="73"/>
  <c r="X24" i="73"/>
  <c r="J27" i="73"/>
  <c r="Q10" i="73"/>
  <c r="H16" i="73"/>
  <c r="R26" i="73"/>
  <c r="Z18" i="73"/>
  <c r="AE33" i="73"/>
  <c r="L32" i="73"/>
  <c r="U21" i="73"/>
  <c r="AE36" i="73"/>
  <c r="Z12" i="73"/>
  <c r="V27" i="73"/>
  <c r="AC18" i="73"/>
  <c r="S33" i="73"/>
  <c r="AE21" i="73"/>
  <c r="H6" i="73"/>
  <c r="M23" i="73"/>
  <c r="R12" i="73"/>
  <c r="S34" i="73"/>
  <c r="Q17" i="73"/>
  <c r="AA20" i="73"/>
  <c r="AD24" i="73"/>
  <c r="AC25" i="73"/>
  <c r="U31" i="73"/>
  <c r="T19" i="73"/>
  <c r="V8" i="73"/>
  <c r="K32" i="73"/>
  <c r="P15" i="73"/>
  <c r="V6" i="73"/>
  <c r="M9" i="73"/>
  <c r="K17" i="73"/>
  <c r="I7" i="73"/>
  <c r="AB25" i="73"/>
  <c r="AF35" i="73"/>
  <c r="AD19" i="73"/>
  <c r="R8" i="73"/>
  <c r="AE2" i="73"/>
  <c r="AD21" i="73"/>
  <c r="Y36" i="73"/>
  <c r="AD6" i="73"/>
  <c r="U6" i="73"/>
  <c r="H37" i="73"/>
  <c r="H20" i="73"/>
  <c r="W14" i="73"/>
  <c r="L22" i="73"/>
  <c r="O25" i="73"/>
  <c r="P26" i="73"/>
  <c r="S11" i="73"/>
  <c r="AB29" i="73"/>
  <c r="V33" i="73"/>
  <c r="O15" i="73"/>
  <c r="Q4" i="73"/>
  <c r="Y34" i="73"/>
  <c r="AF20" i="73"/>
  <c r="K7" i="73"/>
  <c r="S26" i="73"/>
  <c r="T8" i="73"/>
  <c r="AC15" i="73"/>
  <c r="L4" i="73"/>
  <c r="AA27" i="73"/>
  <c r="K5" i="73"/>
  <c r="T20" i="73"/>
  <c r="H14" i="73"/>
  <c r="H22" i="73"/>
  <c r="U10" i="73"/>
  <c r="Z16" i="73"/>
  <c r="AF19" i="73"/>
  <c r="AA8" i="73"/>
  <c r="U33" i="73"/>
  <c r="AC4" i="73"/>
  <c r="H30" i="73"/>
  <c r="H34" i="73"/>
  <c r="Y37" i="73"/>
  <c r="J9" i="73"/>
  <c r="M20" i="73"/>
  <c r="K24" i="73"/>
  <c r="AB27" i="73"/>
  <c r="AD7" i="73"/>
  <c r="I25" i="73"/>
  <c r="J35" i="73"/>
  <c r="W19" i="73"/>
  <c r="V11" i="73"/>
  <c r="V28" i="73"/>
  <c r="U32" i="73"/>
  <c r="O4" i="73"/>
  <c r="J12" i="73"/>
  <c r="AD5" i="73"/>
  <c r="J3" i="73"/>
  <c r="S27" i="73"/>
  <c r="R10" i="73"/>
  <c r="R25" i="73"/>
  <c r="M35" i="73"/>
  <c r="Q18" i="73"/>
  <c r="AD33" i="73"/>
  <c r="AB32" i="73"/>
  <c r="X21" i="73"/>
  <c r="S4" i="73"/>
  <c r="T34" i="73"/>
  <c r="P12" i="73"/>
  <c r="W6" i="73"/>
  <c r="O37" i="73"/>
  <c r="Z5" i="73"/>
  <c r="H17" i="73"/>
  <c r="S24" i="73"/>
  <c r="AA7" i="73"/>
  <c r="I13" i="73"/>
  <c r="P31" i="73"/>
  <c r="U35" i="73"/>
  <c r="Q19" i="73"/>
  <c r="I11" i="73"/>
  <c r="Y8" i="73"/>
  <c r="AB33" i="73"/>
  <c r="H15" i="73"/>
  <c r="AC30" i="73"/>
  <c r="AD9" i="73"/>
  <c r="K22" i="73"/>
  <c r="N16" i="73"/>
  <c r="AB26" i="73"/>
  <c r="L18" i="73"/>
  <c r="H28" i="73"/>
  <c r="AC32" i="73"/>
  <c r="AC36" i="73"/>
  <c r="U34" i="73"/>
  <c r="H36" i="73"/>
  <c r="Z37" i="73"/>
  <c r="AC3" i="73"/>
  <c r="N24" i="73"/>
  <c r="Z7" i="73"/>
  <c r="J25" i="73"/>
  <c r="S35" i="73"/>
  <c r="P29" i="73"/>
  <c r="N33" i="73"/>
  <c r="AA15" i="73"/>
  <c r="M4" i="73"/>
  <c r="U36" i="73"/>
  <c r="J17" i="73"/>
  <c r="O7" i="73"/>
  <c r="R31" i="73"/>
  <c r="Q11" i="73"/>
  <c r="U8" i="73"/>
  <c r="H2" i="73"/>
  <c r="W4" i="73"/>
  <c r="X23" i="73"/>
  <c r="X37" i="73"/>
  <c r="K3" i="73"/>
  <c r="P13" i="73"/>
  <c r="AF16" i="73"/>
  <c r="Y19" i="73"/>
  <c r="H33" i="73"/>
  <c r="N4" i="73"/>
  <c r="Y23" i="73"/>
  <c r="T3" i="73"/>
  <c r="S9" i="73"/>
  <c r="M14" i="73"/>
  <c r="W7" i="73"/>
  <c r="P10" i="73"/>
  <c r="P25" i="73"/>
  <c r="AB31" i="73"/>
  <c r="P35" i="73"/>
  <c r="K26" i="73"/>
  <c r="U18" i="73"/>
  <c r="H29" i="73"/>
  <c r="Z8" i="73"/>
  <c r="W33" i="73"/>
  <c r="Z2" i="73"/>
  <c r="K15" i="73"/>
  <c r="I4" i="73"/>
  <c r="R36" i="73"/>
  <c r="AE34" i="73"/>
  <c r="K23" i="73"/>
  <c r="N37" i="73"/>
  <c r="M5" i="73"/>
  <c r="AD22" i="73"/>
  <c r="AA13" i="73"/>
  <c r="R16" i="73"/>
  <c r="V19" i="73"/>
  <c r="K29" i="73"/>
  <c r="R28" i="73"/>
  <c r="AC2" i="73"/>
  <c r="L21" i="73"/>
  <c r="L34" i="73"/>
  <c r="I5" i="73"/>
  <c r="M3" i="73"/>
  <c r="T14" i="73"/>
  <c r="AD27" i="73"/>
  <c r="S7" i="73"/>
  <c r="S13" i="73"/>
  <c r="L31" i="73"/>
  <c r="AF26" i="73"/>
  <c r="K18" i="73"/>
  <c r="T11" i="73"/>
  <c r="I28" i="73"/>
  <c r="M15" i="73"/>
  <c r="U30" i="73"/>
  <c r="T23" i="73"/>
  <c r="M34" i="73"/>
  <c r="AA34" i="73"/>
  <c r="Y5" i="73"/>
  <c r="S14" i="73"/>
  <c r="Z24" i="73"/>
  <c r="Q22" i="73"/>
  <c r="V10" i="73"/>
  <c r="O16" i="73"/>
  <c r="L26" i="73"/>
  <c r="N18" i="73"/>
  <c r="S2" i="73"/>
  <c r="Z32" i="73"/>
  <c r="AC21" i="73"/>
  <c r="AF6" i="73"/>
  <c r="P9" i="73"/>
  <c r="K27" i="73"/>
  <c r="AF18" i="73"/>
  <c r="Y2" i="73"/>
  <c r="O21" i="73"/>
  <c r="S6" i="73"/>
  <c r="W23" i="73"/>
  <c r="U12" i="73"/>
  <c r="W34" i="73"/>
  <c r="M17" i="73"/>
  <c r="AA3" i="73"/>
  <c r="I27" i="73"/>
  <c r="AE31" i="73"/>
  <c r="Y35" i="73"/>
  <c r="W11" i="73"/>
  <c r="I8" i="73"/>
  <c r="I32" i="73"/>
  <c r="K4" i="73"/>
  <c r="H23" i="73"/>
  <c r="AA9" i="73"/>
  <c r="P17" i="73"/>
  <c r="Y7" i="73"/>
  <c r="X25" i="73"/>
  <c r="I26" i="73"/>
  <c r="P11" i="73"/>
  <c r="AD8" i="73"/>
  <c r="AF32" i="73"/>
  <c r="X30" i="73"/>
  <c r="Q36" i="73"/>
  <c r="X6" i="73"/>
  <c r="O34" i="73"/>
  <c r="Z9" i="73"/>
  <c r="O14" i="73"/>
  <c r="M25" i="73"/>
  <c r="O11" i="73"/>
  <c r="J2" i="73"/>
  <c r="Q12" i="73"/>
  <c r="W13" i="73"/>
  <c r="T5" i="73"/>
  <c r="V3" i="73"/>
  <c r="Z14" i="73"/>
  <c r="N22" i="73"/>
  <c r="V13" i="73"/>
  <c r="V16" i="73"/>
  <c r="R18" i="73"/>
  <c r="J8" i="73"/>
  <c r="AD15" i="73"/>
  <c r="AE4" i="73"/>
  <c r="J36" i="73"/>
  <c r="K12" i="73"/>
  <c r="V34" i="73"/>
  <c r="H9" i="73"/>
  <c r="R20" i="73"/>
  <c r="P27" i="73"/>
  <c r="J22" i="73"/>
  <c r="X10" i="73"/>
  <c r="AA25" i="73"/>
  <c r="T26" i="73"/>
  <c r="J19" i="73"/>
  <c r="AF29" i="73"/>
  <c r="X33" i="73"/>
  <c r="X15" i="73"/>
  <c r="S30" i="73"/>
  <c r="L37" i="73"/>
  <c r="AE17" i="73"/>
  <c r="Q14" i="73"/>
  <c r="M22" i="73"/>
  <c r="AE10" i="73"/>
  <c r="I16" i="73"/>
  <c r="H35" i="73"/>
  <c r="X8" i="73"/>
  <c r="J33" i="73"/>
  <c r="J15" i="73"/>
  <c r="X4" i="73"/>
  <c r="AE30" i="73"/>
  <c r="N12" i="73"/>
  <c r="T37" i="73"/>
  <c r="AB23" i="73"/>
  <c r="Y9" i="73"/>
  <c r="V5" i="73"/>
  <c r="X20" i="73"/>
  <c r="O27" i="73"/>
  <c r="N7" i="73"/>
  <c r="V25" i="73"/>
  <c r="AD31" i="73"/>
  <c r="T35" i="73"/>
  <c r="X19" i="73"/>
  <c r="AF11" i="73"/>
  <c r="U28" i="73"/>
  <c r="R2" i="73"/>
  <c r="AB4" i="73"/>
  <c r="AB36" i="73"/>
  <c r="S17" i="73"/>
  <c r="I10" i="73"/>
  <c r="L35" i="73"/>
  <c r="M19" i="73"/>
  <c r="AC29" i="73"/>
  <c r="R33" i="73"/>
  <c r="N15" i="73"/>
  <c r="M6" i="73"/>
  <c r="V12" i="73"/>
  <c r="N6" i="73"/>
  <c r="Z17" i="73"/>
  <c r="Y3" i="73"/>
  <c r="R22" i="73"/>
  <c r="L10" i="73"/>
  <c r="AE25" i="73"/>
  <c r="V35" i="73"/>
  <c r="AB8" i="73"/>
  <c r="AD32" i="73"/>
  <c r="AF21" i="73"/>
  <c r="V4" i="73"/>
  <c r="J37" i="73"/>
  <c r="X3" i="73"/>
  <c r="K13" i="73"/>
  <c r="O35" i="73"/>
  <c r="J29" i="73"/>
  <c r="M28" i="73"/>
  <c r="Q32" i="73"/>
  <c r="P36" i="73"/>
  <c r="Y12" i="73"/>
  <c r="AC5" i="73"/>
  <c r="AB14" i="73"/>
  <c r="Z13" i="73"/>
  <c r="AC35" i="73"/>
  <c r="AA29" i="73"/>
  <c r="AC33" i="73"/>
  <c r="J4" i="73"/>
  <c r="R34" i="73"/>
  <c r="AF27" i="73"/>
  <c r="N9" i="73"/>
  <c r="AD14" i="73"/>
  <c r="R7" i="73"/>
  <c r="J10" i="73"/>
  <c r="W25" i="73"/>
  <c r="Z31" i="73"/>
  <c r="AD35" i="73"/>
  <c r="AA19" i="73"/>
  <c r="N11" i="73"/>
  <c r="Q29" i="73"/>
  <c r="M8" i="73"/>
  <c r="Z33" i="73"/>
  <c r="S32" i="73"/>
  <c r="S15" i="73"/>
  <c r="U4" i="73"/>
  <c r="AD36" i="73"/>
  <c r="K34" i="73"/>
  <c r="AE12" i="73"/>
  <c r="AC9" i="73"/>
  <c r="AD17" i="73"/>
  <c r="P7" i="73"/>
  <c r="AC13" i="73"/>
  <c r="J16" i="73"/>
  <c r="Y11" i="73"/>
  <c r="AE8" i="73"/>
  <c r="I33" i="73"/>
  <c r="V32" i="73"/>
  <c r="J30" i="73"/>
  <c r="M12" i="73"/>
  <c r="AB17" i="73"/>
  <c r="W3" i="73"/>
  <c r="W24" i="73"/>
  <c r="O22" i="73"/>
  <c r="AC7" i="73"/>
  <c r="U16" i="73"/>
  <c r="K31" i="73"/>
  <c r="M26" i="73"/>
  <c r="H18" i="73"/>
  <c r="AD29" i="73"/>
  <c r="Z28" i="73"/>
  <c r="AB15" i="73"/>
  <c r="Y30" i="73"/>
  <c r="O23" i="73"/>
  <c r="Q34" i="73"/>
  <c r="X12" i="73"/>
  <c r="V17" i="73"/>
  <c r="P14" i="73"/>
  <c r="AC27" i="73"/>
  <c r="L7" i="73"/>
  <c r="L13" i="73"/>
  <c r="M31" i="73"/>
  <c r="R19" i="73"/>
  <c r="P8" i="73"/>
  <c r="N2" i="73"/>
  <c r="Q15" i="73"/>
  <c r="I30" i="73"/>
  <c r="Q6" i="73"/>
  <c r="Z20" i="73"/>
  <c r="P22" i="73"/>
  <c r="Z11" i="73"/>
  <c r="V2" i="73"/>
  <c r="N30" i="73"/>
  <c r="AF23" i="73"/>
  <c r="AC23" i="73"/>
  <c r="K37" i="73"/>
  <c r="P34" i="73"/>
  <c r="T17" i="73"/>
  <c r="Y14" i="73"/>
  <c r="Q7" i="73"/>
  <c r="H31" i="73"/>
  <c r="AE26" i="73"/>
  <c r="J11" i="73"/>
  <c r="S28" i="73"/>
  <c r="R15" i="73"/>
  <c r="AD4" i="73"/>
  <c r="AC34" i="73"/>
  <c r="U5" i="73"/>
  <c r="AF3" i="73"/>
  <c r="Y10" i="73"/>
  <c r="J31" i="73"/>
  <c r="U26" i="73"/>
  <c r="U11" i="73"/>
  <c r="Y28" i="73"/>
  <c r="Y15" i="73"/>
  <c r="AF30" i="73"/>
  <c r="M36" i="73"/>
  <c r="S12" i="73"/>
  <c r="H12" i="73"/>
  <c r="W9" i="73"/>
  <c r="I20" i="73"/>
  <c r="R27" i="73"/>
  <c r="AB7" i="73"/>
  <c r="U25" i="73"/>
  <c r="V18" i="73"/>
  <c r="I29" i="73"/>
  <c r="AB28" i="73"/>
  <c r="U2" i="73"/>
  <c r="Z21" i="73"/>
  <c r="V36" i="73"/>
  <c r="AC37" i="73"/>
  <c r="T22" i="73"/>
  <c r="Q16" i="73"/>
  <c r="X29" i="73"/>
  <c r="T15" i="73"/>
  <c r="AC6" i="73"/>
  <c r="U39" i="73" l="1"/>
  <c r="W15" i="185" s="1"/>
  <c r="V15" i="185" s="1"/>
  <c r="V39" i="73"/>
  <c r="W16" i="185" s="1"/>
  <c r="V16" i="185" s="1"/>
  <c r="N39" i="73"/>
  <c r="W8" i="185" s="1"/>
  <c r="V8" i="185" s="1"/>
  <c r="R39" i="73"/>
  <c r="W12" i="185" s="1"/>
  <c r="V12" i="185" s="1"/>
  <c r="J39" i="73"/>
  <c r="W4" i="185" s="1"/>
  <c r="V4" i="185" s="1"/>
  <c r="AA39" i="73"/>
  <c r="W21" i="185" s="1"/>
  <c r="V21" i="185" s="1"/>
  <c r="Y39" i="73"/>
  <c r="W19" i="185" s="1"/>
  <c r="V19" i="185" s="1"/>
  <c r="S39" i="73"/>
  <c r="W13" i="185" s="1"/>
  <c r="V13" i="185" s="1"/>
  <c r="AC39" i="73"/>
  <c r="W23" i="185" s="1"/>
  <c r="V23" i="185" s="1"/>
  <c r="Z39" i="73"/>
  <c r="W20" i="185" s="1"/>
  <c r="V20" i="185" s="1"/>
  <c r="K39" i="73"/>
  <c r="W5" i="185" s="1"/>
  <c r="V5" i="185" s="1"/>
  <c r="H39" i="73"/>
  <c r="W2" i="185" s="1"/>
  <c r="V2" i="185" s="1"/>
  <c r="AE39" i="73"/>
  <c r="W25" i="185" s="1"/>
  <c r="V25" i="185" s="1"/>
  <c r="AF39" i="73"/>
  <c r="W26" i="185" s="1"/>
  <c r="V26" i="185" s="1"/>
  <c r="X39" i="73"/>
  <c r="W18" i="185" s="1"/>
  <c r="V18" i="185" s="1"/>
  <c r="P39" i="73"/>
  <c r="W10" i="185" s="1"/>
  <c r="V10" i="185" s="1"/>
  <c r="AD39" i="73"/>
  <c r="W24" i="185" s="1"/>
  <c r="V24" i="185" s="1"/>
  <c r="I39" i="73"/>
  <c r="W3" i="185" s="1"/>
  <c r="V3" i="185" s="1"/>
  <c r="M39" i="73"/>
  <c r="W7" i="185" s="1"/>
  <c r="V7" i="185" s="1"/>
  <c r="T39" i="73"/>
  <c r="W14" i="185" s="1"/>
  <c r="V14" i="185" s="1"/>
  <c r="AB39" i="73"/>
  <c r="W22" i="185" s="1"/>
  <c r="V22" i="185" s="1"/>
  <c r="G32" i="185" s="1"/>
  <c r="O39" i="73"/>
  <c r="W9" i="185" s="1"/>
  <c r="V9" i="185" s="1"/>
  <c r="W39" i="73"/>
  <c r="W17" i="185" s="1"/>
  <c r="V17" i="185" s="1"/>
  <c r="G31" i="185" s="1"/>
  <c r="L39" i="73"/>
  <c r="W6" i="185" s="1"/>
  <c r="V6" i="185" s="1"/>
  <c r="Q39" i="73"/>
  <c r="W11" i="185" s="1"/>
  <c r="V11" i="185" s="1"/>
  <c r="I31" i="185" l="1"/>
  <c r="H32" i="185"/>
  <c r="K29" i="185"/>
  <c r="L32" i="185"/>
  <c r="J30" i="185"/>
  <c r="G28" i="185"/>
  <c r="L28" i="185"/>
  <c r="H28" i="185"/>
  <c r="K28" i="185"/>
  <c r="I28" i="185"/>
  <c r="J28" i="185"/>
  <c r="G30" i="185"/>
  <c r="G29" i="185"/>
  <c r="I29" i="185"/>
  <c r="H31" i="185"/>
  <c r="L31" i="185"/>
  <c r="J32" i="185"/>
  <c r="K30" i="185"/>
  <c r="L29" i="185"/>
  <c r="I30" i="185"/>
  <c r="H29" i="185"/>
  <c r="K32" i="185"/>
  <c r="J31" i="185"/>
  <c r="H30" i="185"/>
  <c r="K31" i="185"/>
  <c r="J29" i="185"/>
  <c r="I32" i="185"/>
  <c r="L30" i="185"/>
  <c r="H33" i="185" l="1"/>
  <c r="H36" i="185"/>
  <c r="J36" i="185"/>
  <c r="J33" i="185"/>
  <c r="L36" i="185"/>
  <c r="L33" i="185"/>
  <c r="I33" i="185"/>
  <c r="I36" i="185"/>
  <c r="G36" i="185"/>
  <c r="G33" i="185"/>
  <c r="K33" i="185"/>
  <c r="K36" i="185"/>
</calcChain>
</file>

<file path=xl/sharedStrings.xml><?xml version="1.0" encoding="utf-8"?>
<sst xmlns="http://schemas.openxmlformats.org/spreadsheetml/2006/main" count="10116" uniqueCount="33">
  <si>
    <t>Montage</t>
  </si>
  <si>
    <t>Ligo</t>
  </si>
  <si>
    <t>Epigenomics</t>
  </si>
  <si>
    <t>Orthogonal Array</t>
    <phoneticPr fontId="1" type="noConversion"/>
  </si>
  <si>
    <t>Range(Delta)</t>
  </si>
  <si>
    <t>Level</t>
  </si>
  <si>
    <t>run</t>
    <phoneticPr fontId="1" type="noConversion"/>
  </si>
  <si>
    <t>ARV</t>
  </si>
  <si>
    <t>Sum</t>
    <phoneticPr fontId="1" type="noConversion"/>
  </si>
  <si>
    <t>Min</t>
    <phoneticPr fontId="1" type="noConversion"/>
  </si>
  <si>
    <t>ra</t>
    <phoneticPr fontId="1" type="noConversion"/>
  </si>
  <si>
    <t>average</t>
  </si>
  <si>
    <t>sum</t>
    <phoneticPr fontId="1" type="noConversion"/>
  </si>
  <si>
    <t>ty</t>
    <phoneticPr fontId="1" type="noConversion"/>
  </si>
  <si>
    <t>sz</t>
    <phoneticPr fontId="1" type="noConversion"/>
  </si>
  <si>
    <t>ε</t>
    <phoneticPr fontId="1" type="noConversion"/>
  </si>
  <si>
    <t>CyberShake</t>
  </si>
  <si>
    <t>SUM</t>
    <phoneticPr fontId="1" type="noConversion"/>
  </si>
  <si>
    <t>α</t>
    <phoneticPr fontId="1" type="noConversion"/>
  </si>
  <si>
    <t>β</t>
    <phoneticPr fontId="1" type="noConversion"/>
  </si>
  <si>
    <t>C,E,L,M</t>
    <phoneticPr fontId="1" type="noConversion"/>
  </si>
  <si>
    <t>the population size factor：ε</t>
  </si>
  <si>
    <t>the scale factor：α</t>
  </si>
  <si>
    <t>the weight factor：β</t>
  </si>
  <si>
    <t>the biases rate：Рb</t>
  </si>
  <si>
    <t>the immigration rate：Pm</t>
  </si>
  <si>
    <t>the improvement rate：Pi</t>
  </si>
  <si>
    <r>
      <t>Р</t>
    </r>
    <r>
      <rPr>
        <i/>
        <vertAlign val="subscript"/>
        <sz val="12"/>
        <rFont val="Times New Roman"/>
        <family val="1"/>
      </rPr>
      <t>b</t>
    </r>
    <phoneticPr fontId="1" type="noConversion"/>
  </si>
  <si>
    <r>
      <t>P</t>
    </r>
    <r>
      <rPr>
        <i/>
        <vertAlign val="subscript"/>
        <sz val="12"/>
        <rFont val="Times New Roman"/>
        <family val="1"/>
      </rPr>
      <t>m</t>
    </r>
    <phoneticPr fontId="1" type="noConversion"/>
  </si>
  <si>
    <r>
      <t>P</t>
    </r>
    <r>
      <rPr>
        <i/>
        <vertAlign val="subscript"/>
        <sz val="12"/>
        <rFont val="Times New Roman"/>
        <family val="1"/>
      </rPr>
      <t>i</t>
    </r>
    <phoneticPr fontId="1" type="noConversion"/>
  </si>
  <si>
    <r>
      <t>Р</t>
    </r>
    <r>
      <rPr>
        <i/>
        <vertAlign val="subscript"/>
        <sz val="12"/>
        <rFont val="Times New Roman"/>
        <family val="1"/>
      </rPr>
      <t>b</t>
    </r>
    <phoneticPr fontId="1" type="noConversion"/>
  </si>
  <si>
    <r>
      <t>P</t>
    </r>
    <r>
      <rPr>
        <i/>
        <vertAlign val="subscript"/>
        <sz val="12"/>
        <rFont val="Times New Roman"/>
        <family val="1"/>
      </rPr>
      <t>m</t>
    </r>
    <phoneticPr fontId="1" type="noConversion"/>
  </si>
  <si>
    <r>
      <t>P</t>
    </r>
    <r>
      <rPr>
        <i/>
        <vertAlign val="subscript"/>
        <sz val="12"/>
        <rFont val="Times New Roman"/>
        <family val="1"/>
      </rPr>
      <t>i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</si>
</sst>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 &quot;¥&quot;* #,##0.00_ ;_ &quot;¥&quot;* \-#,##0.00_ ;_ &quot;¥&quot;* &quot;-&quot;??_ ;_ @_ "/>
    <numFmt numFmtId="176" formatCode="0.00000_ "/>
    <numFmt numFmtId="177" formatCode="0.0000000_ "/>
    <numFmt numFmtId="178" formatCode="0.0000000_);[Red]\(0.0000000\)"/>
    <numFmt numFmtId="179" formatCode="0.0_ "/>
    <numFmt numFmtId="180" formatCode="0.00_ "/>
    <numFmt numFmtId="181" formatCode="0.000000_ "/>
    <numFmt numFmtId="182" formatCode="0.00000000_ "/>
    <numFmt numFmtId="183" formatCode="0.00_);[Red]\(0.00\)"/>
    <numFmt numFmtId="184" formatCode="0_);[Red]\(0\)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i/>
      <vertAlign val="subscript"/>
      <sz val="12"/>
      <name val="Times New Roman"/>
      <family val="1"/>
    </font>
    <font>
      <sz val="11"/>
      <color rgb="FFFF0000"/>
      <name val="宋体"/>
      <family val="3"/>
      <charset val="134"/>
    </font>
    <font>
      <sz val="12"/>
      <name val="等线"/>
      <family val="3"/>
      <charset val="134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8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/>
    <xf numFmtId="177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/>
    <xf numFmtId="0" fontId="3" fillId="0" borderId="1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Border="1"/>
    <xf numFmtId="179" fontId="2" fillId="0" borderId="1" xfId="0" applyNumberFormat="1" applyFont="1" applyBorder="1" applyAlignment="1">
      <alignment horizontal="center" vertical="center"/>
    </xf>
    <xf numFmtId="44" fontId="7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177" fontId="3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2" fillId="2" borderId="1" xfId="0" applyNumberFormat="1" applyFont="1" applyFill="1" applyBorder="1"/>
    <xf numFmtId="176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/>
    <xf numFmtId="177" fontId="7" fillId="0" borderId="1" xfId="0" applyNumberFormat="1" applyFont="1" applyBorder="1"/>
    <xf numFmtId="0" fontId="7" fillId="0" borderId="1" xfId="0" applyFont="1" applyFill="1" applyBorder="1" applyAlignment="1">
      <alignment horizontal="center" vertical="center" wrapText="1"/>
    </xf>
    <xf numFmtId="180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177" fontId="4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1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182" fontId="7" fillId="0" borderId="1" xfId="0" applyNumberFormat="1" applyFont="1" applyBorder="1" applyAlignment="1">
      <alignment horizontal="center" vertical="center"/>
    </xf>
    <xf numFmtId="177" fontId="7" fillId="2" borderId="1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/>
    <xf numFmtId="0" fontId="7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177" fontId="7" fillId="2" borderId="1" xfId="0" applyNumberFormat="1" applyFont="1" applyFill="1" applyBorder="1" applyAlignment="1">
      <alignment horizontal="center" vertical="center"/>
    </xf>
    <xf numFmtId="0" fontId="7" fillId="0" borderId="0" xfId="0" applyFont="1"/>
    <xf numFmtId="181" fontId="7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184" fontId="5" fillId="2" borderId="1" xfId="0" applyNumberFormat="1" applyFont="1" applyFill="1" applyBorder="1" applyAlignment="1">
      <alignment horizontal="center" vertical="center" wrapText="1"/>
    </xf>
    <xf numFmtId="183" fontId="5" fillId="2" borderId="1" xfId="0" applyNumberFormat="1" applyFont="1" applyFill="1" applyBorder="1" applyAlignment="1">
      <alignment horizontal="center" vertical="center"/>
    </xf>
    <xf numFmtId="183" fontId="5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4" fontId="7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0" borderId="2" xfId="0" applyFont="1" applyBorder="1" applyAlignment="1"/>
    <xf numFmtId="0" fontId="11" fillId="0" borderId="3" xfId="0" applyFont="1" applyBorder="1" applyAlignment="1"/>
  </cellXfs>
  <cellStyles count="1"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517711</xdr:colOff>
      <xdr:row>22</xdr:row>
      <xdr:rowOff>192741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413561" y="4764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7"/>
  <sheetViews>
    <sheetView zoomScale="78" zoomScaleNormal="78" workbookViewId="0">
      <selection activeCell="V26" sqref="V26"/>
    </sheetView>
  </sheetViews>
  <sheetFormatPr defaultColWidth="8.875" defaultRowHeight="15" x14ac:dyDescent="0.25"/>
  <cols>
    <col min="1" max="1" width="27" style="45" bestFit="1" customWidth="1"/>
    <col min="2" max="5" width="5.875" style="45" bestFit="1" customWidth="1"/>
    <col min="6" max="6" width="6" style="45" bestFit="1" customWidth="1"/>
    <col min="7" max="12" width="11.75" style="45" customWidth="1"/>
    <col min="13" max="13" width="6" style="45" customWidth="1"/>
    <col min="14" max="14" width="4.5" style="45" bestFit="1" customWidth="1"/>
    <col min="15" max="19" width="5.75" style="45" bestFit="1" customWidth="1"/>
    <col min="20" max="20" width="6.25" style="45" bestFit="1" customWidth="1"/>
    <col min="21" max="21" width="4.625" style="45" customWidth="1"/>
    <col min="22" max="23" width="10.75" style="45" customWidth="1"/>
    <col min="24" max="24" width="13.375" style="4" customWidth="1"/>
    <col min="25" max="25" width="10.5" style="3" customWidth="1"/>
    <col min="26" max="28" width="8.875" style="3"/>
    <col min="29" max="29" width="12.125" style="3" bestFit="1" customWidth="1"/>
    <col min="30" max="34" width="8.875" style="3"/>
    <col min="35" max="37" width="10.375" style="3" bestFit="1" customWidth="1"/>
    <col min="38" max="16384" width="8.875" style="3"/>
  </cols>
  <sheetData>
    <row r="1" spans="1:48" s="7" customFormat="1" ht="26.25" customHeight="1" x14ac:dyDescent="0.25">
      <c r="A1" s="47"/>
      <c r="B1" s="48">
        <v>1</v>
      </c>
      <c r="C1" s="14">
        <v>2</v>
      </c>
      <c r="D1" s="14">
        <v>3</v>
      </c>
      <c r="E1" s="14">
        <v>4</v>
      </c>
      <c r="F1" s="49">
        <v>5</v>
      </c>
      <c r="G1" s="54" t="s">
        <v>3</v>
      </c>
      <c r="H1" s="54"/>
      <c r="I1" s="54"/>
      <c r="J1" s="54"/>
      <c r="K1" s="54"/>
      <c r="L1" s="54"/>
      <c r="M1" s="34"/>
      <c r="N1" s="14" t="s">
        <v>6</v>
      </c>
      <c r="O1" s="14" t="s">
        <v>15</v>
      </c>
      <c r="P1" s="14" t="s">
        <v>18</v>
      </c>
      <c r="Q1" s="35" t="s">
        <v>19</v>
      </c>
      <c r="R1" s="15" t="s">
        <v>27</v>
      </c>
      <c r="S1" s="15" t="s">
        <v>28</v>
      </c>
      <c r="T1" s="15" t="s">
        <v>29</v>
      </c>
      <c r="U1" s="36"/>
      <c r="V1" s="24" t="s">
        <v>7</v>
      </c>
      <c r="W1" s="25" t="s">
        <v>8</v>
      </c>
      <c r="X1" s="8"/>
      <c r="Y1" s="8"/>
      <c r="Z1" s="8"/>
      <c r="AA1" s="8"/>
      <c r="AB1" s="8"/>
      <c r="AC1" s="8"/>
      <c r="AD1" s="8"/>
      <c r="AF1" s="8"/>
      <c r="AG1" s="8"/>
      <c r="AH1" s="8"/>
      <c r="AI1" s="8"/>
      <c r="AJ1" s="8"/>
      <c r="AK1" s="8"/>
      <c r="AL1" s="8"/>
      <c r="AM1" s="8"/>
      <c r="AO1" s="8"/>
      <c r="AP1" s="17"/>
      <c r="AQ1" s="17"/>
      <c r="AR1" s="17"/>
      <c r="AS1" s="8"/>
      <c r="AT1" s="17"/>
      <c r="AU1" s="17"/>
      <c r="AV1" s="17"/>
    </row>
    <row r="2" spans="1:48" s="7" customFormat="1" ht="15.75" x14ac:dyDescent="0.25">
      <c r="A2" s="15" t="s">
        <v>21</v>
      </c>
      <c r="B2" s="50">
        <v>1</v>
      </c>
      <c r="C2" s="50">
        <v>1.5</v>
      </c>
      <c r="D2" s="50">
        <v>2</v>
      </c>
      <c r="E2" s="50">
        <v>2.5</v>
      </c>
      <c r="F2" s="50">
        <v>3</v>
      </c>
      <c r="G2" s="24">
        <v>1</v>
      </c>
      <c r="H2" s="24">
        <v>1</v>
      </c>
      <c r="I2" s="24">
        <v>1</v>
      </c>
      <c r="J2" s="24">
        <v>1</v>
      </c>
      <c r="K2" s="24">
        <v>1</v>
      </c>
      <c r="L2" s="24">
        <v>1</v>
      </c>
      <c r="M2" s="25"/>
      <c r="N2" s="28">
        <v>1</v>
      </c>
      <c r="O2" s="29">
        <f>HLOOKUP(G2,$B$1:$F$7,2)</f>
        <v>1</v>
      </c>
      <c r="P2" s="29">
        <f>HLOOKUP(H2,$B$1:$F$7,3)</f>
        <v>1.5</v>
      </c>
      <c r="Q2" s="29">
        <f>HLOOKUP(I2,$B$1:$F$7,4)</f>
        <v>0.7</v>
      </c>
      <c r="R2" s="29">
        <f>HLOOKUP(J2,$B$1:$F$7,5)</f>
        <v>0.7</v>
      </c>
      <c r="S2" s="29">
        <f>HLOOKUP(K2,$B$1:$F$7,6)</f>
        <v>0.01</v>
      </c>
      <c r="T2" s="29">
        <f>HLOOKUP(L2,$B$1:$F$7,7)</f>
        <v>0.01</v>
      </c>
      <c r="U2" s="26"/>
      <c r="V2" s="30">
        <f ca="1">W2/360</f>
        <v>4.5442159425614368E-3</v>
      </c>
      <c r="W2" s="30">
        <f ca="1">Total!H39</f>
        <v>1.6359177393221171</v>
      </c>
      <c r="X2" s="11"/>
      <c r="Y2" s="11"/>
      <c r="Z2" s="11"/>
      <c r="AB2" s="11"/>
      <c r="AC2" s="11"/>
      <c r="AD2" s="11"/>
      <c r="AG2" s="11"/>
      <c r="AH2" s="11"/>
      <c r="AI2" s="11"/>
      <c r="AK2" s="11"/>
      <c r="AL2" s="11"/>
      <c r="AM2" s="11"/>
      <c r="AP2" s="11"/>
      <c r="AQ2" s="11"/>
      <c r="AR2" s="11"/>
      <c r="AT2" s="11"/>
      <c r="AU2" s="11"/>
      <c r="AV2" s="11"/>
    </row>
    <row r="3" spans="1:48" s="7" customFormat="1" ht="15.75" x14ac:dyDescent="0.25">
      <c r="A3" s="15" t="s">
        <v>22</v>
      </c>
      <c r="B3" s="50">
        <v>1.5</v>
      </c>
      <c r="C3" s="50">
        <v>2</v>
      </c>
      <c r="D3" s="50">
        <v>2.5</v>
      </c>
      <c r="E3" s="50">
        <v>3</v>
      </c>
      <c r="F3" s="50">
        <v>3.5</v>
      </c>
      <c r="G3" s="24">
        <v>1</v>
      </c>
      <c r="H3" s="24">
        <v>2</v>
      </c>
      <c r="I3" s="24">
        <v>3</v>
      </c>
      <c r="J3" s="24">
        <v>4</v>
      </c>
      <c r="K3" s="24">
        <v>5</v>
      </c>
      <c r="L3" s="24">
        <v>2</v>
      </c>
      <c r="M3" s="25"/>
      <c r="N3" s="28">
        <v>2</v>
      </c>
      <c r="O3" s="29">
        <f t="shared" ref="O3:O26" si="0">HLOOKUP(G3,$B$1:$F$7,2)</f>
        <v>1</v>
      </c>
      <c r="P3" s="29">
        <f t="shared" ref="P3:P26" si="1">HLOOKUP(H3,$B$1:$F$7,3)</f>
        <v>2</v>
      </c>
      <c r="Q3" s="29">
        <f t="shared" ref="Q3:Q26" si="2">HLOOKUP(I3,$B$1:$F$7,4)</f>
        <v>0.8</v>
      </c>
      <c r="R3" s="29">
        <f t="shared" ref="R3:R26" si="3">HLOOKUP(J3,$B$1:$F$7,5)</f>
        <v>0.85</v>
      </c>
      <c r="S3" s="29">
        <f t="shared" ref="S3:S26" si="4">HLOOKUP(K3,$B$1:$F$7,6)</f>
        <v>0.09</v>
      </c>
      <c r="T3" s="29">
        <f t="shared" ref="T3:T26" si="5">HLOOKUP(L3,$B$1:$F$7,7)</f>
        <v>0.03</v>
      </c>
      <c r="U3" s="27"/>
      <c r="V3" s="30">
        <f t="shared" ref="V3:V26" ca="1" si="6">W3/360</f>
        <v>4.3367736330366504E-3</v>
      </c>
      <c r="W3" s="30">
        <f ca="1">Total!I39</f>
        <v>1.5612385078931941</v>
      </c>
      <c r="X3" s="30"/>
      <c r="Y3" s="11"/>
      <c r="Z3" s="11"/>
      <c r="AB3" s="11"/>
      <c r="AC3" s="11"/>
      <c r="AD3" s="11"/>
      <c r="AG3" s="11"/>
      <c r="AH3" s="11"/>
      <c r="AI3" s="11"/>
      <c r="AK3" s="11"/>
      <c r="AL3" s="11"/>
      <c r="AM3" s="11"/>
      <c r="AP3" s="11"/>
      <c r="AQ3" s="11"/>
      <c r="AR3" s="11"/>
      <c r="AT3" s="11"/>
      <c r="AU3" s="11"/>
      <c r="AV3" s="11"/>
    </row>
    <row r="4" spans="1:48" s="7" customFormat="1" ht="15.75" x14ac:dyDescent="0.25">
      <c r="A4" s="15" t="s">
        <v>23</v>
      </c>
      <c r="B4" s="50">
        <v>0.7</v>
      </c>
      <c r="C4" s="50">
        <v>0.75</v>
      </c>
      <c r="D4" s="50">
        <v>0.8</v>
      </c>
      <c r="E4" s="50">
        <v>0.85</v>
      </c>
      <c r="F4" s="50">
        <v>0.9</v>
      </c>
      <c r="G4" s="24">
        <v>1</v>
      </c>
      <c r="H4" s="24">
        <v>3</v>
      </c>
      <c r="I4" s="24">
        <v>5</v>
      </c>
      <c r="J4" s="24">
        <v>2</v>
      </c>
      <c r="K4" s="24">
        <v>4</v>
      </c>
      <c r="L4" s="24">
        <v>3</v>
      </c>
      <c r="M4" s="25"/>
      <c r="N4" s="28">
        <v>3</v>
      </c>
      <c r="O4" s="29">
        <f t="shared" si="0"/>
        <v>1</v>
      </c>
      <c r="P4" s="29">
        <f t="shared" si="1"/>
        <v>2.5</v>
      </c>
      <c r="Q4" s="29">
        <f t="shared" si="2"/>
        <v>0.9</v>
      </c>
      <c r="R4" s="29">
        <f t="shared" si="3"/>
        <v>0.75</v>
      </c>
      <c r="S4" s="29">
        <f t="shared" si="4"/>
        <v>7.0000000000000007E-2</v>
      </c>
      <c r="T4" s="29">
        <f t="shared" si="5"/>
        <v>0.05</v>
      </c>
      <c r="U4" s="26"/>
      <c r="V4" s="30">
        <f t="shared" ca="1" si="6"/>
        <v>3.7646812255201587E-3</v>
      </c>
      <c r="W4" s="30">
        <f ca="1">Total!J39</f>
        <v>1.3552852411872571</v>
      </c>
      <c r="X4" s="30"/>
      <c r="Y4" s="11"/>
      <c r="Z4" s="11"/>
      <c r="AB4" s="11"/>
      <c r="AC4" s="11"/>
      <c r="AD4" s="11"/>
      <c r="AG4" s="11"/>
      <c r="AH4" s="11"/>
      <c r="AI4" s="11"/>
      <c r="AK4" s="11"/>
      <c r="AL4" s="11"/>
      <c r="AM4" s="11"/>
      <c r="AP4" s="11"/>
      <c r="AQ4" s="11"/>
      <c r="AR4" s="11"/>
      <c r="AT4" s="11"/>
      <c r="AU4" s="11"/>
      <c r="AV4" s="11"/>
    </row>
    <row r="5" spans="1:48" s="7" customFormat="1" ht="15.75" x14ac:dyDescent="0.25">
      <c r="A5" s="15" t="s">
        <v>24</v>
      </c>
      <c r="B5" s="50">
        <v>0.7</v>
      </c>
      <c r="C5" s="50">
        <v>0.75</v>
      </c>
      <c r="D5" s="50">
        <v>0.8</v>
      </c>
      <c r="E5" s="50">
        <v>0.85</v>
      </c>
      <c r="F5" s="50">
        <v>0.9</v>
      </c>
      <c r="G5" s="24">
        <v>1</v>
      </c>
      <c r="H5" s="24">
        <v>4</v>
      </c>
      <c r="I5" s="24">
        <v>2</v>
      </c>
      <c r="J5" s="24">
        <v>5</v>
      </c>
      <c r="K5" s="24">
        <v>3</v>
      </c>
      <c r="L5" s="24">
        <v>4</v>
      </c>
      <c r="M5" s="25"/>
      <c r="N5" s="28">
        <v>4</v>
      </c>
      <c r="O5" s="29">
        <f t="shared" si="0"/>
        <v>1</v>
      </c>
      <c r="P5" s="29">
        <f t="shared" si="1"/>
        <v>3</v>
      </c>
      <c r="Q5" s="29">
        <f t="shared" si="2"/>
        <v>0.75</v>
      </c>
      <c r="R5" s="29">
        <f t="shared" si="3"/>
        <v>0.9</v>
      </c>
      <c r="S5" s="29">
        <f t="shared" si="4"/>
        <v>0.05</v>
      </c>
      <c r="T5" s="29">
        <f t="shared" si="5"/>
        <v>7.0000000000000007E-2</v>
      </c>
      <c r="U5" s="26"/>
      <c r="V5" s="30">
        <f t="shared" ca="1" si="6"/>
        <v>4.0714065030310062E-3</v>
      </c>
      <c r="W5" s="30">
        <f ca="1">Total!K39</f>
        <v>1.4657063410911624</v>
      </c>
      <c r="X5" s="30"/>
      <c r="Y5" s="11"/>
      <c r="Z5" s="11"/>
      <c r="AB5" s="11"/>
      <c r="AC5" s="11"/>
      <c r="AD5" s="11"/>
      <c r="AG5" s="11"/>
      <c r="AH5" s="11"/>
      <c r="AI5" s="11"/>
      <c r="AK5" s="11"/>
      <c r="AL5" s="11"/>
      <c r="AM5" s="11"/>
      <c r="AP5" s="11"/>
      <c r="AQ5" s="11"/>
      <c r="AR5" s="11"/>
      <c r="AT5" s="11"/>
      <c r="AU5" s="11"/>
      <c r="AV5" s="11"/>
    </row>
    <row r="6" spans="1:48" s="7" customFormat="1" ht="15.75" x14ac:dyDescent="0.25">
      <c r="A6" s="15" t="s">
        <v>25</v>
      </c>
      <c r="B6" s="51">
        <v>0.01</v>
      </c>
      <c r="C6" s="51">
        <v>0.03</v>
      </c>
      <c r="D6" s="51">
        <v>0.05</v>
      </c>
      <c r="E6" s="51">
        <v>7.0000000000000007E-2</v>
      </c>
      <c r="F6" s="51">
        <v>0.09</v>
      </c>
      <c r="G6" s="24">
        <v>1</v>
      </c>
      <c r="H6" s="24">
        <v>5</v>
      </c>
      <c r="I6" s="24">
        <v>4</v>
      </c>
      <c r="J6" s="24">
        <v>3</v>
      </c>
      <c r="K6" s="24">
        <v>2</v>
      </c>
      <c r="L6" s="24">
        <v>5</v>
      </c>
      <c r="M6" s="25"/>
      <c r="N6" s="28">
        <v>5</v>
      </c>
      <c r="O6" s="29">
        <f t="shared" si="0"/>
        <v>1</v>
      </c>
      <c r="P6" s="29">
        <f t="shared" si="1"/>
        <v>3.5</v>
      </c>
      <c r="Q6" s="29">
        <f t="shared" si="2"/>
        <v>0.85</v>
      </c>
      <c r="R6" s="29">
        <f t="shared" si="3"/>
        <v>0.8</v>
      </c>
      <c r="S6" s="29">
        <f t="shared" si="4"/>
        <v>0.03</v>
      </c>
      <c r="T6" s="29">
        <f t="shared" si="5"/>
        <v>0.09</v>
      </c>
      <c r="U6" s="26"/>
      <c r="V6" s="30">
        <f t="shared" ca="1" si="6"/>
        <v>4.493660819284079E-3</v>
      </c>
      <c r="W6" s="30">
        <f ca="1">Total!L39</f>
        <v>1.6177178949422684</v>
      </c>
      <c r="X6" s="30"/>
      <c r="Y6" s="11"/>
      <c r="Z6" s="11"/>
      <c r="AB6" s="11"/>
      <c r="AC6" s="11"/>
      <c r="AD6" s="11"/>
      <c r="AG6" s="11"/>
      <c r="AH6" s="11"/>
      <c r="AI6" s="11"/>
      <c r="AK6" s="11"/>
      <c r="AL6" s="11"/>
      <c r="AM6" s="11"/>
      <c r="AP6" s="11"/>
      <c r="AQ6" s="11"/>
      <c r="AR6" s="11"/>
      <c r="AT6" s="11"/>
      <c r="AU6" s="11"/>
      <c r="AV6" s="11"/>
    </row>
    <row r="7" spans="1:48" s="31" customFormat="1" ht="15.75" x14ac:dyDescent="0.25">
      <c r="A7" s="15" t="s">
        <v>26</v>
      </c>
      <c r="B7" s="51">
        <v>0.01</v>
      </c>
      <c r="C7" s="51">
        <v>0.03</v>
      </c>
      <c r="D7" s="51">
        <v>0.05</v>
      </c>
      <c r="E7" s="51">
        <v>7.0000000000000007E-2</v>
      </c>
      <c r="F7" s="51">
        <v>0.09</v>
      </c>
      <c r="G7" s="24">
        <v>2</v>
      </c>
      <c r="H7" s="24">
        <v>1</v>
      </c>
      <c r="I7" s="24">
        <v>5</v>
      </c>
      <c r="J7" s="24">
        <v>4</v>
      </c>
      <c r="K7" s="24">
        <v>3</v>
      </c>
      <c r="L7" s="24">
        <v>5</v>
      </c>
      <c r="M7" s="25"/>
      <c r="N7" s="28">
        <v>6</v>
      </c>
      <c r="O7" s="29">
        <f t="shared" si="0"/>
        <v>1.5</v>
      </c>
      <c r="P7" s="29">
        <f t="shared" si="1"/>
        <v>1.5</v>
      </c>
      <c r="Q7" s="29">
        <f t="shared" si="2"/>
        <v>0.9</v>
      </c>
      <c r="R7" s="29">
        <f t="shared" si="3"/>
        <v>0.85</v>
      </c>
      <c r="S7" s="29">
        <f t="shared" si="4"/>
        <v>0.05</v>
      </c>
      <c r="T7" s="29">
        <f t="shared" si="5"/>
        <v>0.09</v>
      </c>
      <c r="U7" s="26"/>
      <c r="V7" s="30">
        <f t="shared" ca="1" si="6"/>
        <v>4.0712999893093181E-3</v>
      </c>
      <c r="W7" s="30">
        <f ca="1">Total!M39</f>
        <v>1.4656679961513546</v>
      </c>
      <c r="X7" s="33"/>
      <c r="Y7" s="32"/>
      <c r="Z7" s="32"/>
      <c r="AB7" s="32"/>
      <c r="AC7" s="32"/>
      <c r="AD7" s="32"/>
      <c r="AG7" s="32"/>
      <c r="AH7" s="32"/>
      <c r="AI7" s="32"/>
      <c r="AK7" s="32"/>
      <c r="AL7" s="32"/>
      <c r="AM7" s="32"/>
      <c r="AP7" s="32"/>
      <c r="AQ7" s="32"/>
      <c r="AR7" s="32"/>
      <c r="AT7" s="32"/>
      <c r="AU7" s="32"/>
      <c r="AV7" s="32"/>
    </row>
    <row r="8" spans="1:48" s="7" customFormat="1" ht="15.75" x14ac:dyDescent="0.25">
      <c r="A8" s="47"/>
      <c r="B8" s="52"/>
      <c r="C8" s="47"/>
      <c r="D8" s="47"/>
      <c r="E8" s="47"/>
      <c r="F8" s="47"/>
      <c r="G8" s="24">
        <v>2</v>
      </c>
      <c r="H8" s="24">
        <v>2</v>
      </c>
      <c r="I8" s="24">
        <v>2</v>
      </c>
      <c r="J8" s="24">
        <v>2</v>
      </c>
      <c r="K8" s="24">
        <v>2</v>
      </c>
      <c r="L8" s="24">
        <v>1</v>
      </c>
      <c r="M8" s="25"/>
      <c r="N8" s="28">
        <v>7</v>
      </c>
      <c r="O8" s="29">
        <f t="shared" si="0"/>
        <v>1.5</v>
      </c>
      <c r="P8" s="29">
        <f t="shared" si="1"/>
        <v>2</v>
      </c>
      <c r="Q8" s="29">
        <f t="shared" si="2"/>
        <v>0.75</v>
      </c>
      <c r="R8" s="29">
        <f t="shared" si="3"/>
        <v>0.75</v>
      </c>
      <c r="S8" s="29">
        <f t="shared" si="4"/>
        <v>0.03</v>
      </c>
      <c r="T8" s="29">
        <f t="shared" si="5"/>
        <v>0.01</v>
      </c>
      <c r="U8" s="26"/>
      <c r="V8" s="30">
        <f t="shared" ca="1" si="6"/>
        <v>3.6750180440333741E-3</v>
      </c>
      <c r="W8" s="30">
        <f ca="1">Total!N39</f>
        <v>1.3230064958520147</v>
      </c>
      <c r="X8" s="30"/>
      <c r="Y8" s="11"/>
      <c r="Z8" s="11"/>
      <c r="AB8" s="11"/>
      <c r="AC8" s="11"/>
      <c r="AD8" s="11"/>
      <c r="AG8" s="11"/>
      <c r="AH8" s="11"/>
      <c r="AI8" s="11"/>
      <c r="AK8" s="11"/>
      <c r="AL8" s="11"/>
      <c r="AM8" s="11"/>
      <c r="AP8" s="11"/>
      <c r="AQ8" s="11"/>
      <c r="AR8" s="11"/>
      <c r="AT8" s="11"/>
      <c r="AU8" s="11"/>
      <c r="AV8" s="11"/>
    </row>
    <row r="9" spans="1:48" s="7" customFormat="1" ht="15.75" x14ac:dyDescent="0.25">
      <c r="A9" s="47"/>
      <c r="B9" s="14"/>
      <c r="C9" s="14"/>
      <c r="D9" s="14"/>
      <c r="E9" s="14"/>
      <c r="F9" s="26"/>
      <c r="G9" s="24">
        <v>2</v>
      </c>
      <c r="H9" s="24">
        <v>3</v>
      </c>
      <c r="I9" s="24">
        <v>4</v>
      </c>
      <c r="J9" s="24">
        <v>5</v>
      </c>
      <c r="K9" s="24">
        <v>1</v>
      </c>
      <c r="L9" s="24">
        <v>2</v>
      </c>
      <c r="M9" s="25"/>
      <c r="N9" s="28">
        <v>8</v>
      </c>
      <c r="O9" s="29">
        <f t="shared" si="0"/>
        <v>1.5</v>
      </c>
      <c r="P9" s="29">
        <f t="shared" si="1"/>
        <v>2.5</v>
      </c>
      <c r="Q9" s="29">
        <f t="shared" si="2"/>
        <v>0.85</v>
      </c>
      <c r="R9" s="29">
        <f t="shared" si="3"/>
        <v>0.9</v>
      </c>
      <c r="S9" s="29">
        <f t="shared" si="4"/>
        <v>0.01</v>
      </c>
      <c r="T9" s="29">
        <f t="shared" si="5"/>
        <v>0.03</v>
      </c>
      <c r="U9" s="26"/>
      <c r="V9" s="30">
        <f t="shared" ca="1" si="6"/>
        <v>4.4209458082217134E-3</v>
      </c>
      <c r="W9" s="30">
        <f ca="1">Total!O39</f>
        <v>1.591540490959817</v>
      </c>
      <c r="X9" s="11"/>
      <c r="Y9" s="11"/>
      <c r="Z9" s="11"/>
      <c r="AB9" s="11"/>
      <c r="AC9" s="11"/>
      <c r="AD9" s="11"/>
      <c r="AG9" s="11"/>
      <c r="AH9" s="11"/>
      <c r="AI9" s="11"/>
      <c r="AK9" s="11"/>
      <c r="AL9" s="11"/>
      <c r="AM9" s="11"/>
      <c r="AP9" s="11"/>
      <c r="AQ9" s="11"/>
      <c r="AR9" s="11"/>
      <c r="AT9" s="11"/>
      <c r="AU9" s="11"/>
      <c r="AV9" s="11"/>
    </row>
    <row r="10" spans="1:48" s="7" customFormat="1" ht="15.75" x14ac:dyDescent="0.25">
      <c r="A10" s="18"/>
      <c r="B10" s="26"/>
      <c r="C10" s="26"/>
      <c r="D10" s="26"/>
      <c r="E10" s="26"/>
      <c r="F10" s="26"/>
      <c r="G10" s="24">
        <v>2</v>
      </c>
      <c r="H10" s="24">
        <v>4</v>
      </c>
      <c r="I10" s="24">
        <v>1</v>
      </c>
      <c r="J10" s="24">
        <v>3</v>
      </c>
      <c r="K10" s="24">
        <v>5</v>
      </c>
      <c r="L10" s="24">
        <v>3</v>
      </c>
      <c r="M10" s="25"/>
      <c r="N10" s="28">
        <v>9</v>
      </c>
      <c r="O10" s="29">
        <f t="shared" si="0"/>
        <v>1.5</v>
      </c>
      <c r="P10" s="29">
        <f t="shared" si="1"/>
        <v>3</v>
      </c>
      <c r="Q10" s="29">
        <f t="shared" si="2"/>
        <v>0.7</v>
      </c>
      <c r="R10" s="29">
        <f t="shared" si="3"/>
        <v>0.8</v>
      </c>
      <c r="S10" s="29">
        <f t="shared" si="4"/>
        <v>0.09</v>
      </c>
      <c r="T10" s="29">
        <f t="shared" si="5"/>
        <v>0.05</v>
      </c>
      <c r="U10" s="26"/>
      <c r="V10" s="30">
        <f t="shared" ca="1" si="6"/>
        <v>3.8575685510667209E-3</v>
      </c>
      <c r="W10" s="30">
        <f ca="1">Total!P39</f>
        <v>1.3887246783840195</v>
      </c>
      <c r="X10" s="11"/>
      <c r="Y10" s="11"/>
      <c r="Z10" s="11"/>
      <c r="AB10" s="11"/>
      <c r="AC10" s="11"/>
      <c r="AD10" s="11"/>
      <c r="AG10" s="11"/>
      <c r="AH10" s="11"/>
      <c r="AI10" s="11"/>
      <c r="AK10" s="11"/>
      <c r="AL10" s="11"/>
      <c r="AM10" s="11"/>
      <c r="AP10" s="11"/>
      <c r="AQ10" s="11"/>
      <c r="AR10" s="11"/>
      <c r="AT10" s="11"/>
      <c r="AU10" s="11"/>
      <c r="AV10" s="11"/>
    </row>
    <row r="11" spans="1:48" s="7" customFormat="1" ht="15.75" x14ac:dyDescent="0.25">
      <c r="A11" s="26"/>
      <c r="B11" s="26"/>
      <c r="C11" s="26"/>
      <c r="D11" s="26"/>
      <c r="E11" s="26"/>
      <c r="F11" s="26"/>
      <c r="G11" s="24">
        <v>2</v>
      </c>
      <c r="H11" s="24">
        <v>5</v>
      </c>
      <c r="I11" s="24">
        <v>3</v>
      </c>
      <c r="J11" s="24">
        <v>1</v>
      </c>
      <c r="K11" s="24">
        <v>4</v>
      </c>
      <c r="L11" s="24">
        <v>4</v>
      </c>
      <c r="M11" s="25"/>
      <c r="N11" s="28">
        <v>10</v>
      </c>
      <c r="O11" s="29">
        <f t="shared" si="0"/>
        <v>1.5</v>
      </c>
      <c r="P11" s="29">
        <f t="shared" si="1"/>
        <v>3.5</v>
      </c>
      <c r="Q11" s="29">
        <f t="shared" si="2"/>
        <v>0.8</v>
      </c>
      <c r="R11" s="29">
        <f t="shared" si="3"/>
        <v>0.7</v>
      </c>
      <c r="S11" s="29">
        <f t="shared" si="4"/>
        <v>7.0000000000000007E-2</v>
      </c>
      <c r="T11" s="29">
        <f t="shared" si="5"/>
        <v>7.0000000000000007E-2</v>
      </c>
      <c r="U11" s="26"/>
      <c r="V11" s="30">
        <f t="shared" ca="1" si="6"/>
        <v>3.3051130203478737E-3</v>
      </c>
      <c r="W11" s="30">
        <f ca="1">Total!Q39</f>
        <v>1.1898406873252345</v>
      </c>
      <c r="X11" s="11"/>
      <c r="Y11" s="11"/>
      <c r="Z11" s="11"/>
      <c r="AB11" s="11"/>
      <c r="AC11" s="11"/>
      <c r="AD11" s="11"/>
      <c r="AG11" s="11"/>
      <c r="AH11" s="11"/>
      <c r="AI11" s="11"/>
      <c r="AK11" s="11"/>
      <c r="AL11" s="11"/>
      <c r="AM11" s="11"/>
      <c r="AP11" s="11"/>
      <c r="AQ11" s="11"/>
      <c r="AR11" s="11"/>
      <c r="AT11" s="11"/>
      <c r="AU11" s="11"/>
      <c r="AV11" s="11"/>
    </row>
    <row r="12" spans="1:48" s="7" customFormat="1" ht="15.75" x14ac:dyDescent="0.25">
      <c r="A12" s="26"/>
      <c r="B12" s="26"/>
      <c r="C12" s="26"/>
      <c r="D12" s="26"/>
      <c r="E12" s="26"/>
      <c r="F12" s="26"/>
      <c r="G12" s="24">
        <v>3</v>
      </c>
      <c r="H12" s="24">
        <v>1</v>
      </c>
      <c r="I12" s="24">
        <v>4</v>
      </c>
      <c r="J12" s="24">
        <v>2</v>
      </c>
      <c r="K12" s="24">
        <v>5</v>
      </c>
      <c r="L12" s="24">
        <v>4</v>
      </c>
      <c r="M12" s="25"/>
      <c r="N12" s="28">
        <v>11</v>
      </c>
      <c r="O12" s="29">
        <f t="shared" si="0"/>
        <v>2</v>
      </c>
      <c r="P12" s="29">
        <f t="shared" si="1"/>
        <v>1.5</v>
      </c>
      <c r="Q12" s="29">
        <f t="shared" si="2"/>
        <v>0.85</v>
      </c>
      <c r="R12" s="29">
        <f t="shared" si="3"/>
        <v>0.75</v>
      </c>
      <c r="S12" s="29">
        <f t="shared" si="4"/>
        <v>0.09</v>
      </c>
      <c r="T12" s="29">
        <f t="shared" si="5"/>
        <v>7.0000000000000007E-2</v>
      </c>
      <c r="U12" s="26"/>
      <c r="V12" s="30">
        <f t="shared" ca="1" si="6"/>
        <v>3.6381161296465793E-3</v>
      </c>
      <c r="W12" s="30">
        <f ca="1">Total!R39</f>
        <v>1.3097218066727685</v>
      </c>
      <c r="X12" s="11"/>
      <c r="Y12" s="11"/>
      <c r="Z12" s="11"/>
      <c r="AB12" s="11"/>
      <c r="AC12" s="11"/>
      <c r="AD12" s="11"/>
      <c r="AG12" s="11"/>
      <c r="AH12" s="11"/>
      <c r="AI12" s="11"/>
      <c r="AK12" s="11"/>
      <c r="AL12" s="11"/>
      <c r="AM12" s="11"/>
      <c r="AP12" s="11"/>
      <c r="AQ12" s="11"/>
      <c r="AR12" s="11"/>
      <c r="AT12" s="11"/>
      <c r="AU12" s="11"/>
      <c r="AV12" s="11"/>
    </row>
    <row r="13" spans="1:48" s="7" customFormat="1" ht="15.75" x14ac:dyDescent="0.25">
      <c r="A13" s="26"/>
      <c r="B13" s="26"/>
      <c r="C13" s="26"/>
      <c r="D13" s="26"/>
      <c r="E13" s="26"/>
      <c r="F13" s="26"/>
      <c r="G13" s="24">
        <v>3</v>
      </c>
      <c r="H13" s="24">
        <v>2</v>
      </c>
      <c r="I13" s="24">
        <v>1</v>
      </c>
      <c r="J13" s="24">
        <v>5</v>
      </c>
      <c r="K13" s="24">
        <v>4</v>
      </c>
      <c r="L13" s="24">
        <v>5</v>
      </c>
      <c r="M13" s="25"/>
      <c r="N13" s="28">
        <v>12</v>
      </c>
      <c r="O13" s="29">
        <f t="shared" si="0"/>
        <v>2</v>
      </c>
      <c r="P13" s="29">
        <f t="shared" si="1"/>
        <v>2</v>
      </c>
      <c r="Q13" s="29">
        <f t="shared" si="2"/>
        <v>0.7</v>
      </c>
      <c r="R13" s="29">
        <f t="shared" si="3"/>
        <v>0.9</v>
      </c>
      <c r="S13" s="29">
        <f t="shared" si="4"/>
        <v>7.0000000000000007E-2</v>
      </c>
      <c r="T13" s="29">
        <f t="shared" si="5"/>
        <v>0.09</v>
      </c>
      <c r="U13" s="26"/>
      <c r="V13" s="30">
        <f t="shared" ca="1" si="6"/>
        <v>3.6973888401034259E-3</v>
      </c>
      <c r="W13" s="30">
        <f ca="1">Total!S39</f>
        <v>1.3310599824372333</v>
      </c>
      <c r="X13" s="11"/>
      <c r="Y13" s="11"/>
      <c r="Z13" s="11"/>
      <c r="AB13" s="11"/>
      <c r="AC13" s="11"/>
      <c r="AD13" s="11"/>
      <c r="AG13" s="11"/>
      <c r="AH13" s="11"/>
      <c r="AI13" s="11"/>
      <c r="AK13" s="11"/>
      <c r="AL13" s="11"/>
      <c r="AM13" s="11"/>
      <c r="AP13" s="11"/>
      <c r="AQ13" s="11"/>
      <c r="AR13" s="11"/>
      <c r="AT13" s="11"/>
      <c r="AU13" s="11"/>
      <c r="AV13" s="11"/>
    </row>
    <row r="14" spans="1:48" s="7" customFormat="1" ht="15.75" x14ac:dyDescent="0.25">
      <c r="A14" s="26"/>
      <c r="B14" s="26"/>
      <c r="C14" s="26"/>
      <c r="D14" s="26"/>
      <c r="E14" s="26"/>
      <c r="F14" s="26"/>
      <c r="G14" s="24">
        <v>3</v>
      </c>
      <c r="H14" s="24">
        <v>3</v>
      </c>
      <c r="I14" s="24">
        <v>3</v>
      </c>
      <c r="J14" s="24">
        <v>3</v>
      </c>
      <c r="K14" s="24">
        <v>3</v>
      </c>
      <c r="L14" s="24">
        <v>1</v>
      </c>
      <c r="M14" s="25"/>
      <c r="N14" s="28">
        <v>13</v>
      </c>
      <c r="O14" s="29">
        <f t="shared" si="0"/>
        <v>2</v>
      </c>
      <c r="P14" s="29">
        <f t="shared" si="1"/>
        <v>2.5</v>
      </c>
      <c r="Q14" s="29">
        <f t="shared" si="2"/>
        <v>0.8</v>
      </c>
      <c r="R14" s="29">
        <f t="shared" si="3"/>
        <v>0.8</v>
      </c>
      <c r="S14" s="29">
        <f t="shared" si="4"/>
        <v>0.05</v>
      </c>
      <c r="T14" s="29">
        <f t="shared" si="5"/>
        <v>0.01</v>
      </c>
      <c r="U14" s="26"/>
      <c r="V14" s="30">
        <f t="shared" ca="1" si="6"/>
        <v>3.3509902822826923E-3</v>
      </c>
      <c r="W14" s="30">
        <f ca="1">Total!T39</f>
        <v>1.2063565016217692</v>
      </c>
      <c r="X14" s="11"/>
      <c r="Y14" s="11"/>
      <c r="Z14" s="11"/>
      <c r="AB14" s="11"/>
      <c r="AC14" s="11"/>
      <c r="AD14" s="11"/>
      <c r="AG14" s="11"/>
      <c r="AH14" s="11"/>
      <c r="AI14" s="11"/>
      <c r="AK14" s="11"/>
      <c r="AL14" s="11"/>
      <c r="AM14" s="11"/>
      <c r="AP14" s="11"/>
      <c r="AQ14" s="11"/>
      <c r="AR14" s="11"/>
      <c r="AT14" s="11"/>
      <c r="AU14" s="11"/>
      <c r="AV14" s="11"/>
    </row>
    <row r="15" spans="1:48" s="31" customFormat="1" ht="15.75" x14ac:dyDescent="0.25">
      <c r="A15" s="26"/>
      <c r="B15" s="26"/>
      <c r="C15" s="26"/>
      <c r="D15" s="26"/>
      <c r="E15" s="26"/>
      <c r="F15" s="26"/>
      <c r="G15" s="24">
        <v>3</v>
      </c>
      <c r="H15" s="24">
        <v>4</v>
      </c>
      <c r="I15" s="24">
        <v>5</v>
      </c>
      <c r="J15" s="24">
        <v>1</v>
      </c>
      <c r="K15" s="24">
        <v>2</v>
      </c>
      <c r="L15" s="24">
        <v>2</v>
      </c>
      <c r="M15" s="25"/>
      <c r="N15" s="28">
        <v>14</v>
      </c>
      <c r="O15" s="29">
        <f t="shared" si="0"/>
        <v>2</v>
      </c>
      <c r="P15" s="29">
        <f t="shared" si="1"/>
        <v>3</v>
      </c>
      <c r="Q15" s="29">
        <f t="shared" si="2"/>
        <v>0.9</v>
      </c>
      <c r="R15" s="29">
        <f t="shared" si="3"/>
        <v>0.7</v>
      </c>
      <c r="S15" s="29">
        <f t="shared" si="4"/>
        <v>0.03</v>
      </c>
      <c r="T15" s="29">
        <f t="shared" si="5"/>
        <v>0.03</v>
      </c>
      <c r="U15" s="26"/>
      <c r="V15" s="30">
        <f t="shared" ca="1" si="6"/>
        <v>3.0904513927113913E-3</v>
      </c>
      <c r="W15" s="30">
        <f ca="1">Total!U39</f>
        <v>1.1125625013761009</v>
      </c>
      <c r="X15" s="33"/>
      <c r="Y15" s="32"/>
      <c r="Z15" s="32"/>
      <c r="AB15" s="32"/>
      <c r="AC15" s="32"/>
      <c r="AD15" s="32"/>
      <c r="AG15" s="32"/>
      <c r="AH15" s="32"/>
      <c r="AI15" s="32"/>
      <c r="AK15" s="32"/>
      <c r="AL15" s="32"/>
      <c r="AM15" s="32"/>
      <c r="AP15" s="32"/>
      <c r="AQ15" s="32"/>
      <c r="AR15" s="32"/>
      <c r="AT15" s="32"/>
      <c r="AU15" s="32"/>
      <c r="AV15" s="32"/>
    </row>
    <row r="16" spans="1:48" s="7" customFormat="1" ht="15.75" x14ac:dyDescent="0.25">
      <c r="A16" s="53"/>
      <c r="B16" s="53"/>
      <c r="C16" s="53"/>
      <c r="D16" s="53"/>
      <c r="E16" s="53"/>
      <c r="F16" s="26"/>
      <c r="G16" s="24">
        <v>3</v>
      </c>
      <c r="H16" s="24">
        <v>5</v>
      </c>
      <c r="I16" s="24">
        <v>2</v>
      </c>
      <c r="J16" s="24">
        <v>4</v>
      </c>
      <c r="K16" s="24">
        <v>1</v>
      </c>
      <c r="L16" s="24">
        <v>3</v>
      </c>
      <c r="M16" s="25"/>
      <c r="N16" s="28">
        <v>15</v>
      </c>
      <c r="O16" s="29">
        <f t="shared" si="0"/>
        <v>2</v>
      </c>
      <c r="P16" s="29">
        <f t="shared" si="1"/>
        <v>3.5</v>
      </c>
      <c r="Q16" s="29">
        <f t="shared" si="2"/>
        <v>0.75</v>
      </c>
      <c r="R16" s="29">
        <f t="shared" si="3"/>
        <v>0.85</v>
      </c>
      <c r="S16" s="29">
        <f t="shared" si="4"/>
        <v>0.01</v>
      </c>
      <c r="T16" s="29">
        <f t="shared" si="5"/>
        <v>0.05</v>
      </c>
      <c r="U16" s="26"/>
      <c r="V16" s="30">
        <f t="shared" ca="1" si="6"/>
        <v>3.1731132048762821E-3</v>
      </c>
      <c r="W16" s="30">
        <f ca="1">Total!V39</f>
        <v>1.1423207537554616</v>
      </c>
      <c r="X16" s="11"/>
      <c r="Y16" s="11"/>
      <c r="Z16" s="11"/>
      <c r="AB16" s="11"/>
      <c r="AC16" s="11"/>
      <c r="AD16" s="11"/>
      <c r="AG16" s="11"/>
      <c r="AH16" s="11"/>
      <c r="AI16" s="11"/>
      <c r="AK16" s="11"/>
      <c r="AL16" s="11"/>
      <c r="AM16" s="11"/>
      <c r="AP16" s="11"/>
      <c r="AQ16" s="11"/>
      <c r="AR16" s="11"/>
      <c r="AT16" s="11"/>
      <c r="AU16" s="11"/>
      <c r="AV16" s="11"/>
    </row>
    <row r="17" spans="1:48" s="7" customFormat="1" ht="15.75" x14ac:dyDescent="0.25">
      <c r="A17" s="40"/>
      <c r="B17" s="40"/>
      <c r="C17" s="40"/>
      <c r="D17" s="40"/>
      <c r="E17" s="40"/>
      <c r="F17" s="26"/>
      <c r="G17" s="24">
        <v>4</v>
      </c>
      <c r="H17" s="24">
        <v>1</v>
      </c>
      <c r="I17" s="24">
        <v>3</v>
      </c>
      <c r="J17" s="24">
        <v>5</v>
      </c>
      <c r="K17" s="24">
        <v>2</v>
      </c>
      <c r="L17" s="24">
        <v>3</v>
      </c>
      <c r="M17" s="25"/>
      <c r="N17" s="28">
        <v>16</v>
      </c>
      <c r="O17" s="29">
        <f t="shared" si="0"/>
        <v>2.5</v>
      </c>
      <c r="P17" s="29">
        <f t="shared" si="1"/>
        <v>1.5</v>
      </c>
      <c r="Q17" s="29">
        <f t="shared" si="2"/>
        <v>0.8</v>
      </c>
      <c r="R17" s="29">
        <f t="shared" si="3"/>
        <v>0.9</v>
      </c>
      <c r="S17" s="29">
        <f t="shared" si="4"/>
        <v>0.03</v>
      </c>
      <c r="T17" s="29">
        <f t="shared" si="5"/>
        <v>0.05</v>
      </c>
      <c r="U17" s="26"/>
      <c r="V17" s="30">
        <f t="shared" ca="1" si="6"/>
        <v>3.4978987965711391E-3</v>
      </c>
      <c r="W17" s="30">
        <f ca="1">Total!W39</f>
        <v>1.2592435667656101</v>
      </c>
      <c r="X17" s="11"/>
      <c r="Y17" s="11"/>
      <c r="Z17" s="11"/>
      <c r="AB17" s="11"/>
      <c r="AC17" s="11"/>
      <c r="AD17" s="11"/>
      <c r="AG17" s="11"/>
      <c r="AH17" s="11"/>
      <c r="AI17" s="11"/>
      <c r="AK17" s="11"/>
      <c r="AL17" s="11"/>
      <c r="AM17" s="11"/>
      <c r="AP17" s="11"/>
      <c r="AQ17" s="11"/>
      <c r="AR17" s="11"/>
      <c r="AT17" s="11"/>
      <c r="AU17" s="11"/>
      <c r="AV17" s="11"/>
    </row>
    <row r="18" spans="1:48" s="31" customFormat="1" ht="15.75" x14ac:dyDescent="0.25">
      <c r="A18" s="40"/>
      <c r="B18" s="40"/>
      <c r="C18" s="40"/>
      <c r="D18" s="40"/>
      <c r="E18" s="40"/>
      <c r="F18" s="26"/>
      <c r="G18" s="24">
        <v>4</v>
      </c>
      <c r="H18" s="24">
        <v>2</v>
      </c>
      <c r="I18" s="24">
        <v>5</v>
      </c>
      <c r="J18" s="24">
        <v>3</v>
      </c>
      <c r="K18" s="24">
        <v>1</v>
      </c>
      <c r="L18" s="24">
        <v>4</v>
      </c>
      <c r="M18" s="25"/>
      <c r="N18" s="28">
        <v>17</v>
      </c>
      <c r="O18" s="29">
        <f t="shared" si="0"/>
        <v>2.5</v>
      </c>
      <c r="P18" s="29">
        <f t="shared" si="1"/>
        <v>2</v>
      </c>
      <c r="Q18" s="29">
        <f t="shared" si="2"/>
        <v>0.9</v>
      </c>
      <c r="R18" s="29">
        <f t="shared" si="3"/>
        <v>0.8</v>
      </c>
      <c r="S18" s="29">
        <f t="shared" si="4"/>
        <v>0.01</v>
      </c>
      <c r="T18" s="29">
        <f t="shared" si="5"/>
        <v>7.0000000000000007E-2</v>
      </c>
      <c r="U18" s="26"/>
      <c r="V18" s="30">
        <f t="shared" ca="1" si="6"/>
        <v>3.0675019048333344E-3</v>
      </c>
      <c r="W18" s="30">
        <f ca="1">Total!X39</f>
        <v>1.1043006857400004</v>
      </c>
      <c r="X18" s="33"/>
      <c r="Y18" s="32"/>
      <c r="Z18" s="32"/>
      <c r="AB18" s="32"/>
      <c r="AC18" s="32"/>
      <c r="AD18" s="32"/>
      <c r="AG18" s="32"/>
      <c r="AH18" s="32"/>
      <c r="AI18" s="32"/>
      <c r="AK18" s="32"/>
      <c r="AL18" s="32"/>
      <c r="AM18" s="32"/>
      <c r="AP18" s="32"/>
      <c r="AQ18" s="32"/>
      <c r="AR18" s="32"/>
      <c r="AT18" s="32"/>
      <c r="AU18" s="32"/>
      <c r="AV18" s="32"/>
    </row>
    <row r="19" spans="1:48" s="7" customFormat="1" ht="15.75" x14ac:dyDescent="0.25">
      <c r="A19" s="40"/>
      <c r="B19" s="40"/>
      <c r="C19" s="40"/>
      <c r="D19" s="40"/>
      <c r="E19" s="40"/>
      <c r="F19" s="26"/>
      <c r="G19" s="24">
        <v>4</v>
      </c>
      <c r="H19" s="24">
        <v>3</v>
      </c>
      <c r="I19" s="24">
        <v>2</v>
      </c>
      <c r="J19" s="24">
        <v>1</v>
      </c>
      <c r="K19" s="24">
        <v>5</v>
      </c>
      <c r="L19" s="24">
        <v>5</v>
      </c>
      <c r="M19" s="25"/>
      <c r="N19" s="28">
        <v>18</v>
      </c>
      <c r="O19" s="29">
        <f t="shared" si="0"/>
        <v>2.5</v>
      </c>
      <c r="P19" s="29">
        <f t="shared" si="1"/>
        <v>2.5</v>
      </c>
      <c r="Q19" s="29">
        <f t="shared" si="2"/>
        <v>0.75</v>
      </c>
      <c r="R19" s="29">
        <f t="shared" si="3"/>
        <v>0.7</v>
      </c>
      <c r="S19" s="29">
        <f t="shared" si="4"/>
        <v>0.09</v>
      </c>
      <c r="T19" s="29">
        <f t="shared" si="5"/>
        <v>0.09</v>
      </c>
      <c r="U19" s="26"/>
      <c r="V19" s="30">
        <f t="shared" ca="1" si="6"/>
        <v>3.5177390196165764E-3</v>
      </c>
      <c r="W19" s="30">
        <f ca="1">Total!Y39</f>
        <v>1.2663860470619674</v>
      </c>
      <c r="X19" s="11"/>
      <c r="Y19" s="11"/>
      <c r="Z19" s="11"/>
      <c r="AB19" s="11"/>
      <c r="AC19" s="11"/>
      <c r="AD19" s="11"/>
      <c r="AG19" s="11"/>
      <c r="AH19" s="11"/>
      <c r="AI19" s="11"/>
      <c r="AK19" s="11"/>
      <c r="AL19" s="11"/>
      <c r="AM19" s="11"/>
      <c r="AP19" s="11"/>
      <c r="AQ19" s="11"/>
      <c r="AR19" s="11"/>
      <c r="AT19" s="11"/>
      <c r="AU19" s="11"/>
      <c r="AV19" s="11"/>
    </row>
    <row r="20" spans="1:48" s="7" customFormat="1" ht="15.75" x14ac:dyDescent="0.25">
      <c r="A20" s="40"/>
      <c r="B20" s="40"/>
      <c r="C20" s="40"/>
      <c r="D20" s="40"/>
      <c r="E20" s="40"/>
      <c r="F20" s="26"/>
      <c r="G20" s="24">
        <v>4</v>
      </c>
      <c r="H20" s="24">
        <v>4</v>
      </c>
      <c r="I20" s="24">
        <v>4</v>
      </c>
      <c r="J20" s="24">
        <v>4</v>
      </c>
      <c r="K20" s="24">
        <v>4</v>
      </c>
      <c r="L20" s="24">
        <v>1</v>
      </c>
      <c r="M20" s="25"/>
      <c r="N20" s="28">
        <v>19</v>
      </c>
      <c r="O20" s="29">
        <f t="shared" si="0"/>
        <v>2.5</v>
      </c>
      <c r="P20" s="29">
        <f t="shared" si="1"/>
        <v>3</v>
      </c>
      <c r="Q20" s="29">
        <f t="shared" si="2"/>
        <v>0.85</v>
      </c>
      <c r="R20" s="29">
        <f t="shared" si="3"/>
        <v>0.85</v>
      </c>
      <c r="S20" s="29">
        <f t="shared" si="4"/>
        <v>7.0000000000000007E-2</v>
      </c>
      <c r="T20" s="29">
        <f t="shared" si="5"/>
        <v>0.01</v>
      </c>
      <c r="U20" s="26"/>
      <c r="V20" s="30">
        <f t="shared" ca="1" si="6"/>
        <v>3.3683246551532288E-3</v>
      </c>
      <c r="W20" s="30">
        <f ca="1">Total!Z39</f>
        <v>1.2125968758551624</v>
      </c>
      <c r="X20" s="11"/>
      <c r="Y20" s="11"/>
      <c r="Z20" s="11"/>
      <c r="AB20" s="11"/>
      <c r="AC20" s="11"/>
      <c r="AD20" s="11"/>
      <c r="AG20" s="11"/>
      <c r="AH20" s="11"/>
      <c r="AI20" s="11"/>
      <c r="AK20" s="11"/>
      <c r="AL20" s="11"/>
      <c r="AM20" s="11"/>
      <c r="AP20" s="11"/>
      <c r="AQ20" s="11"/>
      <c r="AR20" s="11"/>
      <c r="AT20" s="11"/>
      <c r="AU20" s="11"/>
      <c r="AV20" s="11"/>
    </row>
    <row r="21" spans="1:48" s="7" customFormat="1" ht="15.75" x14ac:dyDescent="0.25">
      <c r="A21" s="40"/>
      <c r="B21" s="40"/>
      <c r="C21" s="40"/>
      <c r="D21" s="40"/>
      <c r="E21" s="40"/>
      <c r="F21" s="26"/>
      <c r="G21" s="24">
        <v>4</v>
      </c>
      <c r="H21" s="24">
        <v>5</v>
      </c>
      <c r="I21" s="24">
        <v>1</v>
      </c>
      <c r="J21" s="24">
        <v>2</v>
      </c>
      <c r="K21" s="24">
        <v>3</v>
      </c>
      <c r="L21" s="24">
        <v>2</v>
      </c>
      <c r="M21" s="25"/>
      <c r="N21" s="28">
        <v>20</v>
      </c>
      <c r="O21" s="29">
        <f t="shared" si="0"/>
        <v>2.5</v>
      </c>
      <c r="P21" s="29">
        <f t="shared" si="1"/>
        <v>3.5</v>
      </c>
      <c r="Q21" s="29">
        <f t="shared" si="2"/>
        <v>0.7</v>
      </c>
      <c r="R21" s="29">
        <f t="shared" si="3"/>
        <v>0.75</v>
      </c>
      <c r="S21" s="29">
        <f t="shared" si="4"/>
        <v>0.05</v>
      </c>
      <c r="T21" s="29">
        <f t="shared" si="5"/>
        <v>0.03</v>
      </c>
      <c r="U21" s="26"/>
      <c r="V21" s="30">
        <f t="shared" ca="1" si="6"/>
        <v>3.3707937467907191E-3</v>
      </c>
      <c r="W21" s="30">
        <f ca="1">Total!AA39</f>
        <v>1.2134857488446589</v>
      </c>
      <c r="X21" s="11"/>
      <c r="Y21" s="11"/>
      <c r="Z21" s="11"/>
      <c r="AB21" s="11"/>
      <c r="AC21" s="11"/>
      <c r="AD21" s="11"/>
      <c r="AG21" s="11"/>
      <c r="AH21" s="11"/>
      <c r="AI21" s="11"/>
      <c r="AK21" s="11"/>
      <c r="AL21" s="11"/>
      <c r="AM21" s="11"/>
      <c r="AP21" s="11"/>
      <c r="AQ21" s="11"/>
      <c r="AR21" s="11"/>
      <c r="AT21" s="11"/>
      <c r="AU21" s="11"/>
      <c r="AV21" s="11"/>
    </row>
    <row r="22" spans="1:48" s="7" customFormat="1" ht="15.75" x14ac:dyDescent="0.25">
      <c r="A22" s="40"/>
      <c r="B22" s="40"/>
      <c r="C22" s="40"/>
      <c r="D22" s="40"/>
      <c r="E22" s="40"/>
      <c r="F22" s="26"/>
      <c r="G22" s="24">
        <v>5</v>
      </c>
      <c r="H22" s="24">
        <v>1</v>
      </c>
      <c r="I22" s="24">
        <v>2</v>
      </c>
      <c r="J22" s="24">
        <v>3</v>
      </c>
      <c r="K22" s="24">
        <v>4</v>
      </c>
      <c r="L22" s="24">
        <v>2</v>
      </c>
      <c r="M22" s="25"/>
      <c r="N22" s="28">
        <v>21</v>
      </c>
      <c r="O22" s="29">
        <f t="shared" si="0"/>
        <v>3</v>
      </c>
      <c r="P22" s="29">
        <f t="shared" si="1"/>
        <v>1.5</v>
      </c>
      <c r="Q22" s="29">
        <f t="shared" si="2"/>
        <v>0.75</v>
      </c>
      <c r="R22" s="29">
        <f t="shared" si="3"/>
        <v>0.8</v>
      </c>
      <c r="S22" s="29">
        <f t="shared" si="4"/>
        <v>7.0000000000000007E-2</v>
      </c>
      <c r="T22" s="29">
        <f t="shared" si="5"/>
        <v>0.03</v>
      </c>
      <c r="U22" s="26"/>
      <c r="V22" s="30">
        <f t="shared" ca="1" si="6"/>
        <v>3.5169060722385014E-3</v>
      </c>
      <c r="W22" s="30">
        <f ca="1">Total!AB39</f>
        <v>1.2660861860058605</v>
      </c>
      <c r="X22" s="11"/>
      <c r="Y22" s="11"/>
      <c r="Z22" s="11"/>
      <c r="AB22" s="11"/>
      <c r="AC22" s="11"/>
      <c r="AD22" s="11"/>
      <c r="AG22" s="11"/>
      <c r="AH22" s="11"/>
      <c r="AI22" s="11"/>
      <c r="AK22" s="11"/>
      <c r="AL22" s="11"/>
      <c r="AM22" s="11"/>
      <c r="AP22" s="11"/>
      <c r="AQ22" s="11"/>
      <c r="AR22" s="11"/>
      <c r="AT22" s="11"/>
      <c r="AU22" s="11"/>
      <c r="AV22" s="11"/>
    </row>
    <row r="23" spans="1:48" s="7" customFormat="1" ht="15.75" x14ac:dyDescent="0.25">
      <c r="A23" s="40"/>
      <c r="B23" s="40"/>
      <c r="C23" s="40"/>
      <c r="D23" s="40"/>
      <c r="E23" s="40"/>
      <c r="F23" s="26"/>
      <c r="G23" s="24">
        <v>5</v>
      </c>
      <c r="H23" s="24">
        <v>2</v>
      </c>
      <c r="I23" s="24">
        <v>4</v>
      </c>
      <c r="J23" s="24">
        <v>1</v>
      </c>
      <c r="K23" s="24">
        <v>3</v>
      </c>
      <c r="L23" s="24">
        <v>3</v>
      </c>
      <c r="M23" s="25"/>
      <c r="N23" s="28">
        <v>22</v>
      </c>
      <c r="O23" s="29">
        <f t="shared" si="0"/>
        <v>3</v>
      </c>
      <c r="P23" s="29">
        <f t="shared" si="1"/>
        <v>2</v>
      </c>
      <c r="Q23" s="29">
        <f t="shared" si="2"/>
        <v>0.85</v>
      </c>
      <c r="R23" s="29">
        <f t="shared" si="3"/>
        <v>0.7</v>
      </c>
      <c r="S23" s="29">
        <f t="shared" si="4"/>
        <v>0.05</v>
      </c>
      <c r="T23" s="29">
        <f t="shared" si="5"/>
        <v>0.05</v>
      </c>
      <c r="U23" s="26"/>
      <c r="V23" s="30">
        <f t="shared" ca="1" si="6"/>
        <v>3.6001263569959523E-3</v>
      </c>
      <c r="W23" s="30">
        <f ca="1">Total!AC39</f>
        <v>1.2960454885185428</v>
      </c>
      <c r="X23" s="11"/>
      <c r="Y23" s="11"/>
      <c r="Z23" s="11"/>
      <c r="AB23" s="11"/>
      <c r="AC23" s="11"/>
      <c r="AD23" s="11"/>
      <c r="AG23" s="11"/>
      <c r="AH23" s="11"/>
      <c r="AI23" s="11"/>
      <c r="AK23" s="11"/>
      <c r="AL23" s="11"/>
      <c r="AM23" s="11"/>
      <c r="AP23" s="11"/>
      <c r="AQ23" s="11"/>
      <c r="AR23" s="11"/>
      <c r="AT23" s="11"/>
      <c r="AU23" s="11"/>
      <c r="AV23" s="11"/>
    </row>
    <row r="24" spans="1:48" s="7" customFormat="1" ht="15.75" x14ac:dyDescent="0.25">
      <c r="A24" s="40"/>
      <c r="B24" s="40"/>
      <c r="C24" s="40"/>
      <c r="D24" s="40"/>
      <c r="E24" s="40"/>
      <c r="F24" s="26"/>
      <c r="G24" s="24">
        <v>5</v>
      </c>
      <c r="H24" s="24">
        <v>3</v>
      </c>
      <c r="I24" s="24">
        <v>1</v>
      </c>
      <c r="J24" s="24">
        <v>4</v>
      </c>
      <c r="K24" s="24">
        <v>2</v>
      </c>
      <c r="L24" s="24">
        <v>4</v>
      </c>
      <c r="M24" s="25"/>
      <c r="N24" s="28">
        <v>23</v>
      </c>
      <c r="O24" s="29">
        <f t="shared" si="0"/>
        <v>3</v>
      </c>
      <c r="P24" s="29">
        <f t="shared" si="1"/>
        <v>2.5</v>
      </c>
      <c r="Q24" s="29">
        <f t="shared" si="2"/>
        <v>0.7</v>
      </c>
      <c r="R24" s="29">
        <f t="shared" si="3"/>
        <v>0.85</v>
      </c>
      <c r="S24" s="29">
        <f t="shared" si="4"/>
        <v>0.03</v>
      </c>
      <c r="T24" s="29">
        <f t="shared" si="5"/>
        <v>7.0000000000000007E-2</v>
      </c>
      <c r="U24" s="26"/>
      <c r="V24" s="30">
        <f t="shared" ca="1" si="6"/>
        <v>3.4840350276944734E-3</v>
      </c>
      <c r="W24" s="30">
        <f ca="1">Total!AD39</f>
        <v>1.2542526099700104</v>
      </c>
      <c r="X24" s="11"/>
      <c r="Y24" s="11"/>
      <c r="Z24" s="11"/>
      <c r="AB24" s="11"/>
      <c r="AC24" s="11"/>
      <c r="AD24" s="11"/>
      <c r="AG24" s="11"/>
      <c r="AH24" s="11"/>
      <c r="AI24" s="11"/>
      <c r="AK24" s="11"/>
      <c r="AL24" s="11"/>
      <c r="AM24" s="11"/>
      <c r="AP24" s="11"/>
      <c r="AQ24" s="11"/>
      <c r="AR24" s="11"/>
      <c r="AT24" s="11"/>
      <c r="AU24" s="11"/>
      <c r="AV24" s="11"/>
    </row>
    <row r="25" spans="1:48" s="7" customFormat="1" ht="15.75" x14ac:dyDescent="0.25">
      <c r="A25" s="40"/>
      <c r="B25" s="40"/>
      <c r="C25" s="40"/>
      <c r="D25" s="40"/>
      <c r="E25" s="40"/>
      <c r="F25" s="26"/>
      <c r="G25" s="24">
        <v>5</v>
      </c>
      <c r="H25" s="24">
        <v>4</v>
      </c>
      <c r="I25" s="24">
        <v>3</v>
      </c>
      <c r="J25" s="24">
        <v>2</v>
      </c>
      <c r="K25" s="24">
        <v>1</v>
      </c>
      <c r="L25" s="24">
        <v>5</v>
      </c>
      <c r="M25" s="25"/>
      <c r="N25" s="28">
        <v>24</v>
      </c>
      <c r="O25" s="29">
        <f t="shared" si="0"/>
        <v>3</v>
      </c>
      <c r="P25" s="29">
        <f t="shared" si="1"/>
        <v>3</v>
      </c>
      <c r="Q25" s="29">
        <f t="shared" si="2"/>
        <v>0.8</v>
      </c>
      <c r="R25" s="29">
        <f t="shared" si="3"/>
        <v>0.75</v>
      </c>
      <c r="S25" s="29">
        <f t="shared" si="4"/>
        <v>0.01</v>
      </c>
      <c r="T25" s="29">
        <f t="shared" si="5"/>
        <v>0.09</v>
      </c>
      <c r="U25" s="26"/>
      <c r="V25" s="30">
        <f t="shared" ca="1" si="6"/>
        <v>3.2322888910947122E-3</v>
      </c>
      <c r="W25" s="30">
        <f ca="1">Total!AE39</f>
        <v>1.1636240007940963</v>
      </c>
      <c r="X25" s="11"/>
      <c r="Y25" s="11"/>
      <c r="Z25" s="11"/>
      <c r="AB25" s="11"/>
      <c r="AC25" s="11"/>
      <c r="AD25" s="11"/>
      <c r="AG25" s="11"/>
      <c r="AH25" s="11"/>
      <c r="AI25" s="11"/>
      <c r="AK25" s="11"/>
      <c r="AL25" s="11"/>
      <c r="AM25" s="11"/>
      <c r="AP25" s="11"/>
      <c r="AQ25" s="11"/>
      <c r="AR25" s="11"/>
      <c r="AT25" s="11"/>
      <c r="AU25" s="11"/>
      <c r="AV25" s="11"/>
    </row>
    <row r="26" spans="1:48" s="31" customFormat="1" ht="15.75" x14ac:dyDescent="0.25">
      <c r="A26" s="26"/>
      <c r="B26" s="26"/>
      <c r="C26" s="26"/>
      <c r="D26" s="26"/>
      <c r="E26" s="26"/>
      <c r="F26" s="26"/>
      <c r="G26" s="25">
        <v>5</v>
      </c>
      <c r="H26" s="25">
        <v>5</v>
      </c>
      <c r="I26" s="25">
        <v>5</v>
      </c>
      <c r="J26" s="25">
        <v>5</v>
      </c>
      <c r="K26" s="25">
        <v>5</v>
      </c>
      <c r="L26" s="25">
        <v>1</v>
      </c>
      <c r="M26" s="25"/>
      <c r="N26" s="28">
        <v>25</v>
      </c>
      <c r="O26" s="29">
        <f t="shared" si="0"/>
        <v>3</v>
      </c>
      <c r="P26" s="29">
        <f t="shared" si="1"/>
        <v>3.5</v>
      </c>
      <c r="Q26" s="29">
        <f t="shared" si="2"/>
        <v>0.9</v>
      </c>
      <c r="R26" s="29">
        <f t="shared" si="3"/>
        <v>0.9</v>
      </c>
      <c r="S26" s="29">
        <f t="shared" si="4"/>
        <v>0.09</v>
      </c>
      <c r="T26" s="29">
        <f t="shared" si="5"/>
        <v>0.01</v>
      </c>
      <c r="U26" s="26"/>
      <c r="V26" s="30">
        <f t="shared" ca="1" si="6"/>
        <v>4.0373911262360455E-3</v>
      </c>
      <c r="W26" s="30">
        <f ca="1">Total!AF39</f>
        <v>1.4534608054449762</v>
      </c>
      <c r="X26" s="33"/>
      <c r="Y26" s="32"/>
      <c r="Z26" s="32"/>
      <c r="AB26" s="32"/>
      <c r="AC26" s="32"/>
      <c r="AD26" s="32"/>
      <c r="AG26" s="32"/>
      <c r="AH26" s="32"/>
      <c r="AI26" s="32"/>
      <c r="AK26" s="32"/>
      <c r="AL26" s="32"/>
      <c r="AM26" s="32"/>
      <c r="AP26" s="32"/>
      <c r="AQ26" s="32"/>
      <c r="AR26" s="32"/>
      <c r="AT26" s="32"/>
      <c r="AU26" s="32"/>
      <c r="AV26" s="32"/>
    </row>
    <row r="27" spans="1:48" s="13" customFormat="1" ht="21" customHeight="1" x14ac:dyDescent="0.25">
      <c r="A27" s="25"/>
      <c r="B27" s="25"/>
      <c r="C27" s="25"/>
      <c r="D27" s="25"/>
      <c r="E27" s="25"/>
      <c r="F27" s="25" t="s">
        <v>5</v>
      </c>
      <c r="G27" s="14" t="s">
        <v>15</v>
      </c>
      <c r="H27" s="14" t="s">
        <v>18</v>
      </c>
      <c r="I27" s="35" t="s">
        <v>19</v>
      </c>
      <c r="J27" s="15" t="s">
        <v>30</v>
      </c>
      <c r="K27" s="15" t="s">
        <v>31</v>
      </c>
      <c r="L27" s="15" t="s">
        <v>32</v>
      </c>
      <c r="M27" s="24"/>
      <c r="N27" s="14"/>
      <c r="O27" s="34"/>
      <c r="P27" s="34"/>
      <c r="Q27" s="34"/>
      <c r="R27" s="34"/>
      <c r="S27" s="34"/>
      <c r="T27" s="37"/>
      <c r="U27" s="37"/>
      <c r="V27" s="37"/>
      <c r="W27" s="14"/>
      <c r="X27" s="20"/>
      <c r="Y27" s="19"/>
      <c r="AB27" s="21"/>
    </row>
    <row r="28" spans="1:48" s="7" customFormat="1" x14ac:dyDescent="0.25">
      <c r="A28" s="40"/>
      <c r="B28" s="40"/>
      <c r="C28" s="40"/>
      <c r="D28" s="40"/>
      <c r="E28" s="40"/>
      <c r="F28" s="26">
        <v>1</v>
      </c>
      <c r="G28" s="38">
        <f t="shared" ref="G28:L28" ca="1" si="7">AVERAGEIF(G2:G26,1,$V$2:$V$26)</f>
        <v>4.242147624686666E-3</v>
      </c>
      <c r="H28" s="38">
        <f t="shared" ca="1" si="7"/>
        <v>3.8536873860653942E-3</v>
      </c>
      <c r="I28" s="38">
        <f t="shared" ca="1" si="7"/>
        <v>3.7908004216433548E-3</v>
      </c>
      <c r="J28" s="38">
        <f t="shared" ca="1" si="7"/>
        <v>3.6115291464466461E-3</v>
      </c>
      <c r="K28" s="38">
        <f t="shared" ca="1" si="7"/>
        <v>3.687613150317496E-3</v>
      </c>
      <c r="L28" s="38">
        <f t="shared" ca="1" si="7"/>
        <v>3.7951880100533554E-3</v>
      </c>
      <c r="M28" s="39"/>
      <c r="N28" s="40"/>
      <c r="O28" s="27"/>
      <c r="P28" s="26"/>
      <c r="Q28" s="26"/>
      <c r="R28" s="26"/>
      <c r="S28" s="26"/>
      <c r="T28" s="41"/>
      <c r="U28" s="42"/>
      <c r="V28" s="42"/>
      <c r="W28" s="43"/>
      <c r="X28" s="22"/>
      <c r="Y28" s="12"/>
      <c r="AB28" s="11"/>
    </row>
    <row r="29" spans="1:48" s="7" customFormat="1" x14ac:dyDescent="0.25">
      <c r="A29" s="40"/>
      <c r="B29" s="40"/>
      <c r="C29" s="40"/>
      <c r="D29" s="40"/>
      <c r="E29" s="40"/>
      <c r="F29" s="26">
        <v>2</v>
      </c>
      <c r="G29" s="38">
        <f t="shared" ref="G29:L29" ca="1" si="8">AVERAGEIF(G2:G26,2,$V$2:$V$26)</f>
        <v>3.8659890825958007E-3</v>
      </c>
      <c r="H29" s="38">
        <f t="shared" ca="1" si="8"/>
        <v>3.675361755800547E-3</v>
      </c>
      <c r="I29" s="38">
        <f t="shared" ca="1" si="8"/>
        <v>3.5908365687591483E-3</v>
      </c>
      <c r="J29" s="38">
        <f t="shared" ca="1" si="8"/>
        <v>3.5361796074171088E-3</v>
      </c>
      <c r="K29" s="38">
        <f t="shared" ca="1" si="8"/>
        <v>3.6482128160588907E-3</v>
      </c>
      <c r="L29" s="38">
        <f t="shared" ca="1" si="8"/>
        <v>3.7471741305997951E-3</v>
      </c>
      <c r="M29" s="39"/>
      <c r="N29" s="44"/>
      <c r="O29" s="26"/>
      <c r="P29" s="26"/>
      <c r="Q29" s="26"/>
      <c r="R29" s="26"/>
      <c r="S29" s="26"/>
      <c r="T29" s="41"/>
      <c r="U29" s="42"/>
      <c r="V29" s="42"/>
      <c r="W29" s="43"/>
      <c r="X29" s="22"/>
      <c r="Y29" s="12"/>
      <c r="AB29" s="11"/>
    </row>
    <row r="30" spans="1:48" s="7" customFormat="1" x14ac:dyDescent="0.25">
      <c r="A30" s="40"/>
      <c r="B30" s="40"/>
      <c r="C30" s="40"/>
      <c r="D30" s="40"/>
      <c r="E30" s="40"/>
      <c r="F30" s="26">
        <v>3</v>
      </c>
      <c r="G30" s="38">
        <f t="shared" ref="G30:L30" ca="1" si="9">AVERAGEIF(G2:G26,3,$V$2:$V$26)</f>
        <v>3.3900119699240743E-3</v>
      </c>
      <c r="H30" s="38">
        <f t="shared" ca="1" si="9"/>
        <v>3.7076782726671227E-3</v>
      </c>
      <c r="I30" s="38">
        <f t="shared" ca="1" si="9"/>
        <v>3.5446129246666132E-3</v>
      </c>
      <c r="J30" s="38">
        <f t="shared" ca="1" si="9"/>
        <v>3.6573255259410653E-3</v>
      </c>
      <c r="K30" s="38">
        <f t="shared" ca="1" si="9"/>
        <v>3.6929233756819377E-3</v>
      </c>
      <c r="L30" s="38">
        <f t="shared" ca="1" si="9"/>
        <v>3.578677627006051E-3</v>
      </c>
      <c r="M30" s="39"/>
      <c r="N30" s="44"/>
      <c r="O30" s="26"/>
      <c r="P30" s="26"/>
      <c r="Q30" s="26"/>
      <c r="R30" s="26"/>
      <c r="S30" s="26"/>
      <c r="T30" s="41"/>
      <c r="U30" s="41"/>
      <c r="V30" s="41"/>
      <c r="W30" s="41"/>
      <c r="X30" s="22"/>
      <c r="Y30" s="12"/>
      <c r="AB30" s="11"/>
    </row>
    <row r="31" spans="1:48" s="7" customFormat="1" x14ac:dyDescent="0.25">
      <c r="A31" s="40"/>
      <c r="B31" s="40"/>
      <c r="C31" s="40"/>
      <c r="D31" s="40"/>
      <c r="E31" s="40"/>
      <c r="F31" s="26">
        <v>4</v>
      </c>
      <c r="G31" s="38">
        <f t="shared" ref="G31:L31" ca="1" si="10">AVERAGEIF(G2:G26,4,$V$2:$V$26)</f>
        <v>3.3644516245929998E-3</v>
      </c>
      <c r="H31" s="38">
        <f t="shared" ca="1" si="10"/>
        <v>3.5240079986114123E-3</v>
      </c>
      <c r="I31" s="38">
        <f t="shared" ca="1" si="10"/>
        <v>3.9042347538603105E-3</v>
      </c>
      <c r="J31" s="38">
        <f t="shared" ca="1" si="10"/>
        <v>3.6867093020139909E-3</v>
      </c>
      <c r="K31" s="38">
        <f t="shared" ca="1" si="10"/>
        <v>3.5304827626726374E-3</v>
      </c>
      <c r="L31" s="38">
        <f t="shared" ca="1" si="10"/>
        <v>3.5132345171106525E-3</v>
      </c>
      <c r="M31" s="39"/>
      <c r="N31" s="44"/>
      <c r="O31" s="26"/>
      <c r="P31" s="26"/>
      <c r="Q31" s="26"/>
      <c r="R31" s="26"/>
      <c r="S31" s="26"/>
      <c r="T31" s="41"/>
      <c r="U31" s="41"/>
      <c r="V31" s="41"/>
      <c r="W31" s="41"/>
      <c r="X31" s="22"/>
      <c r="Y31" s="12"/>
      <c r="AB31" s="11"/>
    </row>
    <row r="32" spans="1:48" s="7" customFormat="1" x14ac:dyDescent="0.25">
      <c r="A32" s="40"/>
      <c r="B32" s="40"/>
      <c r="C32" s="40"/>
      <c r="D32" s="40"/>
      <c r="E32" s="40"/>
      <c r="F32" s="26">
        <v>5</v>
      </c>
      <c r="G32" s="38">
        <f t="shared" ref="G32:L32" ca="1" si="11">AVERAGEIF(G2:G26,5,$V$2:$V$26)</f>
        <v>3.5741494948519372E-3</v>
      </c>
      <c r="H32" s="38">
        <f t="shared" ca="1" si="11"/>
        <v>3.6760143835069996E-3</v>
      </c>
      <c r="I32" s="38">
        <f t="shared" ca="1" si="11"/>
        <v>3.6062651277220499E-3</v>
      </c>
      <c r="J32" s="38">
        <f t="shared" ca="1" si="11"/>
        <v>3.9450062148326664E-3</v>
      </c>
      <c r="K32" s="38">
        <f t="shared" ca="1" si="11"/>
        <v>3.8775176919205144E-3</v>
      </c>
      <c r="L32" s="38">
        <f t="shared" ca="1" si="11"/>
        <v>3.8024755118816222E-3</v>
      </c>
      <c r="M32" s="39"/>
      <c r="N32" s="44"/>
      <c r="O32" s="26"/>
      <c r="P32" s="26"/>
      <c r="Q32" s="26"/>
      <c r="R32" s="26"/>
      <c r="S32" s="26"/>
      <c r="T32" s="26"/>
      <c r="U32" s="26"/>
      <c r="V32" s="26"/>
      <c r="W32" s="26"/>
      <c r="X32" s="16"/>
      <c r="AB32" s="11"/>
    </row>
    <row r="33" spans="1:24" s="7" customFormat="1" x14ac:dyDescent="0.25">
      <c r="A33" s="40"/>
      <c r="B33" s="40"/>
      <c r="C33" s="40"/>
      <c r="D33" s="40"/>
      <c r="E33" s="40"/>
      <c r="F33" s="26"/>
      <c r="G33" s="38">
        <f ca="1">SUM(G28:G32)</f>
        <v>1.8436749796651476E-2</v>
      </c>
      <c r="H33" s="38">
        <f t="shared" ref="H33:L33" ca="1" si="12">SUM(H28:H32)</f>
        <v>1.8436749796651476E-2</v>
      </c>
      <c r="I33" s="38">
        <f ca="1">SUM(I28:I32)</f>
        <v>1.8436749796651476E-2</v>
      </c>
      <c r="J33" s="38">
        <f ca="1">SUM(J28:J32)</f>
        <v>1.8436749796651476E-2</v>
      </c>
      <c r="K33" s="38">
        <f ca="1">SUM(K28:K32)</f>
        <v>1.8436749796651476E-2</v>
      </c>
      <c r="L33" s="38">
        <f t="shared" ca="1" si="12"/>
        <v>1.843674979665148E-2</v>
      </c>
      <c r="M33" s="39"/>
      <c r="N33" s="44"/>
      <c r="O33" s="26"/>
      <c r="P33" s="26"/>
      <c r="Q33" s="26"/>
      <c r="R33" s="26"/>
      <c r="S33" s="26"/>
      <c r="T33" s="26"/>
      <c r="U33" s="26"/>
      <c r="V33" s="26"/>
      <c r="W33" s="26"/>
      <c r="X33" s="16"/>
    </row>
    <row r="34" spans="1:24" s="7" customFormat="1" x14ac:dyDescent="0.25">
      <c r="A34" s="40"/>
      <c r="B34" s="40"/>
      <c r="C34" s="40"/>
      <c r="D34" s="40"/>
      <c r="E34" s="40"/>
      <c r="F34" s="26"/>
      <c r="G34" s="40">
        <v>2.5</v>
      </c>
      <c r="H34" s="40">
        <v>3</v>
      </c>
      <c r="I34" s="40">
        <v>0.8</v>
      </c>
      <c r="J34" s="40">
        <v>0.75</v>
      </c>
      <c r="K34" s="40">
        <v>7.0000000000000007E-2</v>
      </c>
      <c r="L34" s="40">
        <v>7.0000000000000007E-2</v>
      </c>
      <c r="M34" s="39"/>
      <c r="N34" s="44"/>
      <c r="O34" s="26"/>
      <c r="P34" s="26"/>
      <c r="Q34" s="26"/>
      <c r="R34" s="26"/>
      <c r="S34" s="26"/>
      <c r="T34" s="26"/>
      <c r="U34" s="26"/>
      <c r="V34" s="26"/>
      <c r="W34" s="26"/>
      <c r="X34" s="16"/>
    </row>
    <row r="35" spans="1:24" s="7" customFormat="1" x14ac:dyDescent="0.25">
      <c r="A35" s="40"/>
      <c r="B35" s="40"/>
      <c r="C35" s="40"/>
      <c r="D35" s="40"/>
      <c r="E35" s="40"/>
      <c r="F35" s="26"/>
      <c r="G35" s="26"/>
      <c r="H35" s="26"/>
      <c r="I35" s="26"/>
      <c r="J35" s="26"/>
      <c r="K35" s="26"/>
      <c r="L35" s="26"/>
      <c r="M35" s="39"/>
      <c r="N35" s="44"/>
      <c r="O35" s="26"/>
      <c r="P35" s="26"/>
      <c r="Q35" s="26"/>
      <c r="R35" s="26"/>
      <c r="S35" s="26"/>
      <c r="T35" s="26"/>
      <c r="U35" s="26"/>
      <c r="V35" s="26"/>
      <c r="W35" s="26"/>
      <c r="X35" s="16"/>
    </row>
    <row r="36" spans="1:24" s="7" customFormat="1" x14ac:dyDescent="0.25">
      <c r="A36" s="55"/>
      <c r="B36" s="55"/>
      <c r="C36" s="55"/>
      <c r="D36" s="55"/>
      <c r="E36" s="56" t="s">
        <v>4</v>
      </c>
      <c r="F36" s="57"/>
      <c r="G36" s="27">
        <f ca="1">(MAX(G28:G32)-MIN(G28:G32))</f>
        <v>8.7769600009366625E-4</v>
      </c>
      <c r="H36" s="27">
        <f t="shared" ref="H36:L36" ca="1" si="13">(MAX(H28:H32)-MIN(H28:H32))</f>
        <v>3.2967938745398192E-4</v>
      </c>
      <c r="I36" s="27">
        <f t="shared" ca="1" si="13"/>
        <v>3.5962182919369728E-4</v>
      </c>
      <c r="J36" s="27">
        <f t="shared" ca="1" si="13"/>
        <v>4.0882660741555768E-4</v>
      </c>
      <c r="K36" s="27">
        <f t="shared" ca="1" si="13"/>
        <v>3.4703492924787697E-4</v>
      </c>
      <c r="L36" s="27">
        <f t="shared" ca="1" si="13"/>
        <v>2.8924099477096966E-4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16"/>
    </row>
    <row r="37" spans="1:24" s="7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16"/>
    </row>
    <row r="38" spans="1:24" s="7" customFormat="1" x14ac:dyDescent="0.25">
      <c r="A38" s="26"/>
      <c r="B38" s="26"/>
      <c r="C38" s="26"/>
      <c r="D38" s="26"/>
      <c r="E38" s="26"/>
      <c r="F38" s="26"/>
      <c r="G38" s="45"/>
      <c r="H38" s="45"/>
      <c r="I38" s="45"/>
      <c r="J38" s="45"/>
      <c r="K38" s="45"/>
      <c r="L38" s="45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16"/>
    </row>
    <row r="39" spans="1:24" s="7" customFormat="1" x14ac:dyDescent="0.25">
      <c r="A39" s="26"/>
      <c r="B39" s="26"/>
      <c r="C39" s="26"/>
      <c r="D39" s="26"/>
      <c r="E39" s="26"/>
      <c r="F39" s="26"/>
      <c r="G39" s="45"/>
      <c r="H39" s="45"/>
      <c r="I39" s="45"/>
      <c r="J39" s="45"/>
      <c r="K39" s="45"/>
      <c r="L39" s="45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16"/>
    </row>
    <row r="40" spans="1:24" s="7" customFormat="1" x14ac:dyDescent="0.25">
      <c r="A40" s="26"/>
      <c r="B40" s="26"/>
      <c r="C40" s="26"/>
      <c r="D40" s="26"/>
      <c r="E40" s="26"/>
      <c r="F40" s="26"/>
      <c r="G40" s="45"/>
      <c r="H40" s="45"/>
      <c r="I40" s="45"/>
      <c r="J40" s="45"/>
      <c r="K40" s="45"/>
      <c r="L40" s="45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16"/>
    </row>
    <row r="41" spans="1:24" s="7" customFormat="1" x14ac:dyDescent="0.25">
      <c r="A41" s="26"/>
      <c r="B41" s="26"/>
      <c r="C41" s="26"/>
      <c r="D41" s="26"/>
      <c r="E41" s="26"/>
      <c r="F41" s="26"/>
      <c r="G41" s="45"/>
      <c r="H41" s="45"/>
      <c r="I41" s="45"/>
      <c r="J41" s="45"/>
      <c r="K41" s="45"/>
      <c r="L41" s="45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16"/>
    </row>
    <row r="42" spans="1:24" s="7" customFormat="1" x14ac:dyDescent="0.25">
      <c r="A42" s="26"/>
      <c r="B42" s="26"/>
      <c r="C42" s="26"/>
      <c r="D42" s="26"/>
      <c r="E42" s="26"/>
      <c r="F42" s="26"/>
      <c r="G42" s="45"/>
      <c r="H42" s="45"/>
      <c r="I42" s="45"/>
      <c r="J42" s="45"/>
      <c r="K42" s="45"/>
      <c r="L42" s="45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16"/>
    </row>
    <row r="43" spans="1:24" s="7" customFormat="1" x14ac:dyDescent="0.25">
      <c r="A43" s="26"/>
      <c r="B43" s="26"/>
      <c r="C43" s="26"/>
      <c r="D43" s="26"/>
      <c r="E43" s="26"/>
      <c r="F43" s="26"/>
      <c r="G43" s="45"/>
      <c r="H43" s="45"/>
      <c r="I43" s="45"/>
      <c r="J43" s="45"/>
      <c r="K43" s="45"/>
      <c r="L43" s="45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16"/>
    </row>
    <row r="44" spans="1:24" s="7" customFormat="1" x14ac:dyDescent="0.25">
      <c r="A44" s="26"/>
      <c r="B44" s="26"/>
      <c r="C44" s="26"/>
      <c r="D44" s="26"/>
      <c r="E44" s="26"/>
      <c r="F44" s="26"/>
      <c r="G44" s="45"/>
      <c r="H44" s="45"/>
      <c r="I44" s="45"/>
      <c r="J44" s="45"/>
      <c r="K44" s="45"/>
      <c r="L44" s="45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16"/>
    </row>
    <row r="45" spans="1:24" s="7" customFormat="1" x14ac:dyDescent="0.25">
      <c r="A45" s="26"/>
      <c r="B45" s="26"/>
      <c r="C45" s="26"/>
      <c r="D45" s="26"/>
      <c r="E45" s="26"/>
      <c r="F45" s="26"/>
      <c r="G45" s="45"/>
      <c r="H45" s="45"/>
      <c r="I45" s="45"/>
      <c r="J45" s="45"/>
      <c r="K45" s="45"/>
      <c r="L45" s="45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16"/>
    </row>
    <row r="47" spans="1:24" x14ac:dyDescent="0.25">
      <c r="M47" s="46"/>
      <c r="N47" s="46"/>
      <c r="O47" s="46"/>
      <c r="P47" s="46"/>
      <c r="Q47" s="46"/>
      <c r="R47" s="46"/>
      <c r="S47" s="46"/>
    </row>
  </sheetData>
  <mergeCells count="3">
    <mergeCell ref="G1:L1"/>
    <mergeCell ref="A36:D36"/>
    <mergeCell ref="E36:F36"/>
  </mergeCells>
  <phoneticPr fontId="1" type="noConversion"/>
  <conditionalFormatting sqref="AB27:AB32">
    <cfRule type="top10" priority="4" bottom="1" rank="1"/>
  </conditionalFormatting>
  <conditionalFormatting sqref="G28:L33">
    <cfRule type="expression" dxfId="1" priority="3">
      <formula>G28=MIN(G$28:G$32)</formula>
    </cfRule>
  </conditionalFormatting>
  <conditionalFormatting sqref="X27">
    <cfRule type="top10" priority="2" bottom="1" rank="1"/>
  </conditionalFormatting>
  <conditionalFormatting sqref="G36:M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6">
    <cfRule type="top10" priority="6" bottom="1" rank="1"/>
  </conditionalFormatting>
  <conditionalFormatting sqref="W2:W26">
    <cfRule type="top10" priority="7" bottom="1" rank="1"/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topLeftCell="A328" zoomScale="85" zoomScaleNormal="85" workbookViewId="0">
      <selection sqref="A1:F361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5" width="9" style="3"/>
    <col min="6" max="6" width="4.375" style="3" bestFit="1" customWidth="1"/>
    <col min="7" max="7" width="3.875" style="3" customWidth="1"/>
    <col min="8" max="8" width="10.875" style="3" bestFit="1" customWidth="1"/>
    <col min="9" max="9" width="4.375" style="3" bestFit="1" customWidth="1"/>
    <col min="10" max="10" width="4.5" style="3" bestFit="1" customWidth="1"/>
    <col min="11" max="11" width="3.12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54.912770000000002</v>
      </c>
      <c r="E1" s="3">
        <v>0.57398000000000005</v>
      </c>
      <c r="F1" s="3">
        <v>84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54.912770000000002</v>
      </c>
      <c r="E2" s="3">
        <v>0.57565999999999995</v>
      </c>
      <c r="F2" s="3">
        <v>89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54.912770000000002</v>
      </c>
      <c r="M2" s="3">
        <f t="shared" ref="M2:U17" ca="1" si="0">INDIRECT("D"&amp;1+(ROW(E1)-1)*10+COLUMN(B1)-1)</f>
        <v>54.912770000000002</v>
      </c>
      <c r="N2" s="3">
        <f t="shared" ca="1" si="0"/>
        <v>54.158320000000003</v>
      </c>
      <c r="O2" s="3">
        <f t="shared" ca="1" si="0"/>
        <v>54.912770000000002</v>
      </c>
      <c r="P2" s="3">
        <f t="shared" ca="1" si="0"/>
        <v>54.912770000000002</v>
      </c>
      <c r="Q2" s="3">
        <f t="shared" ca="1" si="0"/>
        <v>54.912770000000002</v>
      </c>
      <c r="R2" s="3">
        <f t="shared" ca="1" si="0"/>
        <v>54.912770000000002</v>
      </c>
      <c r="S2" s="3">
        <f t="shared" ca="1" si="0"/>
        <v>54.912770000000002</v>
      </c>
      <c r="T2" s="3">
        <f t="shared" ca="1" si="0"/>
        <v>54.912770000000002</v>
      </c>
      <c r="U2" s="3">
        <f t="shared" ca="1" si="0"/>
        <v>54.912770000000002</v>
      </c>
      <c r="W2" s="3">
        <f ca="1">AVERAGE(L2:U2)</f>
        <v>54.837325000000007</v>
      </c>
      <c r="Y2" s="3">
        <f ca="1">Total!E2</f>
        <v>53.760710000000003</v>
      </c>
      <c r="AB2" s="3">
        <f t="shared" ref="AB2:AK27" ca="1" si="1">(L2-$Y2)/$Y2</f>
        <v>2.1429404485171395E-2</v>
      </c>
      <c r="AC2" s="3">
        <f t="shared" ca="1" si="1"/>
        <v>2.1429404485171395E-2</v>
      </c>
      <c r="AD2" s="3">
        <f t="shared" ca="1" si="1"/>
        <v>7.3959216684452312E-3</v>
      </c>
      <c r="AE2" s="3">
        <f t="shared" ca="1" si="1"/>
        <v>2.1429404485171395E-2</v>
      </c>
      <c r="AF2" s="3">
        <f t="shared" ca="1" si="1"/>
        <v>2.1429404485171395E-2</v>
      </c>
      <c r="AG2" s="3">
        <f t="shared" ca="1" si="1"/>
        <v>2.1429404485171395E-2</v>
      </c>
      <c r="AH2" s="3">
        <f t="shared" ca="1" si="1"/>
        <v>2.1429404485171395E-2</v>
      </c>
      <c r="AI2" s="3">
        <f t="shared" ca="1" si="1"/>
        <v>2.1429404485171395E-2</v>
      </c>
      <c r="AJ2" s="3">
        <f t="shared" ca="1" si="1"/>
        <v>2.1429404485171395E-2</v>
      </c>
      <c r="AK2" s="3">
        <f t="shared" ca="1" si="1"/>
        <v>2.1429404485171395E-2</v>
      </c>
      <c r="AM2" s="3">
        <f ca="1">SUM(AB2:AK2)</f>
        <v>0.20026056203498774</v>
      </c>
    </row>
    <row r="3" spans="1:39" x14ac:dyDescent="0.25">
      <c r="A3" s="3" t="s">
        <v>0</v>
      </c>
      <c r="B3" s="3">
        <v>25</v>
      </c>
      <c r="C3" s="3">
        <v>0.4</v>
      </c>
      <c r="D3" s="3">
        <v>54.158320000000003</v>
      </c>
      <c r="E3" s="3">
        <v>0.57120000000000004</v>
      </c>
      <c r="F3" s="3">
        <v>91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36.861229999999999</v>
      </c>
      <c r="R3" s="3">
        <f t="shared" ca="1" si="0"/>
        <v>36.861229999999999</v>
      </c>
      <c r="S3" s="3">
        <f t="shared" ca="1" si="0"/>
        <v>36.999380000000002</v>
      </c>
      <c r="T3" s="3">
        <f t="shared" ca="1" si="0"/>
        <v>36.861229999999999</v>
      </c>
      <c r="U3" s="3">
        <f t="shared" ca="1" si="0"/>
        <v>36.861229999999999</v>
      </c>
      <c r="W3" s="3">
        <f t="shared" ref="W3:W37" ca="1" si="3">AVERAGE(L3:U3)</f>
        <v>36.875045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0</v>
      </c>
      <c r="AH3" s="3">
        <f t="shared" ca="1" si="1"/>
        <v>0</v>
      </c>
      <c r="AI3" s="3">
        <f t="shared" ca="1" si="1"/>
        <v>3.747840210432563E-3</v>
      </c>
      <c r="AJ3" s="3">
        <f t="shared" ca="1" si="1"/>
        <v>0</v>
      </c>
      <c r="AK3" s="3">
        <f t="shared" ca="1" si="1"/>
        <v>0</v>
      </c>
      <c r="AM3" s="3">
        <f t="shared" ref="AM3:AM37" ca="1" si="4">SUM(AB3:AK3)</f>
        <v>3.747840210432563E-3</v>
      </c>
    </row>
    <row r="4" spans="1:39" x14ac:dyDescent="0.25">
      <c r="A4" s="3" t="s">
        <v>0</v>
      </c>
      <c r="B4" s="3">
        <v>25</v>
      </c>
      <c r="C4" s="3">
        <v>0.4</v>
      </c>
      <c r="D4" s="3">
        <v>54.912770000000002</v>
      </c>
      <c r="E4" s="3">
        <v>0.57135000000000002</v>
      </c>
      <c r="F4" s="3">
        <v>84</v>
      </c>
      <c r="H4" s="3" t="s">
        <v>0</v>
      </c>
      <c r="I4" s="3">
        <v>25</v>
      </c>
      <c r="J4" s="3">
        <v>1</v>
      </c>
      <c r="L4" s="3">
        <f t="shared" ca="1" si="2"/>
        <v>36.788800000000002</v>
      </c>
      <c r="M4" s="3">
        <f t="shared" ca="1" si="0"/>
        <v>36.841439999999999</v>
      </c>
      <c r="N4" s="3">
        <f t="shared" ca="1" si="0"/>
        <v>36.788800000000002</v>
      </c>
      <c r="O4" s="3">
        <f t="shared" ca="1" si="0"/>
        <v>36.788800000000002</v>
      </c>
      <c r="P4" s="3">
        <f t="shared" ca="1" si="0"/>
        <v>36.861229999999999</v>
      </c>
      <c r="Q4" s="3">
        <f t="shared" ca="1" si="0"/>
        <v>36.788800000000002</v>
      </c>
      <c r="R4" s="3">
        <f t="shared" ca="1" si="0"/>
        <v>36.867750000000001</v>
      </c>
      <c r="S4" s="3">
        <f t="shared" ca="1" si="0"/>
        <v>36.788800000000002</v>
      </c>
      <c r="T4" s="3">
        <f t="shared" ca="1" si="0"/>
        <v>36.788800000000002</v>
      </c>
      <c r="U4" s="3">
        <f t="shared" ca="1" si="0"/>
        <v>36.788800000000002</v>
      </c>
      <c r="W4" s="3">
        <f t="shared" ca="1" si="3"/>
        <v>36.809201999999999</v>
      </c>
      <c r="Y4" s="3">
        <f ca="1">Total!E4</f>
        <v>36.788800000000002</v>
      </c>
      <c r="AB4" s="3">
        <f t="shared" ca="1" si="1"/>
        <v>0</v>
      </c>
      <c r="AC4" s="3">
        <f t="shared" ca="1" si="1"/>
        <v>1.4308702648631291E-3</v>
      </c>
      <c r="AD4" s="3">
        <f t="shared" ca="1" si="1"/>
        <v>0</v>
      </c>
      <c r="AE4" s="3">
        <f t="shared" ca="1" si="1"/>
        <v>0</v>
      </c>
      <c r="AF4" s="3">
        <f t="shared" ca="1" si="1"/>
        <v>1.9688057234809805E-3</v>
      </c>
      <c r="AG4" s="3">
        <f t="shared" ca="1" si="1"/>
        <v>0</v>
      </c>
      <c r="AH4" s="3">
        <f t="shared" ca="1" si="1"/>
        <v>2.1460335754359739E-3</v>
      </c>
      <c r="AI4" s="3">
        <f t="shared" ca="1" si="1"/>
        <v>0</v>
      </c>
      <c r="AJ4" s="3">
        <f t="shared" ca="1" si="1"/>
        <v>0</v>
      </c>
      <c r="AK4" s="3">
        <f t="shared" ca="1" si="1"/>
        <v>0</v>
      </c>
      <c r="AM4" s="3">
        <f t="shared" ca="1" si="4"/>
        <v>5.5457095637800836E-3</v>
      </c>
    </row>
    <row r="5" spans="1:39" x14ac:dyDescent="0.25">
      <c r="A5" s="3" t="s">
        <v>0</v>
      </c>
      <c r="B5" s="3">
        <v>25</v>
      </c>
      <c r="C5" s="3">
        <v>0.4</v>
      </c>
      <c r="D5" s="3">
        <v>54.912770000000002</v>
      </c>
      <c r="E5" s="3">
        <v>0.57569999999999999</v>
      </c>
      <c r="F5" s="3">
        <v>88</v>
      </c>
      <c r="H5" s="3" t="s">
        <v>0</v>
      </c>
      <c r="I5" s="3">
        <v>50</v>
      </c>
      <c r="J5" s="3">
        <v>0.4</v>
      </c>
      <c r="L5" s="3">
        <f t="shared" ca="1" si="2"/>
        <v>76.930800000000005</v>
      </c>
      <c r="M5" s="3">
        <f t="shared" ca="1" si="0"/>
        <v>76.723200000000006</v>
      </c>
      <c r="N5" s="3">
        <f t="shared" ca="1" si="0"/>
        <v>76.837230000000005</v>
      </c>
      <c r="O5" s="3">
        <f t="shared" ca="1" si="0"/>
        <v>76.628529999999998</v>
      </c>
      <c r="P5" s="3">
        <f t="shared" ca="1" si="0"/>
        <v>76.729770000000002</v>
      </c>
      <c r="Q5" s="3">
        <f t="shared" ca="1" si="0"/>
        <v>76.863900000000001</v>
      </c>
      <c r="R5" s="3">
        <f t="shared" ca="1" si="0"/>
        <v>76.723200000000006</v>
      </c>
      <c r="S5" s="3">
        <f t="shared" ca="1" si="0"/>
        <v>76.871889999999993</v>
      </c>
      <c r="T5" s="3">
        <f t="shared" ca="1" si="0"/>
        <v>76.489170000000001</v>
      </c>
      <c r="U5" s="3">
        <f t="shared" ca="1" si="0"/>
        <v>76.863900000000001</v>
      </c>
      <c r="W5" s="3">
        <f t="shared" ca="1" si="3"/>
        <v>76.766158999999988</v>
      </c>
      <c r="Y5" s="3">
        <f ca="1">Total!E5</f>
        <v>73.882919999999999</v>
      </c>
      <c r="AB5" s="3">
        <f t="shared" ca="1" si="1"/>
        <v>4.1252836244155031E-2</v>
      </c>
      <c r="AC5" s="3">
        <f t="shared" ca="1" si="1"/>
        <v>3.844298519874427E-2</v>
      </c>
      <c r="AD5" s="3">
        <f t="shared" ca="1" si="1"/>
        <v>3.9986373034525527E-2</v>
      </c>
      <c r="AE5" s="3">
        <f t="shared" ca="1" si="1"/>
        <v>3.7161633568353815E-2</v>
      </c>
      <c r="AF5" s="3">
        <f t="shared" ca="1" si="1"/>
        <v>3.853190967547037E-2</v>
      </c>
      <c r="AG5" s="3">
        <f t="shared" ca="1" si="1"/>
        <v>4.0347349563336188E-2</v>
      </c>
      <c r="AH5" s="3">
        <f t="shared" ca="1" si="1"/>
        <v>3.844298519874427E-2</v>
      </c>
      <c r="AI5" s="3">
        <f t="shared" ca="1" si="1"/>
        <v>4.0455493637771692E-2</v>
      </c>
      <c r="AJ5" s="3">
        <f t="shared" ca="1" si="1"/>
        <v>3.5275406007234188E-2</v>
      </c>
      <c r="AK5" s="3">
        <f t="shared" ca="1" si="1"/>
        <v>4.0347349563336188E-2</v>
      </c>
      <c r="AM5" s="3">
        <f t="shared" ca="1" si="4"/>
        <v>0.3902443216916715</v>
      </c>
    </row>
    <row r="6" spans="1:39" x14ac:dyDescent="0.25">
      <c r="A6" s="3" t="s">
        <v>0</v>
      </c>
      <c r="B6" s="3">
        <v>25</v>
      </c>
      <c r="C6" s="3">
        <v>0.4</v>
      </c>
      <c r="D6" s="3">
        <v>54.912770000000002</v>
      </c>
      <c r="E6" s="3">
        <v>0.57211999999999996</v>
      </c>
      <c r="F6" s="3">
        <v>89</v>
      </c>
      <c r="H6" s="3" t="s">
        <v>0</v>
      </c>
      <c r="I6" s="3">
        <v>50</v>
      </c>
      <c r="J6" s="3">
        <v>0.7</v>
      </c>
      <c r="L6" s="3">
        <f t="shared" ca="1" si="2"/>
        <v>69.804329999999993</v>
      </c>
      <c r="M6" s="3">
        <f t="shared" ca="1" si="0"/>
        <v>70.334999999999994</v>
      </c>
      <c r="N6" s="3">
        <f t="shared" ca="1" si="0"/>
        <v>69.284019999999998</v>
      </c>
      <c r="O6" s="3">
        <f t="shared" ca="1" si="0"/>
        <v>70.572879999999998</v>
      </c>
      <c r="P6" s="3">
        <f t="shared" ca="1" si="0"/>
        <v>69.545550000000006</v>
      </c>
      <c r="Q6" s="3">
        <f t="shared" ca="1" si="0"/>
        <v>70.161860000000004</v>
      </c>
      <c r="R6" s="3">
        <f t="shared" ca="1" si="0"/>
        <v>72.676410000000004</v>
      </c>
      <c r="S6" s="3">
        <f t="shared" ca="1" si="0"/>
        <v>72.586950000000002</v>
      </c>
      <c r="T6" s="3">
        <f t="shared" ca="1" si="0"/>
        <v>70.327610000000007</v>
      </c>
      <c r="U6" s="3">
        <f t="shared" ca="1" si="0"/>
        <v>70.080640000000002</v>
      </c>
      <c r="W6" s="3">
        <f t="shared" ca="1" si="3"/>
        <v>70.537525000000002</v>
      </c>
      <c r="Y6" s="3">
        <f ca="1">Total!E6</f>
        <v>69.191919999999996</v>
      </c>
      <c r="AB6" s="3">
        <f t="shared" ca="1" si="1"/>
        <v>8.850888947726801E-3</v>
      </c>
      <c r="AC6" s="3">
        <f t="shared" ca="1" si="1"/>
        <v>1.6520426084432948E-2</v>
      </c>
      <c r="AD6" s="3">
        <f t="shared" ca="1" si="1"/>
        <v>1.3310802764253699E-3</v>
      </c>
      <c r="AE6" s="3">
        <f t="shared" ca="1" si="1"/>
        <v>1.9958399766909225E-2</v>
      </c>
      <c r="AF6" s="3">
        <f t="shared" ca="1" si="1"/>
        <v>5.1108568746178699E-3</v>
      </c>
      <c r="AG6" s="3">
        <f t="shared" ca="1" si="1"/>
        <v>1.4018110785190068E-2</v>
      </c>
      <c r="AH6" s="3">
        <f t="shared" ca="1" si="1"/>
        <v>5.0359781893608506E-2</v>
      </c>
      <c r="AI6" s="3">
        <f t="shared" ca="1" si="1"/>
        <v>4.9066856361263074E-2</v>
      </c>
      <c r="AJ6" s="3">
        <f t="shared" ca="1" si="1"/>
        <v>1.6413621706118445E-2</v>
      </c>
      <c r="AK6" s="3">
        <f t="shared" ca="1" si="1"/>
        <v>1.2844274302548715E-2</v>
      </c>
      <c r="AM6" s="3">
        <f t="shared" ca="1" si="4"/>
        <v>0.19447429699884103</v>
      </c>
    </row>
    <row r="7" spans="1:39" x14ac:dyDescent="0.25">
      <c r="A7" s="3" t="s">
        <v>0</v>
      </c>
      <c r="B7" s="3">
        <v>25</v>
      </c>
      <c r="C7" s="3">
        <v>0.4</v>
      </c>
      <c r="D7" s="3">
        <v>54.912770000000002</v>
      </c>
      <c r="E7" s="3">
        <v>0.58140000000000003</v>
      </c>
      <c r="F7" s="3">
        <v>87</v>
      </c>
      <c r="H7" s="3" t="s">
        <v>0</v>
      </c>
      <c r="I7" s="3">
        <v>50</v>
      </c>
      <c r="J7" s="3">
        <v>1</v>
      </c>
      <c r="L7" s="3">
        <f t="shared" ca="1" si="2"/>
        <v>72.749269999999996</v>
      </c>
      <c r="M7" s="3">
        <f t="shared" ca="1" si="0"/>
        <v>69.973510000000005</v>
      </c>
      <c r="N7" s="3">
        <f t="shared" ca="1" si="0"/>
        <v>69.477010000000007</v>
      </c>
      <c r="O7" s="3">
        <f t="shared" ca="1" si="0"/>
        <v>69.944680000000005</v>
      </c>
      <c r="P7" s="3">
        <f t="shared" ca="1" si="0"/>
        <v>69.485780000000005</v>
      </c>
      <c r="Q7" s="3">
        <f t="shared" ca="1" si="0"/>
        <v>69.322959999999995</v>
      </c>
      <c r="R7" s="3">
        <f t="shared" ca="1" si="0"/>
        <v>69.524630000000002</v>
      </c>
      <c r="S7" s="3">
        <f t="shared" ca="1" si="0"/>
        <v>69.498540000000006</v>
      </c>
      <c r="T7" s="3">
        <f t="shared" ca="1" si="0"/>
        <v>69.148200000000003</v>
      </c>
      <c r="U7" s="3">
        <f t="shared" ca="1" si="0"/>
        <v>69.323409999999996</v>
      </c>
      <c r="W7" s="3">
        <f t="shared" ca="1" si="3"/>
        <v>69.844798999999995</v>
      </c>
      <c r="Y7" s="3">
        <f ca="1">Total!E7</f>
        <v>69.064329999999998</v>
      </c>
      <c r="AB7" s="3">
        <f t="shared" ca="1" si="1"/>
        <v>5.3355183493418348E-2</v>
      </c>
      <c r="AC7" s="3">
        <f t="shared" ca="1" si="1"/>
        <v>1.3164248462267082E-2</v>
      </c>
      <c r="AD7" s="3">
        <f t="shared" ca="1" si="1"/>
        <v>5.9752986816784997E-3</v>
      </c>
      <c r="AE7" s="3">
        <f t="shared" ca="1" si="1"/>
        <v>1.2746811559599681E-2</v>
      </c>
      <c r="AF7" s="3">
        <f t="shared" ca="1" si="1"/>
        <v>6.1022817422540293E-3</v>
      </c>
      <c r="AG7" s="3">
        <f t="shared" ca="1" si="1"/>
        <v>3.7447695503597385E-3</v>
      </c>
      <c r="AH7" s="3">
        <f t="shared" ca="1" si="1"/>
        <v>6.6648007734239042E-3</v>
      </c>
      <c r="AI7" s="3">
        <f t="shared" ca="1" si="1"/>
        <v>6.2870370276524408E-3</v>
      </c>
      <c r="AJ7" s="3">
        <f t="shared" ca="1" si="1"/>
        <v>1.2143750616273922E-3</v>
      </c>
      <c r="AK7" s="3">
        <f t="shared" ca="1" si="1"/>
        <v>3.7512852148134548E-3</v>
      </c>
      <c r="AM7" s="3">
        <f t="shared" ca="1" si="4"/>
        <v>0.11300609156709457</v>
      </c>
    </row>
    <row r="8" spans="1:39" x14ac:dyDescent="0.25">
      <c r="A8" s="3" t="s">
        <v>0</v>
      </c>
      <c r="B8" s="3">
        <v>25</v>
      </c>
      <c r="C8" s="3">
        <v>0.4</v>
      </c>
      <c r="D8" s="3">
        <v>54.912770000000002</v>
      </c>
      <c r="E8" s="3">
        <v>0.57230999999999999</v>
      </c>
      <c r="F8" s="3">
        <v>87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54.912770000000002</v>
      </c>
      <c r="E9" s="3">
        <v>0.57260999999999995</v>
      </c>
      <c r="F9" s="3">
        <v>91</v>
      </c>
      <c r="H9" s="3" t="s">
        <v>0</v>
      </c>
      <c r="I9" s="3">
        <v>100</v>
      </c>
      <c r="J9" s="3">
        <v>0.7</v>
      </c>
      <c r="L9" s="3">
        <f t="shared" ca="1" si="2"/>
        <v>140.76400000000001</v>
      </c>
      <c r="M9" s="3">
        <f t="shared" ca="1" si="0"/>
        <v>142.15373</v>
      </c>
      <c r="N9" s="3">
        <f t="shared" ca="1" si="0"/>
        <v>141.93142</v>
      </c>
      <c r="O9" s="3">
        <f t="shared" ca="1" si="0"/>
        <v>141.72013999999999</v>
      </c>
      <c r="P9" s="3">
        <f t="shared" ca="1" si="0"/>
        <v>141.54031000000001</v>
      </c>
      <c r="Q9" s="3">
        <f t="shared" ca="1" si="0"/>
        <v>141.72013999999999</v>
      </c>
      <c r="R9" s="3">
        <f t="shared" ca="1" si="0"/>
        <v>141.85172</v>
      </c>
      <c r="S9" s="3">
        <f t="shared" ca="1" si="0"/>
        <v>141.72013999999999</v>
      </c>
      <c r="T9" s="3">
        <f t="shared" ca="1" si="0"/>
        <v>141.78154000000001</v>
      </c>
      <c r="U9" s="3">
        <f t="shared" ca="1" si="0"/>
        <v>141.73159000000001</v>
      </c>
      <c r="W9" s="3">
        <f t="shared" ca="1" si="3"/>
        <v>141.691473</v>
      </c>
      <c r="Y9" s="3">
        <f ca="1">Total!E9</f>
        <v>140.51035999999999</v>
      </c>
      <c r="AB9" s="3">
        <f t="shared" ca="1" si="1"/>
        <v>1.8051337993868818E-3</v>
      </c>
      <c r="AC9" s="3">
        <f t="shared" ca="1" si="1"/>
        <v>1.1695721226534502E-2</v>
      </c>
      <c r="AD9" s="3">
        <f t="shared" ca="1" si="1"/>
        <v>1.0113560309716746E-2</v>
      </c>
      <c r="AE9" s="3">
        <f t="shared" ca="1" si="1"/>
        <v>8.6098989426829104E-3</v>
      </c>
      <c r="AF9" s="3">
        <f t="shared" ca="1" si="1"/>
        <v>7.3300644877716753E-3</v>
      </c>
      <c r="AG9" s="3">
        <f t="shared" ca="1" si="1"/>
        <v>8.6098989426829104E-3</v>
      </c>
      <c r="AH9" s="3">
        <f t="shared" ca="1" si="1"/>
        <v>9.5463423479949013E-3</v>
      </c>
      <c r="AI9" s="3">
        <f t="shared" ca="1" si="1"/>
        <v>8.6098989426829104E-3</v>
      </c>
      <c r="AJ9" s="3">
        <f t="shared" ca="1" si="1"/>
        <v>9.0468773975101585E-3</v>
      </c>
      <c r="AK9" s="3">
        <f t="shared" ca="1" si="1"/>
        <v>8.6913875959041022E-3</v>
      </c>
      <c r="AM9" s="3">
        <f t="shared" ca="1" si="4"/>
        <v>8.4058783992867689E-2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54.912770000000002</v>
      </c>
      <c r="E10" s="3">
        <v>0.57162000000000002</v>
      </c>
      <c r="F10" s="3">
        <v>90</v>
      </c>
      <c r="H10" s="3" t="s">
        <v>0</v>
      </c>
      <c r="I10" s="3">
        <v>100</v>
      </c>
      <c r="J10" s="3">
        <v>1</v>
      </c>
      <c r="L10" s="3">
        <f t="shared" ca="1" si="2"/>
        <v>136.00398999999999</v>
      </c>
      <c r="M10" s="3">
        <f t="shared" ca="1" si="0"/>
        <v>136.09135000000001</v>
      </c>
      <c r="N10" s="3">
        <f t="shared" ca="1" si="0"/>
        <v>136.07001</v>
      </c>
      <c r="O10" s="3">
        <f t="shared" ca="1" si="0"/>
        <v>136.18145999999999</v>
      </c>
      <c r="P10" s="3">
        <f t="shared" ca="1" si="0"/>
        <v>136.01954000000001</v>
      </c>
      <c r="Q10" s="3">
        <f t="shared" ca="1" si="0"/>
        <v>135.97313</v>
      </c>
      <c r="R10" s="3">
        <f t="shared" ca="1" si="0"/>
        <v>136.10998000000001</v>
      </c>
      <c r="S10" s="3">
        <f t="shared" ca="1" si="0"/>
        <v>135.99763999999999</v>
      </c>
      <c r="T10" s="3">
        <f t="shared" ca="1" si="0"/>
        <v>136.13985</v>
      </c>
      <c r="U10" s="3">
        <f t="shared" ca="1" si="0"/>
        <v>136.00676999999999</v>
      </c>
      <c r="W10" s="3">
        <f t="shared" ca="1" si="3"/>
        <v>136.059372</v>
      </c>
      <c r="Y10" s="3">
        <f ca="1">Total!E10</f>
        <v>135.94917000000001</v>
      </c>
      <c r="AB10" s="3">
        <f t="shared" ca="1" si="1"/>
        <v>4.0323894584996805E-4</v>
      </c>
      <c r="AC10" s="3">
        <f t="shared" ca="1" si="1"/>
        <v>1.0458320562015655E-3</v>
      </c>
      <c r="AD10" s="3">
        <f t="shared" ca="1" si="1"/>
        <v>8.8886162379650383E-4</v>
      </c>
      <c r="AE10" s="3">
        <f t="shared" ca="1" si="1"/>
        <v>1.7086533150586919E-3</v>
      </c>
      <c r="AF10" s="3">
        <f t="shared" ca="1" si="1"/>
        <v>5.1761993103743799E-4</v>
      </c>
      <c r="AG10" s="3">
        <f t="shared" ca="1" si="1"/>
        <v>1.7624234116315834E-4</v>
      </c>
      <c r="AH10" s="3">
        <f t="shared" ca="1" si="1"/>
        <v>1.1828685677154034E-3</v>
      </c>
      <c r="AI10" s="3">
        <f t="shared" ca="1" si="1"/>
        <v>3.5653031202750608E-4</v>
      </c>
      <c r="AJ10" s="3">
        <f t="shared" ca="1" si="1"/>
        <v>1.4025830389401139E-3</v>
      </c>
      <c r="AK10" s="3">
        <f t="shared" ca="1" si="1"/>
        <v>4.2368776506674841E-4</v>
      </c>
      <c r="AM10" s="3">
        <f t="shared" ca="1" si="4"/>
        <v>8.1061178968570968E-3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0.86990999999999996</v>
      </c>
      <c r="F11" s="3">
        <v>136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0.87231000000000003</v>
      </c>
      <c r="F12" s="3">
        <v>143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0.86941999999999997</v>
      </c>
      <c r="F13" s="3">
        <v>150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0.87070999999999998</v>
      </c>
      <c r="F14" s="3">
        <v>143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0.86948000000000003</v>
      </c>
      <c r="F15" s="3">
        <v>142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0.87136999999999998</v>
      </c>
      <c r="F16" s="3">
        <v>149</v>
      </c>
      <c r="H16" s="3" t="s">
        <v>16</v>
      </c>
      <c r="I16" s="3">
        <v>50</v>
      </c>
      <c r="J16" s="3">
        <v>1</v>
      </c>
      <c r="L16" s="3">
        <f t="shared" ca="1" si="2"/>
        <v>223.23536999999999</v>
      </c>
      <c r="M16" s="3">
        <f t="shared" ca="1" si="0"/>
        <v>225.18272999999999</v>
      </c>
      <c r="N16" s="3">
        <f t="shared" ca="1" si="0"/>
        <v>224.38901999999999</v>
      </c>
      <c r="O16" s="3">
        <f t="shared" ca="1" si="0"/>
        <v>225.17452</v>
      </c>
      <c r="P16" s="3">
        <f t="shared" ca="1" si="0"/>
        <v>225.18272999999999</v>
      </c>
      <c r="Q16" s="3">
        <f t="shared" ca="1" si="0"/>
        <v>225.87280999999999</v>
      </c>
      <c r="R16" s="3">
        <f t="shared" ca="1" si="0"/>
        <v>224.38901999999999</v>
      </c>
      <c r="S16" s="3">
        <f t="shared" ca="1" si="0"/>
        <v>224.96714</v>
      </c>
      <c r="T16" s="3">
        <f t="shared" ca="1" si="0"/>
        <v>222.95755</v>
      </c>
      <c r="U16" s="3">
        <f t="shared" ca="1" si="0"/>
        <v>223.62392</v>
      </c>
      <c r="W16" s="3">
        <f t="shared" ca="1" si="3"/>
        <v>224.49748100000002</v>
      </c>
      <c r="Y16" s="3">
        <f ca="1">Total!E16</f>
        <v>222.48684</v>
      </c>
      <c r="AB16" s="3">
        <f t="shared" ca="1" si="1"/>
        <v>3.3643787650540955E-3</v>
      </c>
      <c r="AC16" s="3">
        <f t="shared" ca="1" si="1"/>
        <v>1.2117076227969221E-2</v>
      </c>
      <c r="AD16" s="3">
        <f t="shared" ca="1" si="1"/>
        <v>8.5496292724548881E-3</v>
      </c>
      <c r="AE16" s="3">
        <f t="shared" ca="1" si="1"/>
        <v>1.2080175169012245E-2</v>
      </c>
      <c r="AF16" s="3">
        <f t="shared" ca="1" si="1"/>
        <v>1.2117076227969221E-2</v>
      </c>
      <c r="AG16" s="3">
        <f t="shared" ca="1" si="1"/>
        <v>1.5218742825418286E-2</v>
      </c>
      <c r="AH16" s="3">
        <f t="shared" ca="1" si="1"/>
        <v>8.5496292724548881E-3</v>
      </c>
      <c r="AI16" s="3">
        <f t="shared" ca="1" si="1"/>
        <v>1.114807509513821E-2</v>
      </c>
      <c r="AJ16" s="3">
        <f t="shared" ca="1" si="1"/>
        <v>2.1156756956950662E-3</v>
      </c>
      <c r="AK16" s="3">
        <f t="shared" ca="1" si="1"/>
        <v>5.1107741923072728E-3</v>
      </c>
      <c r="AM16" s="3">
        <f t="shared" ca="1" si="4"/>
        <v>9.037123274347339E-2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0.87190999999999996</v>
      </c>
      <c r="F17" s="3">
        <v>150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36.999380000000002</v>
      </c>
      <c r="E18" s="3">
        <v>0.87266999999999995</v>
      </c>
      <c r="F18" s="3">
        <v>144</v>
      </c>
      <c r="H18" s="3" t="s">
        <v>16</v>
      </c>
      <c r="I18" s="3">
        <v>100</v>
      </c>
      <c r="J18" s="3">
        <v>0.7</v>
      </c>
      <c r="L18" s="3">
        <f t="shared" ca="1" si="2"/>
        <v>314.92408</v>
      </c>
      <c r="M18" s="3">
        <f t="shared" ca="1" si="2"/>
        <v>311.81752999999998</v>
      </c>
      <c r="N18" s="3">
        <f t="shared" ca="1" si="2"/>
        <v>309.79250000000002</v>
      </c>
      <c r="O18" s="3">
        <f t="shared" ca="1" si="2"/>
        <v>312.85633000000001</v>
      </c>
      <c r="P18" s="3">
        <f t="shared" ca="1" si="2"/>
        <v>314.78491000000002</v>
      </c>
      <c r="Q18" s="3">
        <f t="shared" ca="1" si="2"/>
        <v>312.32794999999999</v>
      </c>
      <c r="R18" s="3">
        <f t="shared" ca="1" si="2"/>
        <v>312.05950999999999</v>
      </c>
      <c r="S18" s="3">
        <f t="shared" ca="1" si="2"/>
        <v>314.36700999999999</v>
      </c>
      <c r="T18" s="3">
        <f t="shared" ca="1" si="2"/>
        <v>313.26956000000001</v>
      </c>
      <c r="U18" s="3">
        <f t="shared" ca="1" si="2"/>
        <v>313.25015000000002</v>
      </c>
      <c r="W18" s="3">
        <f t="shared" ca="1" si="3"/>
        <v>312.94495300000005</v>
      </c>
      <c r="Y18" s="3">
        <f ca="1">Total!E18</f>
        <v>308.91181999999998</v>
      </c>
      <c r="AB18" s="3">
        <f t="shared" ca="1" si="1"/>
        <v>1.9462706218234142E-2</v>
      </c>
      <c r="AC18" s="3">
        <f t="shared" ca="1" si="1"/>
        <v>9.4062765225364289E-3</v>
      </c>
      <c r="AD18" s="3">
        <f t="shared" ca="1" si="1"/>
        <v>2.8509106579348142E-3</v>
      </c>
      <c r="AE18" s="3">
        <f t="shared" ca="1" si="1"/>
        <v>1.276904846179093E-2</v>
      </c>
      <c r="AF18" s="3">
        <f t="shared" ca="1" si="1"/>
        <v>1.9012189303730907E-2</v>
      </c>
      <c r="AG18" s="3">
        <f t="shared" ca="1" si="1"/>
        <v>1.1058592707783114E-2</v>
      </c>
      <c r="AH18" s="3">
        <f t="shared" ca="1" si="1"/>
        <v>1.0189606859329669E-2</v>
      </c>
      <c r="AI18" s="3">
        <f t="shared" ca="1" si="1"/>
        <v>1.7659376064017285E-2</v>
      </c>
      <c r="AJ18" s="3">
        <f t="shared" ca="1" si="1"/>
        <v>1.4106744118758665E-2</v>
      </c>
      <c r="AK18" s="3">
        <f t="shared" ca="1" si="1"/>
        <v>1.4043910653855985E-2</v>
      </c>
      <c r="AM18" s="3">
        <f t="shared" ca="1" si="4"/>
        <v>0.13055936156797193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36.861229999999999</v>
      </c>
      <c r="E19" s="3">
        <v>0.87204999999999999</v>
      </c>
      <c r="F19" s="3">
        <v>143</v>
      </c>
      <c r="H19" s="3" t="s">
        <v>16</v>
      </c>
      <c r="I19" s="3">
        <v>100</v>
      </c>
      <c r="J19" s="3">
        <v>1</v>
      </c>
      <c r="L19" s="3">
        <f t="shared" ca="1" si="2"/>
        <v>304.20175</v>
      </c>
      <c r="M19" s="3">
        <f t="shared" ca="1" si="2"/>
        <v>303.6977</v>
      </c>
      <c r="N19" s="3">
        <f t="shared" ca="1" si="2"/>
        <v>302.85764</v>
      </c>
      <c r="O19" s="3">
        <f t="shared" ca="1" si="2"/>
        <v>304.08332999999999</v>
      </c>
      <c r="P19" s="3">
        <f t="shared" ca="1" si="2"/>
        <v>303.24122999999997</v>
      </c>
      <c r="Q19" s="3">
        <f t="shared" ca="1" si="2"/>
        <v>303.49561</v>
      </c>
      <c r="R19" s="3">
        <f t="shared" ca="1" si="2"/>
        <v>303.44148999999999</v>
      </c>
      <c r="S19" s="3">
        <f t="shared" ca="1" si="2"/>
        <v>303.14474000000001</v>
      </c>
      <c r="T19" s="3">
        <f t="shared" ca="1" si="2"/>
        <v>303.62347</v>
      </c>
      <c r="U19" s="3">
        <f t="shared" ca="1" si="2"/>
        <v>303.86198000000002</v>
      </c>
      <c r="W19" s="3">
        <f t="shared" ca="1" si="3"/>
        <v>303.56489400000004</v>
      </c>
      <c r="Y19" s="3">
        <f ca="1">Total!E19</f>
        <v>302.47368</v>
      </c>
      <c r="AB19" s="3">
        <f t="shared" ca="1" si="1"/>
        <v>5.713125188280853E-3</v>
      </c>
      <c r="AC19" s="3">
        <f t="shared" ca="1" si="1"/>
        <v>4.0466992037125208E-3</v>
      </c>
      <c r="AD19" s="3">
        <f t="shared" ca="1" si="1"/>
        <v>1.2693997044635483E-3</v>
      </c>
      <c r="AE19" s="3">
        <f t="shared" ca="1" si="1"/>
        <v>5.3216200497180049E-3</v>
      </c>
      <c r="AF19" s="3">
        <f t="shared" ca="1" si="1"/>
        <v>2.5375761619985302E-3</v>
      </c>
      <c r="AG19" s="3">
        <f t="shared" ca="1" si="1"/>
        <v>3.3785749556787801E-3</v>
      </c>
      <c r="AH19" s="3">
        <f t="shared" ca="1" si="1"/>
        <v>3.1996502968456159E-3</v>
      </c>
      <c r="AI19" s="3">
        <f t="shared" ca="1" si="1"/>
        <v>2.2185731994929653E-3</v>
      </c>
      <c r="AJ19" s="3">
        <f t="shared" ca="1" si="1"/>
        <v>3.8012894212812033E-3</v>
      </c>
      <c r="AK19" s="3">
        <f t="shared" ca="1" si="1"/>
        <v>4.589820839948835E-3</v>
      </c>
      <c r="AM19" s="3">
        <f t="shared" ca="1" si="4"/>
        <v>3.6076329021420855E-2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0.87234</v>
      </c>
      <c r="F20" s="3">
        <v>142</v>
      </c>
      <c r="H20" s="3" t="s">
        <v>2</v>
      </c>
      <c r="I20" s="3">
        <v>24</v>
      </c>
      <c r="J20" s="3">
        <v>0.4</v>
      </c>
      <c r="L20" s="3">
        <f t="shared" ca="1" si="2"/>
        <v>5759.8643400000001</v>
      </c>
      <c r="M20" s="3">
        <f t="shared" ca="1" si="2"/>
        <v>5763.4739900000004</v>
      </c>
      <c r="N20" s="3">
        <f t="shared" ca="1" si="2"/>
        <v>5759.8994300000004</v>
      </c>
      <c r="O20" s="3">
        <f t="shared" ca="1" si="2"/>
        <v>5760.3994300000004</v>
      </c>
      <c r="P20" s="3">
        <f t="shared" ca="1" si="2"/>
        <v>5763.4739900000004</v>
      </c>
      <c r="Q20" s="3">
        <f t="shared" ca="1" si="2"/>
        <v>5756.2897800000001</v>
      </c>
      <c r="R20" s="3">
        <f t="shared" ca="1" si="2"/>
        <v>5763.4739900000004</v>
      </c>
      <c r="S20" s="3">
        <f t="shared" ca="1" si="2"/>
        <v>5759.8994300000004</v>
      </c>
      <c r="T20" s="3">
        <f t="shared" ca="1" si="2"/>
        <v>5760.3994300000004</v>
      </c>
      <c r="U20" s="3">
        <f t="shared" ca="1" si="2"/>
        <v>5759.8994300000004</v>
      </c>
      <c r="W20" s="3">
        <f t="shared" ca="1" si="3"/>
        <v>5760.7073239999991</v>
      </c>
      <c r="Y20" s="3">
        <f ca="1">Total!E20</f>
        <v>5753.21522</v>
      </c>
      <c r="AB20" s="3">
        <f t="shared" ca="1" si="1"/>
        <v>1.1557224518362514E-3</v>
      </c>
      <c r="AC20" s="3">
        <f t="shared" ca="1" si="1"/>
        <v>1.7831368387432529E-3</v>
      </c>
      <c r="AD20" s="3">
        <f t="shared" ca="1" si="1"/>
        <v>1.1618216500512472E-3</v>
      </c>
      <c r="AE20" s="3">
        <f t="shared" ca="1" si="1"/>
        <v>1.2487295755990071E-3</v>
      </c>
      <c r="AF20" s="3">
        <f t="shared" ca="1" si="1"/>
        <v>1.7831368387432529E-3</v>
      </c>
      <c r="AG20" s="3">
        <f t="shared" ca="1" si="1"/>
        <v>5.3440726314424574E-4</v>
      </c>
      <c r="AH20" s="3">
        <f t="shared" ca="1" si="1"/>
        <v>1.7831368387432529E-3</v>
      </c>
      <c r="AI20" s="3">
        <f t="shared" ca="1" si="1"/>
        <v>1.1618216500512472E-3</v>
      </c>
      <c r="AJ20" s="3">
        <f t="shared" ca="1" si="1"/>
        <v>1.2487295755990071E-3</v>
      </c>
      <c r="AK20" s="3">
        <f t="shared" ca="1" si="1"/>
        <v>1.1618216500512472E-3</v>
      </c>
      <c r="AM20" s="3">
        <f t="shared" ca="1" si="4"/>
        <v>1.3022464332562012E-2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36.788800000000002</v>
      </c>
      <c r="E21" s="3">
        <v>1.2199</v>
      </c>
      <c r="F21" s="3">
        <v>178</v>
      </c>
      <c r="H21" s="3" t="s">
        <v>2</v>
      </c>
      <c r="I21" s="3">
        <v>24</v>
      </c>
      <c r="J21" s="3">
        <v>0.7</v>
      </c>
      <c r="L21" s="3">
        <f t="shared" ca="1" si="2"/>
        <v>3060.7019</v>
      </c>
      <c r="M21" s="3">
        <f t="shared" ca="1" si="2"/>
        <v>3060.7019</v>
      </c>
      <c r="N21" s="3">
        <f t="shared" ca="1" si="2"/>
        <v>3060.7019</v>
      </c>
      <c r="O21" s="3">
        <f t="shared" ca="1" si="2"/>
        <v>3060.7019</v>
      </c>
      <c r="P21" s="3">
        <f t="shared" ca="1" si="2"/>
        <v>3060.7019</v>
      </c>
      <c r="Q21" s="3">
        <f t="shared" ca="1" si="2"/>
        <v>3060.7019</v>
      </c>
      <c r="R21" s="3">
        <f t="shared" ca="1" si="2"/>
        <v>3060.7019</v>
      </c>
      <c r="S21" s="3">
        <f t="shared" ca="1" si="2"/>
        <v>3060.7019</v>
      </c>
      <c r="T21" s="3">
        <f t="shared" ca="1" si="2"/>
        <v>3060.7019</v>
      </c>
      <c r="U21" s="3">
        <f t="shared" ca="1" si="2"/>
        <v>3060.7019</v>
      </c>
      <c r="W21" s="3">
        <f t="shared" ca="1" si="3"/>
        <v>3060.7019</v>
      </c>
      <c r="Y21" s="3">
        <f ca="1">Total!E21</f>
        <v>3052.2412300000001</v>
      </c>
      <c r="AB21" s="3">
        <f t="shared" ca="1" si="1"/>
        <v>2.7719532508903091E-3</v>
      </c>
      <c r="AC21" s="3">
        <f t="shared" ca="1" si="1"/>
        <v>2.7719532508903091E-3</v>
      </c>
      <c r="AD21" s="3">
        <f t="shared" ca="1" si="1"/>
        <v>2.7719532508903091E-3</v>
      </c>
      <c r="AE21" s="3">
        <f t="shared" ca="1" si="1"/>
        <v>2.7719532508903091E-3</v>
      </c>
      <c r="AF21" s="3">
        <f t="shared" ca="1" si="1"/>
        <v>2.7719532508903091E-3</v>
      </c>
      <c r="AG21" s="3">
        <f t="shared" ca="1" si="1"/>
        <v>2.7719532508903091E-3</v>
      </c>
      <c r="AH21" s="3">
        <f t="shared" ca="1" si="1"/>
        <v>2.7719532508903091E-3</v>
      </c>
      <c r="AI21" s="3">
        <f t="shared" ca="1" si="1"/>
        <v>2.7719532508903091E-3</v>
      </c>
      <c r="AJ21" s="3">
        <f t="shared" ca="1" si="1"/>
        <v>2.7719532508903091E-3</v>
      </c>
      <c r="AK21" s="3">
        <f t="shared" ca="1" si="1"/>
        <v>2.7719532508903091E-3</v>
      </c>
      <c r="AM21" s="3">
        <f t="shared" ca="1" si="4"/>
        <v>2.7719532508903091E-2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36.841439999999999</v>
      </c>
      <c r="E22" s="3">
        <v>1.21723</v>
      </c>
      <c r="F22" s="3">
        <v>192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36.788800000000002</v>
      </c>
      <c r="E23" s="3">
        <v>1.2184200000000001</v>
      </c>
      <c r="F23" s="3">
        <v>198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1.2222900000000001</v>
      </c>
      <c r="F24" s="3">
        <v>188</v>
      </c>
      <c r="H24" s="3" t="s">
        <v>2</v>
      </c>
      <c r="I24" s="3">
        <v>47</v>
      </c>
      <c r="J24" s="3">
        <v>0.7</v>
      </c>
      <c r="L24" s="3">
        <f t="shared" ca="1" si="2"/>
        <v>5714.5711099999999</v>
      </c>
      <c r="M24" s="3">
        <f t="shared" ca="1" si="2"/>
        <v>5720.41651</v>
      </c>
      <c r="N24" s="3">
        <f t="shared" ca="1" si="2"/>
        <v>5713.5316400000002</v>
      </c>
      <c r="O24" s="3">
        <f t="shared" ca="1" si="2"/>
        <v>5715.1450100000002</v>
      </c>
      <c r="P24" s="3">
        <f t="shared" ca="1" si="2"/>
        <v>5720.41651</v>
      </c>
      <c r="Q24" s="3">
        <f t="shared" ca="1" si="2"/>
        <v>5714.3124200000002</v>
      </c>
      <c r="R24" s="3">
        <f t="shared" ca="1" si="2"/>
        <v>5714.1625599999998</v>
      </c>
      <c r="S24" s="3">
        <f t="shared" ca="1" si="2"/>
        <v>5720.41651</v>
      </c>
      <c r="T24" s="3">
        <f t="shared" ca="1" si="2"/>
        <v>5713.9297100000003</v>
      </c>
      <c r="U24" s="3">
        <f t="shared" ca="1" si="2"/>
        <v>5711.9197899999999</v>
      </c>
      <c r="W24" s="3">
        <f t="shared" ca="1" si="3"/>
        <v>5715.8821769999995</v>
      </c>
      <c r="Y24" s="3">
        <f ca="1">Total!E24</f>
        <v>5709.26343</v>
      </c>
      <c r="AB24" s="3">
        <f t="shared" ca="1" si="1"/>
        <v>9.2966107888980195E-4</v>
      </c>
      <c r="AC24" s="3">
        <f t="shared" ca="1" si="1"/>
        <v>1.9535059358786752E-3</v>
      </c>
      <c r="AD24" s="3">
        <f t="shared" ca="1" si="1"/>
        <v>7.4759381001275344E-4</v>
      </c>
      <c r="AE24" s="3">
        <f t="shared" ca="1" si="1"/>
        <v>1.0301819266378138E-3</v>
      </c>
      <c r="AF24" s="3">
        <f t="shared" ca="1" si="1"/>
        <v>1.9535059358786752E-3</v>
      </c>
      <c r="AG24" s="3">
        <f t="shared" ca="1" si="1"/>
        <v>8.8435050543818241E-4</v>
      </c>
      <c r="AH24" s="3">
        <f t="shared" ca="1" si="1"/>
        <v>8.5810193557661542E-4</v>
      </c>
      <c r="AI24" s="3">
        <f t="shared" ca="1" si="1"/>
        <v>1.9535059358786752E-3</v>
      </c>
      <c r="AJ24" s="3">
        <f t="shared" ca="1" si="1"/>
        <v>8.1731734000586658E-4</v>
      </c>
      <c r="AK24" s="3">
        <f t="shared" ca="1" si="1"/>
        <v>4.6527192738064803E-4</v>
      </c>
      <c r="AM24" s="3">
        <f t="shared" ca="1" si="4"/>
        <v>1.1592996331577709E-2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36.861229999999999</v>
      </c>
      <c r="E25" s="3">
        <v>1.22035</v>
      </c>
      <c r="F25" s="3">
        <v>184</v>
      </c>
      <c r="H25" s="3" t="s">
        <v>2</v>
      </c>
      <c r="I25" s="3">
        <v>47</v>
      </c>
      <c r="J25" s="3">
        <v>1</v>
      </c>
      <c r="L25" s="3">
        <f t="shared" ca="1" si="2"/>
        <v>5674.0192399999996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5674.0192399999996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5674.0192399999996</v>
      </c>
      <c r="W25" s="3">
        <f t="shared" ca="1" si="3"/>
        <v>5674.0192400000005</v>
      </c>
      <c r="Y25" s="3">
        <f ca="1">Total!E25</f>
        <v>5674.0192399999996</v>
      </c>
      <c r="AB25" s="3">
        <f t="shared" ca="1" si="1"/>
        <v>0</v>
      </c>
      <c r="AC25" s="3">
        <f t="shared" ca="1" si="1"/>
        <v>0</v>
      </c>
      <c r="AD25" s="3">
        <f t="shared" ca="1" si="1"/>
        <v>0</v>
      </c>
      <c r="AE25" s="3">
        <f t="shared" ca="1" si="1"/>
        <v>0</v>
      </c>
      <c r="AF25" s="3">
        <f t="shared" ca="1" si="1"/>
        <v>0</v>
      </c>
      <c r="AG25" s="3">
        <f t="shared" ca="1" si="1"/>
        <v>0</v>
      </c>
      <c r="AH25" s="3">
        <f t="shared" ca="1" si="1"/>
        <v>0</v>
      </c>
      <c r="AI25" s="3">
        <f t="shared" ca="1" si="1"/>
        <v>0</v>
      </c>
      <c r="AJ25" s="3">
        <f t="shared" ca="1" si="1"/>
        <v>0</v>
      </c>
      <c r="AK25" s="3">
        <f t="shared" ca="1" si="1"/>
        <v>0</v>
      </c>
      <c r="AM25" s="3">
        <f t="shared" ca="1" si="4"/>
        <v>0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36.788800000000002</v>
      </c>
      <c r="E26" s="3">
        <v>1.2182999999999999</v>
      </c>
      <c r="F26" s="3">
        <v>196</v>
      </c>
      <c r="H26" s="3" t="s">
        <v>2</v>
      </c>
      <c r="I26" s="3">
        <v>100</v>
      </c>
      <c r="J26" s="3">
        <v>0.4</v>
      </c>
      <c r="L26" s="3">
        <f t="shared" ca="1" si="2"/>
        <v>60778.85497</v>
      </c>
      <c r="M26" s="3">
        <f t="shared" ca="1" si="2"/>
        <v>60777.735840000001</v>
      </c>
      <c r="N26" s="3">
        <f t="shared" ca="1" si="2"/>
        <v>60777.735840000001</v>
      </c>
      <c r="O26" s="3">
        <f t="shared" ca="1" si="2"/>
        <v>60778.22537</v>
      </c>
      <c r="P26" s="3">
        <f t="shared" ca="1" si="2"/>
        <v>60777.735840000001</v>
      </c>
      <c r="Q26" s="3">
        <f t="shared" ca="1" si="2"/>
        <v>60778.85497</v>
      </c>
      <c r="R26" s="3">
        <f t="shared" ca="1" si="2"/>
        <v>60778.051630000002</v>
      </c>
      <c r="S26" s="3">
        <f t="shared" ca="1" si="2"/>
        <v>60778.85497</v>
      </c>
      <c r="T26" s="3">
        <f t="shared" ca="1" si="2"/>
        <v>60778.051630000002</v>
      </c>
      <c r="U26" s="3">
        <f t="shared" ca="1" si="2"/>
        <v>60778.85497</v>
      </c>
      <c r="W26" s="3">
        <f t="shared" ca="1" si="3"/>
        <v>60778.295602999999</v>
      </c>
      <c r="Y26" s="3">
        <f ca="1">Total!E26</f>
        <v>60777.35671</v>
      </c>
      <c r="AB26" s="3">
        <f t="shared" ca="1" si="1"/>
        <v>2.4651615027439721E-5</v>
      </c>
      <c r="AC26" s="3">
        <f t="shared" ca="1" si="1"/>
        <v>6.2380139664545275E-6</v>
      </c>
      <c r="AD26" s="3">
        <f t="shared" ca="1" si="1"/>
        <v>6.2380139664545275E-6</v>
      </c>
      <c r="AE26" s="3">
        <f t="shared" ca="1" si="1"/>
        <v>1.4292493899412474E-5</v>
      </c>
      <c r="AF26" s="3">
        <f t="shared" ca="1" si="1"/>
        <v>6.2380139664545275E-6</v>
      </c>
      <c r="AG26" s="3">
        <f t="shared" ca="1" si="1"/>
        <v>2.4651615027439721E-5</v>
      </c>
      <c r="AH26" s="3">
        <f t="shared" ca="1" si="1"/>
        <v>1.1433863491588657E-5</v>
      </c>
      <c r="AI26" s="3">
        <f t="shared" ca="1" si="1"/>
        <v>2.4651615027439721E-5</v>
      </c>
      <c r="AJ26" s="3">
        <f t="shared" ca="1" si="1"/>
        <v>1.1433863491588657E-5</v>
      </c>
      <c r="AK26" s="3">
        <f t="shared" ca="1" si="1"/>
        <v>2.4651615027439721E-5</v>
      </c>
      <c r="AM26" s="3">
        <f t="shared" ca="1" si="4"/>
        <v>1.5448072289171225E-4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36.867750000000001</v>
      </c>
      <c r="E27" s="3">
        <v>1.21774</v>
      </c>
      <c r="F27" s="3">
        <v>199</v>
      </c>
      <c r="H27" s="3" t="s">
        <v>2</v>
      </c>
      <c r="I27" s="3">
        <v>100</v>
      </c>
      <c r="J27" s="3">
        <v>0.7</v>
      </c>
      <c r="L27" s="3">
        <f t="shared" ca="1" si="2"/>
        <v>46839.520879999996</v>
      </c>
      <c r="M27" s="3">
        <f t="shared" ca="1" si="2"/>
        <v>46648.41893</v>
      </c>
      <c r="N27" s="3">
        <f t="shared" ca="1" si="2"/>
        <v>46837.042379999999</v>
      </c>
      <c r="O27" s="3">
        <f t="shared" ca="1" si="2"/>
        <v>46852.044289999998</v>
      </c>
      <c r="P27" s="3">
        <f t="shared" ca="1" si="2"/>
        <v>46876.977030000002</v>
      </c>
      <c r="Q27" s="3">
        <f t="shared" ca="1" si="2"/>
        <v>46732.525350000004</v>
      </c>
      <c r="R27" s="3">
        <f t="shared" ca="1" si="2"/>
        <v>47151.728560000003</v>
      </c>
      <c r="S27" s="3">
        <f t="shared" ca="1" si="2"/>
        <v>46839.633759999997</v>
      </c>
      <c r="T27" s="3">
        <f t="shared" ca="1" si="2"/>
        <v>46648.065949999997</v>
      </c>
      <c r="U27" s="3">
        <f t="shared" ca="1" si="2"/>
        <v>47068.902569999998</v>
      </c>
      <c r="W27" s="3">
        <f t="shared" ca="1" si="3"/>
        <v>46849.485970000002</v>
      </c>
      <c r="Y27" s="3">
        <f ca="1">Total!E27</f>
        <v>46520.052799999998</v>
      </c>
      <c r="AB27" s="3">
        <f t="shared" ca="1" si="1"/>
        <v>6.8673198066533311E-3</v>
      </c>
      <c r="AC27" s="3">
        <f t="shared" ca="1" si="1"/>
        <v>2.7593719756053708E-3</v>
      </c>
      <c r="AD27" s="3">
        <f t="shared" ca="1" si="1"/>
        <v>6.8140417071925873E-3</v>
      </c>
      <c r="AE27" s="3">
        <f t="shared" ca="1" si="1"/>
        <v>7.1365243592328934E-3</v>
      </c>
      <c r="AF27" s="3">
        <f t="shared" ca="1" si="1"/>
        <v>7.6724811885854997E-3</v>
      </c>
      <c r="AG27" s="3">
        <f t="shared" ref="AG27:AK37" ca="1" si="5">(Q27-$Y27)/$Y27</f>
        <v>4.5673325203105936E-3</v>
      </c>
      <c r="AH27" s="3">
        <f t="shared" ca="1" si="5"/>
        <v>1.3578569283137306E-2</v>
      </c>
      <c r="AI27" s="3">
        <f t="shared" ca="1" si="5"/>
        <v>6.8697462871323165E-3</v>
      </c>
      <c r="AJ27" s="3">
        <f t="shared" ca="1" si="5"/>
        <v>2.75178428000406E-3</v>
      </c>
      <c r="AK27" s="3">
        <f t="shared" ca="1" si="5"/>
        <v>1.179813299781983E-2</v>
      </c>
      <c r="AM27" s="3">
        <f t="shared" ca="1" si="4"/>
        <v>7.0815304405673796E-2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36.788800000000002</v>
      </c>
      <c r="E28" s="3">
        <v>1.22194</v>
      </c>
      <c r="F28" s="3">
        <v>189</v>
      </c>
      <c r="H28" s="3" t="s">
        <v>2</v>
      </c>
      <c r="I28" s="3">
        <v>100</v>
      </c>
      <c r="J28" s="3">
        <v>1</v>
      </c>
      <c r="L28" s="3">
        <f t="shared" ca="1" si="2"/>
        <v>46375.118419999999</v>
      </c>
      <c r="M28" s="3">
        <f t="shared" ca="1" si="2"/>
        <v>46401.234709999997</v>
      </c>
      <c r="N28" s="3">
        <f t="shared" ca="1" si="2"/>
        <v>46472.990530000003</v>
      </c>
      <c r="O28" s="3">
        <f t="shared" ca="1" si="2"/>
        <v>46371.769590000004</v>
      </c>
      <c r="P28" s="3">
        <f t="shared" ca="1" si="2"/>
        <v>46408.085930000001</v>
      </c>
      <c r="Q28" s="3">
        <f t="shared" ca="1" si="2"/>
        <v>46444.189610000001</v>
      </c>
      <c r="R28" s="3">
        <f t="shared" ca="1" si="2"/>
        <v>46415.899120000002</v>
      </c>
      <c r="S28" s="3">
        <f t="shared" ca="1" si="2"/>
        <v>46405.543859999998</v>
      </c>
      <c r="T28" s="3">
        <f t="shared" ca="1" si="2"/>
        <v>46356.423540000003</v>
      </c>
      <c r="U28" s="3">
        <f t="shared" ca="1" si="2"/>
        <v>46395.043859999998</v>
      </c>
      <c r="W28" s="3">
        <f t="shared" ca="1" si="3"/>
        <v>46404.629916999998</v>
      </c>
      <c r="Y28" s="3">
        <f ca="1">Total!E28</f>
        <v>46319.079680000003</v>
      </c>
      <c r="AB28" s="3">
        <f t="shared" ref="AB28:AF37" ca="1" si="6">(L28-$Y28)/$Y28</f>
        <v>1.209841395536042E-3</v>
      </c>
      <c r="AC28" s="3">
        <f t="shared" ca="1" si="6"/>
        <v>1.7736757847429329E-3</v>
      </c>
      <c r="AD28" s="3">
        <f t="shared" ca="1" si="6"/>
        <v>3.322839120796629E-3</v>
      </c>
      <c r="AE28" s="3">
        <f t="shared" ca="1" si="6"/>
        <v>1.1375422474715492E-3</v>
      </c>
      <c r="AF28" s="3">
        <f t="shared" ca="1" si="6"/>
        <v>1.9215893453606403E-3</v>
      </c>
      <c r="AG28" s="3">
        <f t="shared" ca="1" si="5"/>
        <v>2.7010452466744413E-3</v>
      </c>
      <c r="AH28" s="3">
        <f t="shared" ca="1" si="5"/>
        <v>2.0902712374443987E-3</v>
      </c>
      <c r="AI28" s="3">
        <f t="shared" ca="1" si="5"/>
        <v>1.8667076418042378E-3</v>
      </c>
      <c r="AJ28" s="3">
        <f t="shared" ca="1" si="5"/>
        <v>8.0623061291361256E-4</v>
      </c>
      <c r="AK28" s="3">
        <f t="shared" ca="1" si="5"/>
        <v>1.6400191999668718E-3</v>
      </c>
      <c r="AM28" s="3">
        <f t="shared" ca="1" si="4"/>
        <v>1.8469761832711356E-2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36.788800000000002</v>
      </c>
      <c r="E29" s="3">
        <v>1.21811</v>
      </c>
      <c r="F29" s="3">
        <v>197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1.22176</v>
      </c>
      <c r="F30" s="3">
        <v>200</v>
      </c>
      <c r="H30" s="3" t="s">
        <v>1</v>
      </c>
      <c r="I30" s="3">
        <v>30</v>
      </c>
      <c r="J30" s="3">
        <v>0.7</v>
      </c>
      <c r="L30" s="3">
        <f t="shared" ca="1" si="2"/>
        <v>888.75229000000002</v>
      </c>
      <c r="M30" s="3">
        <f t="shared" ca="1" si="2"/>
        <v>889.25086999999996</v>
      </c>
      <c r="N30" s="3">
        <f t="shared" ca="1" si="2"/>
        <v>889.17727000000002</v>
      </c>
      <c r="O30" s="3">
        <f t="shared" ca="1" si="2"/>
        <v>888.53093999999999</v>
      </c>
      <c r="P30" s="3">
        <f t="shared" ca="1" si="2"/>
        <v>888.52687000000003</v>
      </c>
      <c r="Q30" s="3">
        <f t="shared" ca="1" si="2"/>
        <v>889.17727000000002</v>
      </c>
      <c r="R30" s="3">
        <f t="shared" ca="1" si="2"/>
        <v>888.53093999999999</v>
      </c>
      <c r="S30" s="3">
        <f t="shared" ca="1" si="2"/>
        <v>888.52687000000003</v>
      </c>
      <c r="T30" s="3">
        <f t="shared" ca="1" si="2"/>
        <v>888.53093999999999</v>
      </c>
      <c r="U30" s="3">
        <f t="shared" ca="1" si="2"/>
        <v>888.53093999999999</v>
      </c>
      <c r="W30" s="3">
        <f t="shared" ca="1" si="3"/>
        <v>888.75351999999987</v>
      </c>
      <c r="Y30" s="3">
        <f ca="1">Total!E30</f>
        <v>888.52687000000003</v>
      </c>
      <c r="AB30" s="3">
        <f t="shared" ca="1" si="6"/>
        <v>2.5370082505212871E-4</v>
      </c>
      <c r="AC30" s="3">
        <f t="shared" ca="1" si="6"/>
        <v>8.1483185758910435E-4</v>
      </c>
      <c r="AD30" s="3">
        <f t="shared" ca="1" si="6"/>
        <v>7.319981217900484E-4</v>
      </c>
      <c r="AE30" s="3">
        <f t="shared" ca="1" si="6"/>
        <v>4.5806155529725881E-6</v>
      </c>
      <c r="AF30" s="3">
        <f t="shared" ca="1" si="6"/>
        <v>0</v>
      </c>
      <c r="AG30" s="3">
        <f t="shared" ca="1" si="5"/>
        <v>7.319981217900484E-4</v>
      </c>
      <c r="AH30" s="3">
        <f t="shared" ca="1" si="5"/>
        <v>4.5806155529725881E-6</v>
      </c>
      <c r="AI30" s="3">
        <f t="shared" ca="1" si="5"/>
        <v>0</v>
      </c>
      <c r="AJ30" s="3">
        <f t="shared" ca="1" si="5"/>
        <v>4.5806155529725881E-6</v>
      </c>
      <c r="AK30" s="3">
        <f t="shared" ca="1" si="5"/>
        <v>4.5806155529725881E-6</v>
      </c>
      <c r="AM30" s="3">
        <f t="shared" ca="1" si="4"/>
        <v>2.5508513884332199E-3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76.930800000000005</v>
      </c>
      <c r="E31" s="3">
        <v>1.43889</v>
      </c>
      <c r="F31" s="3">
        <v>83</v>
      </c>
      <c r="H31" s="3" t="s">
        <v>1</v>
      </c>
      <c r="I31" s="3">
        <v>30</v>
      </c>
      <c r="J31" s="3">
        <v>1</v>
      </c>
      <c r="L31" s="3">
        <f t="shared" ca="1" si="2"/>
        <v>862.27506000000005</v>
      </c>
      <c r="M31" s="3">
        <f t="shared" ca="1" si="2"/>
        <v>862.27506000000005</v>
      </c>
      <c r="N31" s="3">
        <f t="shared" ca="1" si="2"/>
        <v>862.30371000000002</v>
      </c>
      <c r="O31" s="3">
        <f t="shared" ca="1" si="2"/>
        <v>862.27506000000005</v>
      </c>
      <c r="P31" s="3">
        <f t="shared" ca="1" si="2"/>
        <v>862.27506000000005</v>
      </c>
      <c r="Q31" s="3">
        <f t="shared" ca="1" si="2"/>
        <v>862.27506000000005</v>
      </c>
      <c r="R31" s="3">
        <f t="shared" ca="1" si="2"/>
        <v>862.28117999999995</v>
      </c>
      <c r="S31" s="3">
        <f t="shared" ca="1" si="2"/>
        <v>865.57983999999999</v>
      </c>
      <c r="T31" s="3">
        <f t="shared" ca="1" si="2"/>
        <v>864.90404000000001</v>
      </c>
      <c r="U31" s="3">
        <f t="shared" ca="1" si="2"/>
        <v>863.17055000000005</v>
      </c>
      <c r="W31" s="3">
        <f t="shared" ca="1" si="3"/>
        <v>862.96146199999998</v>
      </c>
      <c r="Y31" s="3">
        <f ca="1">Total!E31</f>
        <v>862.27506000000005</v>
      </c>
      <c r="AB31" s="3">
        <f t="shared" ca="1" si="6"/>
        <v>0</v>
      </c>
      <c r="AC31" s="3">
        <f t="shared" ca="1" si="6"/>
        <v>0</v>
      </c>
      <c r="AD31" s="3">
        <f t="shared" ca="1" si="6"/>
        <v>3.3226056659890555E-5</v>
      </c>
      <c r="AE31" s="3">
        <f t="shared" ca="1" si="6"/>
        <v>0</v>
      </c>
      <c r="AF31" s="3">
        <f t="shared" ca="1" si="6"/>
        <v>0</v>
      </c>
      <c r="AG31" s="3">
        <f t="shared" ca="1" si="5"/>
        <v>0</v>
      </c>
      <c r="AH31" s="3">
        <f t="shared" ca="1" si="5"/>
        <v>7.0975032026279502E-6</v>
      </c>
      <c r="AI31" s="3">
        <f t="shared" ca="1" si="5"/>
        <v>3.8326285350291085E-3</v>
      </c>
      <c r="AJ31" s="3">
        <f t="shared" ca="1" si="5"/>
        <v>3.048887903588393E-3</v>
      </c>
      <c r="AK31" s="3">
        <f t="shared" ca="1" si="5"/>
        <v>1.0385201214099769E-3</v>
      </c>
      <c r="AM31" s="3">
        <f t="shared" ca="1" si="4"/>
        <v>7.9603601198899969E-3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76.723200000000006</v>
      </c>
      <c r="E32" s="3">
        <v>1.4357899999999999</v>
      </c>
      <c r="F32" s="3">
        <v>84</v>
      </c>
      <c r="H32" s="3" t="s">
        <v>1</v>
      </c>
      <c r="I32" s="3">
        <v>50</v>
      </c>
      <c r="J32" s="3">
        <v>0.4</v>
      </c>
      <c r="L32" s="3">
        <f t="shared" ca="1" si="2"/>
        <v>1921.93406</v>
      </c>
      <c r="M32" s="3">
        <f t="shared" ca="1" si="2"/>
        <v>1921.9967899999999</v>
      </c>
      <c r="N32" s="3">
        <f t="shared" ca="1" si="2"/>
        <v>1921.93406</v>
      </c>
      <c r="O32" s="3">
        <f t="shared" ca="1" si="2"/>
        <v>1921.9967899999999</v>
      </c>
      <c r="P32" s="3">
        <f t="shared" ca="1" si="2"/>
        <v>1921.9906000000001</v>
      </c>
      <c r="Q32" s="3">
        <f t="shared" ca="1" si="2"/>
        <v>1921.9279200000001</v>
      </c>
      <c r="R32" s="3">
        <f t="shared" ca="1" si="2"/>
        <v>1921.9836299999999</v>
      </c>
      <c r="S32" s="3">
        <f t="shared" ca="1" si="2"/>
        <v>1921.99674</v>
      </c>
      <c r="T32" s="3">
        <f t="shared" ca="1" si="2"/>
        <v>1921.9967899999999</v>
      </c>
      <c r="U32" s="3">
        <f t="shared" ca="1" si="2"/>
        <v>1921.9906000000001</v>
      </c>
      <c r="W32" s="3">
        <f t="shared" ca="1" si="3"/>
        <v>1921.9747980000004</v>
      </c>
      <c r="Y32" s="3">
        <f ca="1">Total!E32</f>
        <v>1920.81879</v>
      </c>
      <c r="AB32" s="3">
        <f t="shared" ca="1" si="6"/>
        <v>5.8062218352206434E-4</v>
      </c>
      <c r="AC32" s="3">
        <f t="shared" ca="1" si="6"/>
        <v>6.1328013143805381E-4</v>
      </c>
      <c r="AD32" s="3">
        <f t="shared" ca="1" si="6"/>
        <v>5.8062218352206434E-4</v>
      </c>
      <c r="AE32" s="3">
        <f t="shared" ca="1" si="6"/>
        <v>6.1328013143805381E-4</v>
      </c>
      <c r="AF32" s="3">
        <f t="shared" ca="1" si="6"/>
        <v>6.1005754738584705E-4</v>
      </c>
      <c r="AG32" s="3">
        <f t="shared" ca="1" si="5"/>
        <v>5.7742563003564226E-4</v>
      </c>
      <c r="AH32" s="3">
        <f t="shared" ca="1" si="5"/>
        <v>6.0642888650621371E-4</v>
      </c>
      <c r="AI32" s="3">
        <f t="shared" ca="1" si="5"/>
        <v>6.1325410087226901E-4</v>
      </c>
      <c r="AJ32" s="3">
        <f t="shared" ca="1" si="5"/>
        <v>6.1328013143805381E-4</v>
      </c>
      <c r="AK32" s="3">
        <f t="shared" ca="1" si="5"/>
        <v>6.1005754738584705E-4</v>
      </c>
      <c r="AM32" s="3">
        <f t="shared" ca="1" si="4"/>
        <v>6.0183084735441102E-3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76.837230000000005</v>
      </c>
      <c r="E33" s="3">
        <v>1.43201</v>
      </c>
      <c r="F33" s="3">
        <v>84</v>
      </c>
      <c r="H33" s="3" t="s">
        <v>1</v>
      </c>
      <c r="I33" s="3">
        <v>50</v>
      </c>
      <c r="J33" s="3">
        <v>0.7</v>
      </c>
      <c r="L33" s="3">
        <f t="shared" ca="1" si="2"/>
        <v>1326.0781400000001</v>
      </c>
      <c r="M33" s="3">
        <f t="shared" ca="1" si="2"/>
        <v>1333.48397</v>
      </c>
      <c r="N33" s="3">
        <f t="shared" ca="1" si="2"/>
        <v>1330.2880700000001</v>
      </c>
      <c r="O33" s="3">
        <f t="shared" ca="1" si="2"/>
        <v>1340.1950999999999</v>
      </c>
      <c r="P33" s="3">
        <f t="shared" ca="1" si="2"/>
        <v>1333.17561</v>
      </c>
      <c r="Q33" s="3">
        <f t="shared" ca="1" si="2"/>
        <v>1335.2782999999999</v>
      </c>
      <c r="R33" s="3">
        <f t="shared" ca="1" si="2"/>
        <v>1339.8665900000001</v>
      </c>
      <c r="S33" s="3">
        <f t="shared" ca="1" si="2"/>
        <v>1341.53863</v>
      </c>
      <c r="T33" s="3">
        <f t="shared" ca="1" si="2"/>
        <v>1329.12013</v>
      </c>
      <c r="U33" s="3">
        <f t="shared" ca="1" si="2"/>
        <v>1327.77773</v>
      </c>
      <c r="W33" s="3">
        <f t="shared" ca="1" si="3"/>
        <v>1333.6802269999998</v>
      </c>
      <c r="Y33" s="3">
        <f ca="1">Total!E33</f>
        <v>1324.31359</v>
      </c>
      <c r="AB33" s="3">
        <f t="shared" ca="1" si="6"/>
        <v>1.3324261061159234E-3</v>
      </c>
      <c r="AC33" s="3">
        <f t="shared" ca="1" si="6"/>
        <v>6.9246287807104836E-3</v>
      </c>
      <c r="AD33" s="3">
        <f t="shared" ca="1" si="6"/>
        <v>4.5113786078417309E-3</v>
      </c>
      <c r="AE33" s="3">
        <f t="shared" ca="1" si="6"/>
        <v>1.1992257815612943E-2</v>
      </c>
      <c r="AF33" s="3">
        <f t="shared" ca="1" si="6"/>
        <v>6.6917836280756052E-3</v>
      </c>
      <c r="AG33" s="3">
        <f t="shared" ca="1" si="5"/>
        <v>8.2795420078713901E-3</v>
      </c>
      <c r="AH33" s="3">
        <f t="shared" ca="1" si="5"/>
        <v>1.1744197233526925E-2</v>
      </c>
      <c r="AI33" s="3">
        <f t="shared" ca="1" si="5"/>
        <v>1.3006768283635929E-2</v>
      </c>
      <c r="AJ33" s="3">
        <f t="shared" ca="1" si="5"/>
        <v>3.6294575818708024E-3</v>
      </c>
      <c r="AK33" s="3">
        <f t="shared" ca="1" si="5"/>
        <v>2.6158003860702233E-3</v>
      </c>
      <c r="AM33" s="3">
        <f t="shared" ca="1" si="4"/>
        <v>7.0728240431331954E-2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76.628529999999998</v>
      </c>
      <c r="E34" s="3">
        <v>1.4410400000000001</v>
      </c>
      <c r="F34" s="3">
        <v>84</v>
      </c>
      <c r="H34" s="3" t="s">
        <v>1</v>
      </c>
      <c r="I34" s="3">
        <v>50</v>
      </c>
      <c r="J34" s="3">
        <v>1</v>
      </c>
      <c r="L34" s="3">
        <f t="shared" ca="1" si="2"/>
        <v>1311.63</v>
      </c>
      <c r="M34" s="3">
        <f t="shared" ca="1" si="2"/>
        <v>1305.54999</v>
      </c>
      <c r="N34" s="3">
        <f t="shared" ca="1" si="2"/>
        <v>1311.63</v>
      </c>
      <c r="O34" s="3">
        <f t="shared" ca="1" si="2"/>
        <v>1311.63</v>
      </c>
      <c r="P34" s="3">
        <f t="shared" ca="1" si="2"/>
        <v>1309.93976</v>
      </c>
      <c r="Q34" s="3">
        <f t="shared" ca="1" si="2"/>
        <v>1306.8203000000001</v>
      </c>
      <c r="R34" s="3">
        <f t="shared" ca="1" si="2"/>
        <v>1309.35493</v>
      </c>
      <c r="S34" s="3">
        <f t="shared" ca="1" si="2"/>
        <v>1308.15579</v>
      </c>
      <c r="T34" s="3">
        <f t="shared" ca="1" si="2"/>
        <v>1305.9483299999999</v>
      </c>
      <c r="U34" s="3">
        <f t="shared" ca="1" si="2"/>
        <v>1311.63</v>
      </c>
      <c r="W34" s="3">
        <f t="shared" ca="1" si="3"/>
        <v>1309.2289100000003</v>
      </c>
      <c r="Y34" s="3">
        <f ca="1">Total!E34</f>
        <v>1304.8914400000001</v>
      </c>
      <c r="AB34" s="3">
        <f t="shared" ca="1" si="6"/>
        <v>5.1640770974787035E-3</v>
      </c>
      <c r="AC34" s="3">
        <f t="shared" ca="1" si="6"/>
        <v>5.0467799834741606E-4</v>
      </c>
      <c r="AD34" s="3">
        <f t="shared" ca="1" si="6"/>
        <v>5.1640770974787035E-3</v>
      </c>
      <c r="AE34" s="3">
        <f t="shared" ca="1" si="6"/>
        <v>5.1640770974787035E-3</v>
      </c>
      <c r="AF34" s="3">
        <f t="shared" ca="1" si="6"/>
        <v>3.8687662783655594E-3</v>
      </c>
      <c r="AG34" s="3">
        <f t="shared" ca="1" si="5"/>
        <v>1.4781766060171151E-3</v>
      </c>
      <c r="AH34" s="3">
        <f t="shared" ca="1" si="5"/>
        <v>3.4205834011753994E-3</v>
      </c>
      <c r="AI34" s="3">
        <f t="shared" ca="1" si="5"/>
        <v>2.5016257291104018E-3</v>
      </c>
      <c r="AJ34" s="3">
        <f t="shared" ca="1" si="5"/>
        <v>8.0994477211057442E-4</v>
      </c>
      <c r="AK34" s="3">
        <f t="shared" ca="1" si="5"/>
        <v>5.1640770974787035E-3</v>
      </c>
      <c r="AM34" s="3">
        <f t="shared" ca="1" si="4"/>
        <v>3.3240083175041277E-2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76.729770000000002</v>
      </c>
      <c r="E35" s="3">
        <v>1.4310400000000001</v>
      </c>
      <c r="F35" s="3">
        <v>85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76.863900000000001</v>
      </c>
      <c r="E36" s="3">
        <v>1.44326</v>
      </c>
      <c r="F36" s="3">
        <v>84</v>
      </c>
      <c r="H36" s="3" t="s">
        <v>1</v>
      </c>
      <c r="I36" s="3">
        <v>100</v>
      </c>
      <c r="J36" s="3">
        <v>0.7</v>
      </c>
      <c r="L36" s="3">
        <f t="shared" ca="1" si="2"/>
        <v>2320.8274700000002</v>
      </c>
      <c r="M36" s="3">
        <f t="shared" ca="1" si="2"/>
        <v>2332.5809300000001</v>
      </c>
      <c r="N36" s="3">
        <f t="shared" ca="1" si="2"/>
        <v>2327.5085600000002</v>
      </c>
      <c r="O36" s="3">
        <f t="shared" ca="1" si="2"/>
        <v>2336.5081500000001</v>
      </c>
      <c r="P36" s="3">
        <f t="shared" ca="1" si="2"/>
        <v>2319.6401799999999</v>
      </c>
      <c r="Q36" s="3">
        <f t="shared" ca="1" si="2"/>
        <v>2320.5219299999999</v>
      </c>
      <c r="R36" s="3">
        <f t="shared" ca="1" si="2"/>
        <v>2321.40119</v>
      </c>
      <c r="S36" s="3">
        <f t="shared" ca="1" si="2"/>
        <v>2338.6241100000002</v>
      </c>
      <c r="T36" s="3">
        <f t="shared" ca="1" si="2"/>
        <v>2322.59006</v>
      </c>
      <c r="U36" s="3">
        <f t="shared" ca="1" si="2"/>
        <v>2321.4605299999998</v>
      </c>
      <c r="W36" s="3">
        <f t="shared" ca="1" si="3"/>
        <v>2326.166311</v>
      </c>
      <c r="Y36" s="3">
        <f ca="1">Total!E36</f>
        <v>2312.52036</v>
      </c>
      <c r="AB36" s="3">
        <f t="shared" ca="1" si="6"/>
        <v>3.5922321566069122E-3</v>
      </c>
      <c r="AC36" s="3">
        <f t="shared" ca="1" si="6"/>
        <v>8.6747647056392187E-3</v>
      </c>
      <c r="AD36" s="3">
        <f t="shared" ca="1" si="6"/>
        <v>6.4813267200813894E-3</v>
      </c>
      <c r="AE36" s="3">
        <f t="shared" ca="1" si="6"/>
        <v>1.0373007051060139E-2</v>
      </c>
      <c r="AF36" s="3">
        <f t="shared" ca="1" si="6"/>
        <v>3.0788139742042708E-3</v>
      </c>
      <c r="AG36" s="3">
        <f t="shared" ca="1" si="5"/>
        <v>3.4601079144660598E-3</v>
      </c>
      <c r="AH36" s="3">
        <f t="shared" ca="1" si="5"/>
        <v>3.840325107451188E-3</v>
      </c>
      <c r="AI36" s="3">
        <f t="shared" ca="1" si="5"/>
        <v>1.1288008724818414E-2</v>
      </c>
      <c r="AJ36" s="3">
        <f t="shared" ca="1" si="5"/>
        <v>4.3544265270814789E-3</v>
      </c>
      <c r="AK36" s="3">
        <f t="shared" ca="1" si="5"/>
        <v>3.865985422069907E-3</v>
      </c>
      <c r="AM36" s="3">
        <f t="shared" ca="1" si="4"/>
        <v>5.9008998303478978E-2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76.723200000000006</v>
      </c>
      <c r="E37" s="3">
        <v>1.4356500000000001</v>
      </c>
      <c r="F37" s="3">
        <v>85</v>
      </c>
      <c r="H37" s="3" t="s">
        <v>1</v>
      </c>
      <c r="I37" s="3">
        <v>100</v>
      </c>
      <c r="J37" s="3">
        <v>1</v>
      </c>
      <c r="L37" s="3">
        <f t="shared" ca="1" si="2"/>
        <v>2312.84519</v>
      </c>
      <c r="M37" s="3">
        <f t="shared" ca="1" si="2"/>
        <v>2312.1572700000002</v>
      </c>
      <c r="N37" s="3">
        <f t="shared" ca="1" si="2"/>
        <v>2311.7788099999998</v>
      </c>
      <c r="O37" s="3">
        <f t="shared" ca="1" si="2"/>
        <v>2310.5570200000002</v>
      </c>
      <c r="P37" s="3">
        <f t="shared" ca="1" si="2"/>
        <v>2314.10088</v>
      </c>
      <c r="Q37" s="3">
        <f t="shared" ca="1" si="2"/>
        <v>2311.2955499999998</v>
      </c>
      <c r="R37" s="3">
        <f t="shared" ca="1" si="2"/>
        <v>2311.3947400000002</v>
      </c>
      <c r="S37" s="3">
        <f t="shared" ca="1" si="2"/>
        <v>2310.83275</v>
      </c>
      <c r="T37" s="3">
        <f t="shared" ca="1" si="2"/>
        <v>2312.4753799999999</v>
      </c>
      <c r="U37" s="3">
        <f t="shared" ca="1" si="2"/>
        <v>2309.67587</v>
      </c>
      <c r="W37" s="3">
        <f t="shared" ca="1" si="3"/>
        <v>2311.711346</v>
      </c>
      <c r="Y37" s="3">
        <f ca="1">Total!E37</f>
        <v>2308.5236300000001</v>
      </c>
      <c r="AB37" s="3">
        <f t="shared" ca="1" si="6"/>
        <v>1.8720016307564773E-3</v>
      </c>
      <c r="AC37" s="3">
        <f t="shared" ca="1" si="6"/>
        <v>1.5740103123830765E-3</v>
      </c>
      <c r="AD37" s="3">
        <f t="shared" ca="1" si="6"/>
        <v>1.4100700368398025E-3</v>
      </c>
      <c r="AE37" s="3">
        <f t="shared" ca="1" si="6"/>
        <v>8.808183609539461E-4</v>
      </c>
      <c r="AF37" s="3">
        <f t="shared" ca="1" si="6"/>
        <v>2.4159380166274588E-3</v>
      </c>
      <c r="AG37" s="3">
        <f t="shared" ca="1" si="5"/>
        <v>1.2007327817561398E-3</v>
      </c>
      <c r="AH37" s="3">
        <f t="shared" ca="1" si="5"/>
        <v>1.2436996367241188E-3</v>
      </c>
      <c r="AI37" s="3">
        <f t="shared" ca="1" si="5"/>
        <v>1.0002583339378222E-3</v>
      </c>
      <c r="AJ37" s="3">
        <f t="shared" ca="1" si="5"/>
        <v>1.7118083387345356E-3</v>
      </c>
      <c r="AK37" s="3">
        <f t="shared" ca="1" si="5"/>
        <v>4.9912419566608131E-4</v>
      </c>
      <c r="AM37" s="3">
        <f t="shared" ca="1" si="4"/>
        <v>1.3808461644379459E-2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76.871889999999993</v>
      </c>
      <c r="E38" s="3">
        <v>1.4358599999999999</v>
      </c>
      <c r="F38" s="3">
        <v>83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76.489170000000001</v>
      </c>
      <c r="E39" s="3">
        <v>1.43004</v>
      </c>
      <c r="F39" s="3">
        <v>84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76.863900000000001</v>
      </c>
      <c r="E40" s="3">
        <v>1.4334199999999999</v>
      </c>
      <c r="F40" s="3">
        <v>84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69.804329999999993</v>
      </c>
      <c r="E41" s="3">
        <v>2.3754599999999999</v>
      </c>
      <c r="F41" s="3">
        <v>129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70.334999999999994</v>
      </c>
      <c r="E42" s="3">
        <v>2.3785599999999998</v>
      </c>
      <c r="F42" s="3">
        <v>135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69.284019999999998</v>
      </c>
      <c r="E43" s="3">
        <v>2.3854600000000001</v>
      </c>
      <c r="F43" s="3">
        <v>134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70.572879999999998</v>
      </c>
      <c r="E44" s="3">
        <v>2.3839600000000001</v>
      </c>
      <c r="F44" s="3">
        <v>135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69.545550000000006</v>
      </c>
      <c r="E45" s="3">
        <v>2.3708100000000001</v>
      </c>
      <c r="F45" s="3">
        <v>133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70.161860000000004</v>
      </c>
      <c r="E46" s="3">
        <v>2.3790399999999998</v>
      </c>
      <c r="F46" s="3">
        <v>134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72.676410000000004</v>
      </c>
      <c r="E47" s="3">
        <v>2.3749799999999999</v>
      </c>
      <c r="F47" s="3">
        <v>134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72.586950000000002</v>
      </c>
      <c r="E48" s="3">
        <v>2.37019</v>
      </c>
      <c r="F48" s="3">
        <v>133</v>
      </c>
    </row>
    <row r="49" spans="1:6" x14ac:dyDescent="0.25">
      <c r="A49" s="3" t="s">
        <v>0</v>
      </c>
      <c r="B49" s="3">
        <v>50</v>
      </c>
      <c r="C49" s="3">
        <v>0.7</v>
      </c>
      <c r="D49" s="3">
        <v>70.327610000000007</v>
      </c>
      <c r="E49" s="3">
        <v>2.3703400000000001</v>
      </c>
      <c r="F49" s="3">
        <v>136</v>
      </c>
    </row>
    <row r="50" spans="1:6" x14ac:dyDescent="0.25">
      <c r="A50" s="3" t="s">
        <v>0</v>
      </c>
      <c r="B50" s="3">
        <v>50</v>
      </c>
      <c r="C50" s="3">
        <v>0.7</v>
      </c>
      <c r="D50" s="3">
        <v>70.080640000000002</v>
      </c>
      <c r="E50" s="3">
        <v>2.38306</v>
      </c>
      <c r="F50" s="3">
        <v>136</v>
      </c>
    </row>
    <row r="51" spans="1:6" x14ac:dyDescent="0.25">
      <c r="A51" s="3" t="s">
        <v>0</v>
      </c>
      <c r="B51" s="3">
        <v>50</v>
      </c>
      <c r="C51" s="3">
        <v>1</v>
      </c>
      <c r="D51" s="3">
        <v>72.749269999999996</v>
      </c>
      <c r="E51" s="3">
        <v>3.19733</v>
      </c>
      <c r="F51" s="3">
        <v>170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69.973510000000005</v>
      </c>
      <c r="E52" s="3">
        <v>3.1960099999999998</v>
      </c>
      <c r="F52" s="3">
        <v>167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69.477010000000007</v>
      </c>
      <c r="E53" s="3">
        <v>3.20703</v>
      </c>
      <c r="F53" s="3">
        <v>172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69.944680000000005</v>
      </c>
      <c r="E54" s="3">
        <v>3.19672</v>
      </c>
      <c r="F54" s="3">
        <v>170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69.485780000000005</v>
      </c>
      <c r="E55" s="3">
        <v>3.20282</v>
      </c>
      <c r="F55" s="3">
        <v>173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69.322959999999995</v>
      </c>
      <c r="E56" s="3">
        <v>3.2088800000000002</v>
      </c>
      <c r="F56" s="3">
        <v>171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69.524630000000002</v>
      </c>
      <c r="E57" s="3">
        <v>3.2084999999999999</v>
      </c>
      <c r="F57" s="3">
        <v>172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69.498540000000006</v>
      </c>
      <c r="E58" s="3">
        <v>3.2046999999999999</v>
      </c>
      <c r="F58" s="3">
        <v>173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69.148200000000003</v>
      </c>
      <c r="E59" s="3">
        <v>3.20282</v>
      </c>
      <c r="F59" s="3">
        <v>170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69.323409999999996</v>
      </c>
      <c r="E60" s="3">
        <v>3.2034899999999999</v>
      </c>
      <c r="F60" s="3">
        <v>173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2.08432</v>
      </c>
      <c r="F61" s="3">
        <v>36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2.0370900000000001</v>
      </c>
      <c r="F62" s="3">
        <v>34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2.0395500000000002</v>
      </c>
      <c r="F63" s="3">
        <v>35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2.0562</v>
      </c>
      <c r="F64" s="3">
        <v>35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2.0477599999999998</v>
      </c>
      <c r="F65" s="3">
        <v>35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2.0496699999999999</v>
      </c>
      <c r="F66" s="3">
        <v>35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2.0672299999999999</v>
      </c>
      <c r="F67" s="3">
        <v>36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2.07917</v>
      </c>
      <c r="F68" s="3">
        <v>35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2.0635400000000002</v>
      </c>
      <c r="F69" s="3">
        <v>35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2.0465900000000001</v>
      </c>
      <c r="F70" s="3">
        <v>35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140.76400000000001</v>
      </c>
      <c r="E71" s="3">
        <v>5.7983399999999996</v>
      </c>
      <c r="F71" s="3">
        <v>96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142.15373</v>
      </c>
      <c r="E72" s="3">
        <v>5.7786799999999996</v>
      </c>
      <c r="F72" s="3">
        <v>96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141.93142</v>
      </c>
      <c r="E73" s="3">
        <v>5.7667299999999999</v>
      </c>
      <c r="F73" s="3">
        <v>96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141.72013999999999</v>
      </c>
      <c r="E74" s="3">
        <v>5.79061</v>
      </c>
      <c r="F74" s="3">
        <v>97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141.54031000000001</v>
      </c>
      <c r="E75" s="3">
        <v>5.7872199999999996</v>
      </c>
      <c r="F75" s="3">
        <v>96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141.72013999999999</v>
      </c>
      <c r="E76" s="3">
        <v>5.7858499999999999</v>
      </c>
      <c r="F76" s="3">
        <v>96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141.85172</v>
      </c>
      <c r="E77" s="3">
        <v>5.7736900000000002</v>
      </c>
      <c r="F77" s="3">
        <v>95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141.72013999999999</v>
      </c>
      <c r="E78" s="3">
        <v>5.8093599999999999</v>
      </c>
      <c r="F78" s="3">
        <v>96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141.78154000000001</v>
      </c>
      <c r="E79" s="3">
        <v>5.8056299999999998</v>
      </c>
      <c r="F79" s="3">
        <v>95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141.73159000000001</v>
      </c>
      <c r="E80" s="3">
        <v>5.7941799999999999</v>
      </c>
      <c r="F80" s="3">
        <v>96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136.00398999999999</v>
      </c>
      <c r="E81" s="3">
        <v>9.0827399999999994</v>
      </c>
      <c r="F81" s="3">
        <v>139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136.09135000000001</v>
      </c>
      <c r="E82" s="3">
        <v>9.0957600000000003</v>
      </c>
      <c r="F82" s="3">
        <v>141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136.07001</v>
      </c>
      <c r="E83" s="3">
        <v>9.0710099999999994</v>
      </c>
      <c r="F83" s="3">
        <v>139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136.18145999999999</v>
      </c>
      <c r="E84" s="3">
        <v>9.1023399999999999</v>
      </c>
      <c r="F84" s="3">
        <v>140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136.01954000000001</v>
      </c>
      <c r="E85" s="3">
        <v>9.0899099999999997</v>
      </c>
      <c r="F85" s="3">
        <v>140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135.97313</v>
      </c>
      <c r="E86" s="3">
        <v>9.0862599999999993</v>
      </c>
      <c r="F86" s="3">
        <v>142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136.10998000000001</v>
      </c>
      <c r="E87" s="3">
        <v>9.0684799999999992</v>
      </c>
      <c r="F87" s="3">
        <v>139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135.99763999999999</v>
      </c>
      <c r="E88" s="3">
        <v>9.0902799999999999</v>
      </c>
      <c r="F88" s="3">
        <v>143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136.13985</v>
      </c>
      <c r="E89" s="3">
        <v>9.0951000000000004</v>
      </c>
      <c r="F89" s="3">
        <v>143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136.00676999999999</v>
      </c>
      <c r="E90" s="3">
        <v>9.0914300000000008</v>
      </c>
      <c r="F90" s="3">
        <v>140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0.61834999999999996</v>
      </c>
      <c r="F91" s="3">
        <v>58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0.61946999999999997</v>
      </c>
      <c r="F92" s="3">
        <v>73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0.61558000000000002</v>
      </c>
      <c r="F93" s="3">
        <v>73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0.61872000000000005</v>
      </c>
      <c r="F94" s="3">
        <v>73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0.62058000000000002</v>
      </c>
      <c r="F95" s="3">
        <v>73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0.61890000000000001</v>
      </c>
      <c r="F96" s="3">
        <v>73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0.61560999999999999</v>
      </c>
      <c r="F97" s="3">
        <v>71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0.62034999999999996</v>
      </c>
      <c r="F98" s="3">
        <v>73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0.62043000000000004</v>
      </c>
      <c r="F99" s="3">
        <v>71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0.61753999999999998</v>
      </c>
      <c r="F100" s="3">
        <v>74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1.1082399999999999</v>
      </c>
      <c r="F101" s="3">
        <v>134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1.1107100000000001</v>
      </c>
      <c r="F102" s="3">
        <v>145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1.1057699999999999</v>
      </c>
      <c r="F103" s="3">
        <v>143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1.1092200000000001</v>
      </c>
      <c r="F104" s="3">
        <v>139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1.1075699999999999</v>
      </c>
      <c r="F105" s="3">
        <v>144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1.10798</v>
      </c>
      <c r="F106" s="3">
        <v>144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1.1086199999999999</v>
      </c>
      <c r="F107" s="3">
        <v>144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1.1094200000000001</v>
      </c>
      <c r="F108" s="3">
        <v>140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1.1087800000000001</v>
      </c>
      <c r="F109" s="3">
        <v>144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1.1094200000000001</v>
      </c>
      <c r="F110" s="3">
        <v>145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1.6092299999999999</v>
      </c>
      <c r="F111" s="3">
        <v>185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1.60432</v>
      </c>
      <c r="F112" s="3">
        <v>193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1.60361</v>
      </c>
      <c r="F113" s="3">
        <v>198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1.6095699999999999</v>
      </c>
      <c r="F114" s="3">
        <v>198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1.6089800000000001</v>
      </c>
      <c r="F115" s="3">
        <v>194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1.6083700000000001</v>
      </c>
      <c r="F116" s="3">
        <v>198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1.6051899999999999</v>
      </c>
      <c r="F117" s="3">
        <v>194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1.6083499999999999</v>
      </c>
      <c r="F118" s="3">
        <v>198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1.6066800000000001</v>
      </c>
      <c r="F119" s="3">
        <v>199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1.60327</v>
      </c>
      <c r="F120" s="3">
        <v>192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0.97763999999999995</v>
      </c>
      <c r="F121" s="3">
        <v>48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0.97723000000000004</v>
      </c>
      <c r="F122" s="3">
        <v>50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0.97538999999999998</v>
      </c>
      <c r="F123" s="3">
        <v>50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0.96503000000000005</v>
      </c>
      <c r="F124" s="3">
        <v>49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0.97038000000000002</v>
      </c>
      <c r="F125" s="3">
        <v>48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0.96731</v>
      </c>
      <c r="F126" s="3">
        <v>49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0.97626000000000002</v>
      </c>
      <c r="F127" s="3">
        <v>47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0.97555999999999998</v>
      </c>
      <c r="F128" s="3">
        <v>50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0.97260000000000002</v>
      </c>
      <c r="F129" s="3">
        <v>49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0.97585999999999995</v>
      </c>
      <c r="F130" s="3">
        <v>50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2.5225200000000001</v>
      </c>
      <c r="F131" s="3">
        <v>139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2.5222099999999998</v>
      </c>
      <c r="F132" s="3">
        <v>143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2.5202300000000002</v>
      </c>
      <c r="F133" s="3">
        <v>145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2.5194100000000001</v>
      </c>
      <c r="F134" s="3">
        <v>142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2.52624</v>
      </c>
      <c r="F135" s="3">
        <v>143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2.5205500000000001</v>
      </c>
      <c r="F136" s="3">
        <v>145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2.5281600000000002</v>
      </c>
      <c r="F137" s="3">
        <v>143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2.52047</v>
      </c>
      <c r="F138" s="3">
        <v>145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2.5273599999999998</v>
      </c>
      <c r="F139" s="3">
        <v>142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2.5209899999999998</v>
      </c>
      <c r="F140" s="3">
        <v>143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223.23536999999999</v>
      </c>
      <c r="E141" s="3">
        <v>3.29922</v>
      </c>
      <c r="F141" s="3">
        <v>173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225.18272999999999</v>
      </c>
      <c r="E142" s="3">
        <v>3.3042199999999999</v>
      </c>
      <c r="F142" s="3">
        <v>175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224.38901999999999</v>
      </c>
      <c r="E143" s="3">
        <v>3.2982900000000002</v>
      </c>
      <c r="F143" s="3">
        <v>179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225.17452</v>
      </c>
      <c r="E144" s="3">
        <v>3.30714</v>
      </c>
      <c r="F144" s="3">
        <v>177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225.18272999999999</v>
      </c>
      <c r="E145" s="3">
        <v>3.3036300000000001</v>
      </c>
      <c r="F145" s="3">
        <v>178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225.87280999999999</v>
      </c>
      <c r="E146" s="3">
        <v>3.3007900000000001</v>
      </c>
      <c r="F146" s="3">
        <v>177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224.38901999999999</v>
      </c>
      <c r="E147" s="3">
        <v>3.3026499999999999</v>
      </c>
      <c r="F147" s="3">
        <v>177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224.96714</v>
      </c>
      <c r="E148" s="3">
        <v>3.29616</v>
      </c>
      <c r="F148" s="3">
        <v>178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222.95755</v>
      </c>
      <c r="E149" s="3">
        <v>3.3044099999999998</v>
      </c>
      <c r="F149" s="3">
        <v>178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223.62392</v>
      </c>
      <c r="E150" s="3">
        <v>3.30124</v>
      </c>
      <c r="F150" s="3">
        <v>177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2.0140400000000001</v>
      </c>
      <c r="F151" s="3">
        <v>29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2.0590299999999999</v>
      </c>
      <c r="F152" s="3">
        <v>29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2.0686200000000001</v>
      </c>
      <c r="F153" s="3">
        <v>30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2.0205600000000001</v>
      </c>
      <c r="F154" s="3">
        <v>29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2.02162</v>
      </c>
      <c r="F155" s="3">
        <v>29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2.0171100000000002</v>
      </c>
      <c r="F156" s="3">
        <v>28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2.0598999999999998</v>
      </c>
      <c r="F157" s="3">
        <v>30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2.0570900000000001</v>
      </c>
      <c r="F158" s="3">
        <v>29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2.03661</v>
      </c>
      <c r="F159" s="3">
        <v>29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2.0653600000000001</v>
      </c>
      <c r="F160" s="3">
        <v>28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314.92408</v>
      </c>
      <c r="E161" s="3">
        <v>6.9056499999999996</v>
      </c>
      <c r="F161" s="3">
        <v>96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311.81752999999998</v>
      </c>
      <c r="E162" s="3">
        <v>6.8652199999999999</v>
      </c>
      <c r="F162" s="3">
        <v>96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309.79250000000002</v>
      </c>
      <c r="E163" s="3">
        <v>6.90151</v>
      </c>
      <c r="F163" s="3">
        <v>97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312.85633000000001</v>
      </c>
      <c r="E164" s="3">
        <v>6.9004399999999997</v>
      </c>
      <c r="F164" s="3">
        <v>97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314.78491000000002</v>
      </c>
      <c r="E165" s="3">
        <v>6.8737199999999996</v>
      </c>
      <c r="F165" s="3">
        <v>97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312.32794999999999</v>
      </c>
      <c r="E166" s="3">
        <v>6.8840399999999997</v>
      </c>
      <c r="F166" s="3">
        <v>97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312.05950999999999</v>
      </c>
      <c r="E167" s="3">
        <v>6.9032999999999998</v>
      </c>
      <c r="F167" s="3">
        <v>96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314.36700999999999</v>
      </c>
      <c r="E168" s="3">
        <v>6.8907999999999996</v>
      </c>
      <c r="F168" s="3">
        <v>96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313.26956000000001</v>
      </c>
      <c r="E169" s="3">
        <v>6.8862100000000002</v>
      </c>
      <c r="F169" s="3">
        <v>96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313.25015000000002</v>
      </c>
      <c r="E170" s="3">
        <v>6.8663800000000004</v>
      </c>
      <c r="F170" s="3">
        <v>96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304.20175</v>
      </c>
      <c r="E171" s="3">
        <v>9.7963000000000005</v>
      </c>
      <c r="F171" s="3">
        <v>135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303.6977</v>
      </c>
      <c r="E172" s="3">
        <v>9.7782599999999995</v>
      </c>
      <c r="F172" s="3">
        <v>134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302.85764</v>
      </c>
      <c r="E173" s="3">
        <v>9.8162400000000005</v>
      </c>
      <c r="F173" s="3">
        <v>136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304.08332999999999</v>
      </c>
      <c r="E174" s="3">
        <v>9.8067100000000007</v>
      </c>
      <c r="F174" s="3">
        <v>135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303.24122999999997</v>
      </c>
      <c r="E175" s="3">
        <v>9.7930799999999998</v>
      </c>
      <c r="F175" s="3">
        <v>135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303.49561</v>
      </c>
      <c r="E176" s="3">
        <v>9.7928899999999999</v>
      </c>
      <c r="F176" s="3">
        <v>135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303.44148999999999</v>
      </c>
      <c r="E177" s="3">
        <v>9.7951499999999996</v>
      </c>
      <c r="F177" s="3">
        <v>134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303.14474000000001</v>
      </c>
      <c r="E178" s="3">
        <v>9.7711199999999998</v>
      </c>
      <c r="F178" s="3">
        <v>134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303.62347</v>
      </c>
      <c r="E179" s="3">
        <v>9.8164300000000004</v>
      </c>
      <c r="F179" s="3">
        <v>134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303.86198000000002</v>
      </c>
      <c r="E180" s="3">
        <v>9.8049800000000005</v>
      </c>
      <c r="F180" s="3">
        <v>135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5759.8643400000001</v>
      </c>
      <c r="E181" s="3">
        <v>0.53437999999999997</v>
      </c>
      <c r="F181" s="3">
        <v>86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5763.4739900000004</v>
      </c>
      <c r="E182" s="3">
        <v>0.53366000000000002</v>
      </c>
      <c r="F182" s="3">
        <v>95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5759.8994300000004</v>
      </c>
      <c r="E183" s="3">
        <v>0.53612000000000004</v>
      </c>
      <c r="F183" s="3">
        <v>97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5760.3994300000004</v>
      </c>
      <c r="E184" s="3">
        <v>0.53654999999999997</v>
      </c>
      <c r="F184" s="3">
        <v>97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5763.4739900000004</v>
      </c>
      <c r="E185" s="3">
        <v>0.53246000000000004</v>
      </c>
      <c r="F185" s="3">
        <v>96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5756.2897800000001</v>
      </c>
      <c r="E186" s="3">
        <v>0.53315000000000001</v>
      </c>
      <c r="F186" s="3">
        <v>96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5763.4739900000004</v>
      </c>
      <c r="E187" s="3">
        <v>0.53300000000000003</v>
      </c>
      <c r="F187" s="3">
        <v>90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5759.8994300000004</v>
      </c>
      <c r="E188" s="3">
        <v>0.53534999999999999</v>
      </c>
      <c r="F188" s="3">
        <v>97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5760.3994300000004</v>
      </c>
      <c r="E189" s="3">
        <v>0.53563000000000005</v>
      </c>
      <c r="F189" s="3">
        <v>96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5759.8994300000004</v>
      </c>
      <c r="E190" s="3">
        <v>0.53425</v>
      </c>
      <c r="F190" s="3">
        <v>96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3060.7019</v>
      </c>
      <c r="E191" s="3">
        <v>0.88917000000000002</v>
      </c>
      <c r="F191" s="3">
        <v>145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3060.7019</v>
      </c>
      <c r="E192" s="3">
        <v>0.89087000000000005</v>
      </c>
      <c r="F192" s="3">
        <v>154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3060.7019</v>
      </c>
      <c r="E193" s="3">
        <v>0.89102999999999999</v>
      </c>
      <c r="F193" s="3">
        <v>154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3060.7019</v>
      </c>
      <c r="E194" s="3">
        <v>0.89256999999999997</v>
      </c>
      <c r="F194" s="3">
        <v>162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3060.7019</v>
      </c>
      <c r="E195" s="3">
        <v>0.88958999999999999</v>
      </c>
      <c r="F195" s="3">
        <v>162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3060.7019</v>
      </c>
      <c r="E196" s="3">
        <v>0.89063000000000003</v>
      </c>
      <c r="F196" s="3">
        <v>156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3060.7019</v>
      </c>
      <c r="E197" s="3">
        <v>0.88980999999999999</v>
      </c>
      <c r="F197" s="3">
        <v>155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3060.7019</v>
      </c>
      <c r="E198" s="3">
        <v>0.88920999999999994</v>
      </c>
      <c r="F198" s="3">
        <v>161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3060.7019</v>
      </c>
      <c r="E199" s="3">
        <v>0.88966000000000001</v>
      </c>
      <c r="F199" s="3">
        <v>155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3060.7019</v>
      </c>
      <c r="E200" s="3">
        <v>0.89276999999999995</v>
      </c>
      <c r="F200" s="3">
        <v>163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1.1229499999999999</v>
      </c>
      <c r="F201" s="3">
        <v>178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1.1233500000000001</v>
      </c>
      <c r="F202" s="3">
        <v>201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1.1240399999999999</v>
      </c>
      <c r="F203" s="3">
        <v>188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1.12459</v>
      </c>
      <c r="F204" s="3">
        <v>200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1.1221099999999999</v>
      </c>
      <c r="F205" s="3">
        <v>191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1.1217299999999999</v>
      </c>
      <c r="F206" s="3">
        <v>192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1.1226799999999999</v>
      </c>
      <c r="F207" s="3">
        <v>191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1.1247499999999999</v>
      </c>
      <c r="F208" s="3">
        <v>202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1.12033</v>
      </c>
      <c r="F209" s="3">
        <v>205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1.1216299999999999</v>
      </c>
      <c r="F210" s="3">
        <v>190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1.42832</v>
      </c>
      <c r="F211" s="3">
        <v>97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1.4245399999999999</v>
      </c>
      <c r="F212" s="3">
        <v>96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1.4253400000000001</v>
      </c>
      <c r="F213" s="3">
        <v>102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1.4204699999999999</v>
      </c>
      <c r="F214" s="3">
        <v>98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1.4226300000000001</v>
      </c>
      <c r="F215" s="3">
        <v>94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1.4253499999999999</v>
      </c>
      <c r="F216" s="3">
        <v>100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1.4278299999999999</v>
      </c>
      <c r="F217" s="3">
        <v>96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1.4197599999999999</v>
      </c>
      <c r="F218" s="3">
        <v>96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1.4186099999999999</v>
      </c>
      <c r="F219" s="3">
        <v>96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1.4197299999999999</v>
      </c>
      <c r="F220" s="3">
        <v>97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5714.5711099999999</v>
      </c>
      <c r="E221" s="3">
        <v>1.9659</v>
      </c>
      <c r="F221" s="3">
        <v>128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5720.41651</v>
      </c>
      <c r="E222" s="3">
        <v>1.9670799999999999</v>
      </c>
      <c r="F222" s="3">
        <v>130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5713.5316400000002</v>
      </c>
      <c r="E223" s="3">
        <v>1.96174</v>
      </c>
      <c r="F223" s="3">
        <v>131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5715.1450100000002</v>
      </c>
      <c r="E224" s="3">
        <v>1.9599899999999999</v>
      </c>
      <c r="F224" s="3">
        <v>133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5720.41651</v>
      </c>
      <c r="E225" s="3">
        <v>1.95628</v>
      </c>
      <c r="F225" s="3">
        <v>130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5714.3124200000002</v>
      </c>
      <c r="E226" s="3">
        <v>1.9585699999999999</v>
      </c>
      <c r="F226" s="3">
        <v>134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5714.1625599999998</v>
      </c>
      <c r="E227" s="3">
        <v>1.9625900000000001</v>
      </c>
      <c r="F227" s="3">
        <v>131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5720.41651</v>
      </c>
      <c r="E228" s="3">
        <v>1.96313</v>
      </c>
      <c r="F228" s="3">
        <v>133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5713.9297100000003</v>
      </c>
      <c r="E229" s="3">
        <v>1.96373</v>
      </c>
      <c r="F229" s="3">
        <v>133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5711.9197899999999</v>
      </c>
      <c r="E230" s="3">
        <v>1.9627300000000001</v>
      </c>
      <c r="F230" s="3">
        <v>132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5674.0192399999996</v>
      </c>
      <c r="E231" s="3">
        <v>2.71095</v>
      </c>
      <c r="F231" s="3">
        <v>174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2.7062599999999999</v>
      </c>
      <c r="F232" s="3">
        <v>174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2.7086999999999999</v>
      </c>
      <c r="F233" s="3">
        <v>176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2.7051699999999999</v>
      </c>
      <c r="F234" s="3">
        <v>172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2.7156500000000001</v>
      </c>
      <c r="F235" s="3">
        <v>175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2.71286</v>
      </c>
      <c r="F236" s="3">
        <v>176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2.7138499999999999</v>
      </c>
      <c r="F237" s="3">
        <v>176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2.70383</v>
      </c>
      <c r="F238" s="3">
        <v>175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2.7119800000000001</v>
      </c>
      <c r="F239" s="3">
        <v>179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2.7119800000000001</v>
      </c>
      <c r="F240" s="3">
        <v>175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60778.85497</v>
      </c>
      <c r="E241" s="3">
        <v>3.0469599999999999</v>
      </c>
      <c r="F241" s="3">
        <v>50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60777.735840000001</v>
      </c>
      <c r="E242" s="3">
        <v>3.04786</v>
      </c>
      <c r="F242" s="3">
        <v>50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60777.735840000001</v>
      </c>
      <c r="E243" s="3">
        <v>3.00461</v>
      </c>
      <c r="F243" s="3">
        <v>49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60778.22537</v>
      </c>
      <c r="E244" s="3">
        <v>3.05172</v>
      </c>
      <c r="F244" s="3">
        <v>50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60777.735840000001</v>
      </c>
      <c r="E245" s="3">
        <v>3.0447600000000001</v>
      </c>
      <c r="F245" s="3">
        <v>50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60778.85497</v>
      </c>
      <c r="E246" s="3">
        <v>3.0064299999999999</v>
      </c>
      <c r="F246" s="3">
        <v>49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60778.051630000002</v>
      </c>
      <c r="E247" s="3">
        <v>3.0442499999999999</v>
      </c>
      <c r="F247" s="3">
        <v>50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60778.85497</v>
      </c>
      <c r="E248" s="3">
        <v>3.0204</v>
      </c>
      <c r="F248" s="3">
        <v>50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60778.051630000002</v>
      </c>
      <c r="E249" s="3">
        <v>3.00542</v>
      </c>
      <c r="F249" s="3">
        <v>49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60778.85497</v>
      </c>
      <c r="E250" s="3">
        <v>3.0259900000000002</v>
      </c>
      <c r="F250" s="3">
        <v>50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46839.520879999996</v>
      </c>
      <c r="E251" s="3">
        <v>7.4286899999999996</v>
      </c>
      <c r="F251" s="3">
        <v>116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46648.41893</v>
      </c>
      <c r="E252" s="3">
        <v>7.4484500000000002</v>
      </c>
      <c r="F252" s="3">
        <v>112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46837.042379999999</v>
      </c>
      <c r="E253" s="3">
        <v>7.40144</v>
      </c>
      <c r="F253" s="3">
        <v>116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46852.044289999998</v>
      </c>
      <c r="E254" s="3">
        <v>7.4213800000000001</v>
      </c>
      <c r="F254" s="3">
        <v>114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46876.977030000002</v>
      </c>
      <c r="E255" s="3">
        <v>7.4298000000000002</v>
      </c>
      <c r="F255" s="3">
        <v>112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46732.525350000004</v>
      </c>
      <c r="E256" s="3">
        <v>7.43255</v>
      </c>
      <c r="F256" s="3">
        <v>115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47151.728560000003</v>
      </c>
      <c r="E257" s="3">
        <v>7.4059499999999998</v>
      </c>
      <c r="F257" s="3">
        <v>117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46839.633759999997</v>
      </c>
      <c r="E258" s="3">
        <v>7.4508000000000001</v>
      </c>
      <c r="F258" s="3">
        <v>113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46648.065949999997</v>
      </c>
      <c r="E259" s="3">
        <v>7.4115599999999997</v>
      </c>
      <c r="F259" s="3">
        <v>114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47068.902569999998</v>
      </c>
      <c r="E260" s="3">
        <v>7.4221899999999996</v>
      </c>
      <c r="F260" s="3">
        <v>112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46375.118419999999</v>
      </c>
      <c r="E261" s="3">
        <v>13.45937</v>
      </c>
      <c r="F261" s="3">
        <v>213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46401.234709999997</v>
      </c>
      <c r="E262" s="3">
        <v>13.45454</v>
      </c>
      <c r="F262" s="3">
        <v>209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46472.990530000003</v>
      </c>
      <c r="E263" s="3">
        <v>13.492929999999999</v>
      </c>
      <c r="F263" s="3">
        <v>204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46371.769590000004</v>
      </c>
      <c r="E264" s="3">
        <v>13.51163</v>
      </c>
      <c r="F264" s="3">
        <v>210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46408.085930000001</v>
      </c>
      <c r="E265" s="3">
        <v>13.48319</v>
      </c>
      <c r="F265" s="3">
        <v>203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46444.189610000001</v>
      </c>
      <c r="E266" s="3">
        <v>13.50276</v>
      </c>
      <c r="F266" s="3">
        <v>209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46415.899120000002</v>
      </c>
      <c r="E267" s="3">
        <v>13.46881</v>
      </c>
      <c r="F267" s="3">
        <v>207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46405.543859999998</v>
      </c>
      <c r="E268" s="3">
        <v>13.49807</v>
      </c>
      <c r="F268" s="3">
        <v>212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46356.423540000003</v>
      </c>
      <c r="E269" s="3">
        <v>13.484299999999999</v>
      </c>
      <c r="F269" s="3">
        <v>211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46395.043859999998</v>
      </c>
      <c r="E270" s="3">
        <v>13.46001</v>
      </c>
      <c r="F270" s="3">
        <v>205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0.61087000000000002</v>
      </c>
      <c r="F271" s="3">
        <v>74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0.60806000000000004</v>
      </c>
      <c r="F272" s="3">
        <v>82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0.60770000000000002</v>
      </c>
      <c r="F273" s="3">
        <v>84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0.60901000000000005</v>
      </c>
      <c r="F274" s="3">
        <v>82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0.61241999999999996</v>
      </c>
      <c r="F275" s="3">
        <v>77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0.60855999999999999</v>
      </c>
      <c r="F276" s="3">
        <v>84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0.60706000000000004</v>
      </c>
      <c r="F277" s="3">
        <v>81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0.60938000000000003</v>
      </c>
      <c r="F278" s="3">
        <v>82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0.61162000000000005</v>
      </c>
      <c r="F279" s="3">
        <v>82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0.61265999999999998</v>
      </c>
      <c r="F280" s="3">
        <v>83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888.75229000000002</v>
      </c>
      <c r="E281" s="3">
        <v>0.85979000000000005</v>
      </c>
      <c r="F281" s="3">
        <v>99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889.25086999999996</v>
      </c>
      <c r="E282" s="3">
        <v>0.85877999999999999</v>
      </c>
      <c r="F282" s="3">
        <v>113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889.17727000000002</v>
      </c>
      <c r="E283" s="3">
        <v>0.86195999999999995</v>
      </c>
      <c r="F283" s="3">
        <v>115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888.53093999999999</v>
      </c>
      <c r="E284" s="3">
        <v>0.85757000000000005</v>
      </c>
      <c r="F284" s="3">
        <v>108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888.52687000000003</v>
      </c>
      <c r="E285" s="3">
        <v>0.86133000000000004</v>
      </c>
      <c r="F285" s="3">
        <v>117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889.17727000000002</v>
      </c>
      <c r="E286" s="3">
        <v>0.85963999999999996</v>
      </c>
      <c r="F286" s="3">
        <v>115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888.53093999999999</v>
      </c>
      <c r="E287" s="3">
        <v>0.85782000000000003</v>
      </c>
      <c r="F287" s="3">
        <v>116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888.52687000000003</v>
      </c>
      <c r="E288" s="3">
        <v>0.86133999999999999</v>
      </c>
      <c r="F288" s="3">
        <v>114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888.53093999999999</v>
      </c>
      <c r="E289" s="3">
        <v>0.86238000000000004</v>
      </c>
      <c r="F289" s="3">
        <v>109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888.53093999999999</v>
      </c>
      <c r="E290" s="3">
        <v>0.85621000000000003</v>
      </c>
      <c r="F290" s="3">
        <v>115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862.27506000000005</v>
      </c>
      <c r="E291" s="3">
        <v>1.6106799999999999</v>
      </c>
      <c r="F291" s="3">
        <v>193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862.27506000000005</v>
      </c>
      <c r="E292" s="3">
        <v>1.6074600000000001</v>
      </c>
      <c r="F292" s="3">
        <v>206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862.30371000000002</v>
      </c>
      <c r="E293" s="3">
        <v>1.6064499999999999</v>
      </c>
      <c r="F293" s="3">
        <v>206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862.27506000000005</v>
      </c>
      <c r="E294" s="3">
        <v>1.60914</v>
      </c>
      <c r="F294" s="3">
        <v>204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862.27506000000005</v>
      </c>
      <c r="E295" s="3">
        <v>1.6061000000000001</v>
      </c>
      <c r="F295" s="3">
        <v>206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862.27506000000005</v>
      </c>
      <c r="E296" s="3">
        <v>1.60727</v>
      </c>
      <c r="F296" s="3">
        <v>204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862.28117999999995</v>
      </c>
      <c r="E297" s="3">
        <v>1.6073599999999999</v>
      </c>
      <c r="F297" s="3">
        <v>211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865.57983999999999</v>
      </c>
      <c r="E298" s="3">
        <v>1.6096200000000001</v>
      </c>
      <c r="F298" s="3">
        <v>205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864.90404000000001</v>
      </c>
      <c r="E299" s="3">
        <v>1.6083799999999999</v>
      </c>
      <c r="F299" s="3">
        <v>201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863.17055000000005</v>
      </c>
      <c r="E300" s="3">
        <v>1.6066</v>
      </c>
      <c r="F300" s="3">
        <v>203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1921.93406</v>
      </c>
      <c r="E301" s="3">
        <v>1.3473900000000001</v>
      </c>
      <c r="F301" s="3">
        <v>79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1921.9967899999999</v>
      </c>
      <c r="E302" s="3">
        <v>1.3581000000000001</v>
      </c>
      <c r="F302" s="3">
        <v>85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1921.93406</v>
      </c>
      <c r="E303" s="3">
        <v>1.3515699999999999</v>
      </c>
      <c r="F303" s="3">
        <v>87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1921.9967899999999</v>
      </c>
      <c r="E304" s="3">
        <v>1.35823</v>
      </c>
      <c r="F304" s="3">
        <v>88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1921.9906000000001</v>
      </c>
      <c r="E305" s="3">
        <v>1.35321</v>
      </c>
      <c r="F305" s="3">
        <v>85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1921.9279200000001</v>
      </c>
      <c r="E306" s="3">
        <v>1.3572500000000001</v>
      </c>
      <c r="F306" s="3">
        <v>88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1921.9836299999999</v>
      </c>
      <c r="E307" s="3">
        <v>1.3599300000000001</v>
      </c>
      <c r="F307" s="3">
        <v>88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1921.99674</v>
      </c>
      <c r="E308" s="3">
        <v>1.3589199999999999</v>
      </c>
      <c r="F308" s="3">
        <v>85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1921.9967899999999</v>
      </c>
      <c r="E309" s="3">
        <v>1.35243</v>
      </c>
      <c r="F309" s="3">
        <v>88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1921.9906000000001</v>
      </c>
      <c r="E310" s="3">
        <v>1.3603799999999999</v>
      </c>
      <c r="F310" s="3">
        <v>88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1326.0781400000001</v>
      </c>
      <c r="E311" s="3">
        <v>2.0499700000000001</v>
      </c>
      <c r="F311" s="3">
        <v>127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1333.48397</v>
      </c>
      <c r="E312" s="3">
        <v>2.0448499999999998</v>
      </c>
      <c r="F312" s="3">
        <v>128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1330.2880700000001</v>
      </c>
      <c r="E313" s="3">
        <v>2.0512199999999998</v>
      </c>
      <c r="F313" s="3">
        <v>127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1340.1950999999999</v>
      </c>
      <c r="E314" s="3">
        <v>2.0550700000000002</v>
      </c>
      <c r="F314" s="3">
        <v>129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1333.17561</v>
      </c>
      <c r="E315" s="3">
        <v>2.0495199999999998</v>
      </c>
      <c r="F315" s="3">
        <v>130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1335.2782999999999</v>
      </c>
      <c r="E316" s="3">
        <v>2.0520999999999998</v>
      </c>
      <c r="F316" s="3">
        <v>128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1339.8665900000001</v>
      </c>
      <c r="E317" s="3">
        <v>2.0542199999999999</v>
      </c>
      <c r="F317" s="3">
        <v>130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1341.53863</v>
      </c>
      <c r="E318" s="3">
        <v>2.0464600000000002</v>
      </c>
      <c r="F318" s="3">
        <v>127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1329.12013</v>
      </c>
      <c r="E319" s="3">
        <v>2.0567899999999999</v>
      </c>
      <c r="F319" s="3">
        <v>129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1327.77773</v>
      </c>
      <c r="E320" s="3">
        <v>2.0550700000000002</v>
      </c>
      <c r="F320" s="3">
        <v>126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1311.63</v>
      </c>
      <c r="E321" s="3">
        <v>3.0306799999999998</v>
      </c>
      <c r="F321" s="3">
        <v>176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1305.54999</v>
      </c>
      <c r="E322" s="3">
        <v>3.0291199999999998</v>
      </c>
      <c r="F322" s="3">
        <v>178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1311.63</v>
      </c>
      <c r="E323" s="3">
        <v>3.0318100000000001</v>
      </c>
      <c r="F323" s="3">
        <v>182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1311.63</v>
      </c>
      <c r="E324" s="3">
        <v>3.0281500000000001</v>
      </c>
      <c r="F324" s="3">
        <v>180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1309.93976</v>
      </c>
      <c r="E325" s="3">
        <v>3.0303399999999998</v>
      </c>
      <c r="F325" s="3">
        <v>179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1306.8203000000001</v>
      </c>
      <c r="E326" s="3">
        <v>3.03146</v>
      </c>
      <c r="F326" s="3">
        <v>178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1309.35493</v>
      </c>
      <c r="E327" s="3">
        <v>3.0259800000000001</v>
      </c>
      <c r="F327" s="3">
        <v>181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1308.15579</v>
      </c>
      <c r="E328" s="3">
        <v>3.0353500000000002</v>
      </c>
      <c r="F328" s="3">
        <v>181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1305.9483299999999</v>
      </c>
      <c r="E329" s="3">
        <v>3.0248900000000001</v>
      </c>
      <c r="F329" s="3">
        <v>178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1311.63</v>
      </c>
      <c r="E330" s="3">
        <v>3.0275400000000001</v>
      </c>
      <c r="F330" s="3">
        <v>180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3.00318</v>
      </c>
      <c r="F331" s="3">
        <v>54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2.9986000000000002</v>
      </c>
      <c r="F332" s="3">
        <v>54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2.99335</v>
      </c>
      <c r="F333" s="3">
        <v>54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2.9851899999999998</v>
      </c>
      <c r="F334" s="3">
        <v>53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2.97946</v>
      </c>
      <c r="F335" s="3">
        <v>54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2.9780500000000001</v>
      </c>
      <c r="F336" s="3">
        <v>53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2.9920599999999999</v>
      </c>
      <c r="F337" s="3">
        <v>54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2.99126</v>
      </c>
      <c r="F338" s="3">
        <v>53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2.9611499999999999</v>
      </c>
      <c r="F339" s="3">
        <v>53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2.9921000000000002</v>
      </c>
      <c r="F340" s="3">
        <v>54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2320.8274700000002</v>
      </c>
      <c r="E341" s="3">
        <v>5.6602800000000002</v>
      </c>
      <c r="F341" s="3">
        <v>100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2332.5809300000001</v>
      </c>
      <c r="E342" s="3">
        <v>5.6375200000000003</v>
      </c>
      <c r="F342" s="3">
        <v>99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2327.5085600000002</v>
      </c>
      <c r="E343" s="3">
        <v>5.6483499999999998</v>
      </c>
      <c r="F343" s="3">
        <v>101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2336.5081500000001</v>
      </c>
      <c r="E344" s="3">
        <v>5.6663800000000002</v>
      </c>
      <c r="F344" s="3">
        <v>99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2319.6401799999999</v>
      </c>
      <c r="E345" s="3">
        <v>5.64954</v>
      </c>
      <c r="F345" s="3">
        <v>100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2320.5219299999999</v>
      </c>
      <c r="E346" s="3">
        <v>5.6388999999999996</v>
      </c>
      <c r="F346" s="3">
        <v>99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2321.40119</v>
      </c>
      <c r="E347" s="3">
        <v>5.6595300000000002</v>
      </c>
      <c r="F347" s="3">
        <v>99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2338.6241100000002</v>
      </c>
      <c r="E348" s="3">
        <v>5.6425099999999997</v>
      </c>
      <c r="F348" s="3">
        <v>98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2322.59006</v>
      </c>
      <c r="E349" s="3">
        <v>5.6449499999999997</v>
      </c>
      <c r="F349" s="3">
        <v>100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2321.4605299999998</v>
      </c>
      <c r="E350" s="3">
        <v>5.6420300000000001</v>
      </c>
      <c r="F350" s="3">
        <v>101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2312.84519</v>
      </c>
      <c r="E351" s="3">
        <v>7.7692399999999999</v>
      </c>
      <c r="F351" s="3">
        <v>134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2312.1572700000002</v>
      </c>
      <c r="E352" s="3">
        <v>7.7533399999999997</v>
      </c>
      <c r="F352" s="3">
        <v>133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2311.7788099999998</v>
      </c>
      <c r="E353" s="3">
        <v>7.7867899999999999</v>
      </c>
      <c r="F353" s="3">
        <v>133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2310.5570200000002</v>
      </c>
      <c r="E354" s="3">
        <v>7.7521800000000001</v>
      </c>
      <c r="F354" s="3">
        <v>134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2314.10088</v>
      </c>
      <c r="E355" s="3">
        <v>7.7644399999999996</v>
      </c>
      <c r="F355" s="3">
        <v>132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2311.2955499999998</v>
      </c>
      <c r="E356" s="3">
        <v>7.7885099999999996</v>
      </c>
      <c r="F356" s="3">
        <v>133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2311.3947400000002</v>
      </c>
      <c r="E357" s="3">
        <v>7.74702</v>
      </c>
      <c r="F357" s="3">
        <v>134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2310.83275</v>
      </c>
      <c r="E358" s="3">
        <v>7.7831000000000001</v>
      </c>
      <c r="F358" s="3">
        <v>135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2312.4753799999999</v>
      </c>
      <c r="E359" s="3">
        <v>7.7627899999999999</v>
      </c>
      <c r="F359" s="3">
        <v>132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2309.67587</v>
      </c>
      <c r="E360" s="3">
        <v>7.78268</v>
      </c>
      <c r="F360" s="3">
        <v>129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topLeftCell="A328" zoomScale="85" zoomScaleNormal="85" workbookViewId="0">
      <selection sqref="A1:F361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5" width="9" style="3"/>
    <col min="6" max="6" width="4.375" style="3" bestFit="1" customWidth="1"/>
    <col min="7" max="7" width="3.875" style="3" customWidth="1"/>
    <col min="8" max="8" width="10.875" style="3" bestFit="1" customWidth="1"/>
    <col min="9" max="9" width="4.375" style="3" bestFit="1" customWidth="1"/>
    <col min="10" max="10" width="4.5" style="3" bestFit="1" customWidth="1"/>
    <col min="11" max="11" width="3.12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54.158320000000003</v>
      </c>
      <c r="E1" s="3">
        <v>0.57648999999999995</v>
      </c>
      <c r="F1" s="3">
        <v>73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54.912770000000002</v>
      </c>
      <c r="E2" s="3">
        <v>0.57167000000000001</v>
      </c>
      <c r="F2" s="3">
        <v>72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54.158320000000003</v>
      </c>
      <c r="M2" s="3">
        <f t="shared" ref="M2:U17" ca="1" si="0">INDIRECT("D"&amp;1+(ROW(E1)-1)*10+COLUMN(B1)-1)</f>
        <v>54.912770000000002</v>
      </c>
      <c r="N2" s="3">
        <f t="shared" ca="1" si="0"/>
        <v>54.912770000000002</v>
      </c>
      <c r="O2" s="3">
        <f t="shared" ca="1" si="0"/>
        <v>54.912770000000002</v>
      </c>
      <c r="P2" s="3">
        <f t="shared" ca="1" si="0"/>
        <v>54.912770000000002</v>
      </c>
      <c r="Q2" s="3">
        <f t="shared" ca="1" si="0"/>
        <v>54.158320000000003</v>
      </c>
      <c r="R2" s="3">
        <f t="shared" ca="1" si="0"/>
        <v>54.912770000000002</v>
      </c>
      <c r="S2" s="3">
        <f t="shared" ca="1" si="0"/>
        <v>54.158320000000003</v>
      </c>
      <c r="T2" s="3">
        <f t="shared" ca="1" si="0"/>
        <v>54.912770000000002</v>
      </c>
      <c r="U2" s="3">
        <f t="shared" ca="1" si="0"/>
        <v>54.158320000000003</v>
      </c>
      <c r="W2" s="3">
        <f ca="1">AVERAGE(L2:U2)</f>
        <v>54.610990000000001</v>
      </c>
      <c r="Y2" s="3">
        <f ca="1">Total!E2</f>
        <v>53.760710000000003</v>
      </c>
      <c r="AB2" s="3">
        <f t="shared" ref="AB2:AK27" ca="1" si="1">(L2-$Y2)/$Y2</f>
        <v>7.3959216684452312E-3</v>
      </c>
      <c r="AC2" s="3">
        <f t="shared" ca="1" si="1"/>
        <v>2.1429404485171395E-2</v>
      </c>
      <c r="AD2" s="3">
        <f t="shared" ca="1" si="1"/>
        <v>2.1429404485171395E-2</v>
      </c>
      <c r="AE2" s="3">
        <f t="shared" ca="1" si="1"/>
        <v>2.1429404485171395E-2</v>
      </c>
      <c r="AF2" s="3">
        <f t="shared" ca="1" si="1"/>
        <v>2.1429404485171395E-2</v>
      </c>
      <c r="AG2" s="3">
        <f t="shared" ca="1" si="1"/>
        <v>7.3959216684452312E-3</v>
      </c>
      <c r="AH2" s="3">
        <f t="shared" ca="1" si="1"/>
        <v>2.1429404485171395E-2</v>
      </c>
      <c r="AI2" s="3">
        <f t="shared" ca="1" si="1"/>
        <v>7.3959216684452312E-3</v>
      </c>
      <c r="AJ2" s="3">
        <f t="shared" ca="1" si="1"/>
        <v>2.1429404485171395E-2</v>
      </c>
      <c r="AK2" s="3">
        <f t="shared" ca="1" si="1"/>
        <v>7.3959216684452312E-3</v>
      </c>
      <c r="AM2" s="3">
        <f ca="1">SUM(AB2:AK2)</f>
        <v>0.1581601135848093</v>
      </c>
    </row>
    <row r="3" spans="1:39" x14ac:dyDescent="0.25">
      <c r="A3" s="3" t="s">
        <v>0</v>
      </c>
      <c r="B3" s="3">
        <v>25</v>
      </c>
      <c r="C3" s="3">
        <v>0.4</v>
      </c>
      <c r="D3" s="3">
        <v>54.912770000000002</v>
      </c>
      <c r="E3" s="3">
        <v>0.57608999999999999</v>
      </c>
      <c r="F3" s="3">
        <v>77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36.874380000000002</v>
      </c>
      <c r="R3" s="3">
        <f t="shared" ca="1" si="0"/>
        <v>36.861229999999999</v>
      </c>
      <c r="S3" s="3">
        <f t="shared" ca="1" si="0"/>
        <v>36.861229999999999</v>
      </c>
      <c r="T3" s="3">
        <f t="shared" ca="1" si="0"/>
        <v>36.861229999999999</v>
      </c>
      <c r="U3" s="3">
        <f t="shared" ca="1" si="0"/>
        <v>36.861229999999999</v>
      </c>
      <c r="W3" s="3">
        <f t="shared" ref="W3:W37" ca="1" si="3">AVERAGE(L3:U3)</f>
        <v>36.862544999999997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3.5674338593701577E-4</v>
      </c>
      <c r="AH3" s="3">
        <f t="shared" ca="1" si="1"/>
        <v>0</v>
      </c>
      <c r="AI3" s="3">
        <f t="shared" ca="1" si="1"/>
        <v>0</v>
      </c>
      <c r="AJ3" s="3">
        <f t="shared" ca="1" si="1"/>
        <v>0</v>
      </c>
      <c r="AK3" s="3">
        <f t="shared" ca="1" si="1"/>
        <v>0</v>
      </c>
      <c r="AM3" s="3">
        <f t="shared" ref="AM3:AM37" ca="1" si="4">SUM(AB3:AK3)</f>
        <v>3.5674338593701577E-4</v>
      </c>
    </row>
    <row r="4" spans="1:39" x14ac:dyDescent="0.25">
      <c r="A4" s="3" t="s">
        <v>0</v>
      </c>
      <c r="B4" s="3">
        <v>25</v>
      </c>
      <c r="C4" s="3">
        <v>0.4</v>
      </c>
      <c r="D4" s="3">
        <v>54.912770000000002</v>
      </c>
      <c r="E4" s="3">
        <v>0.57493000000000005</v>
      </c>
      <c r="F4" s="3">
        <v>74</v>
      </c>
      <c r="H4" s="3" t="s">
        <v>0</v>
      </c>
      <c r="I4" s="3">
        <v>25</v>
      </c>
      <c r="J4" s="3">
        <v>1</v>
      </c>
      <c r="L4" s="3">
        <f t="shared" ca="1" si="2"/>
        <v>36.788800000000002</v>
      </c>
      <c r="M4" s="3">
        <f t="shared" ca="1" si="0"/>
        <v>36.788800000000002</v>
      </c>
      <c r="N4" s="3">
        <f t="shared" ca="1" si="0"/>
        <v>36.788800000000002</v>
      </c>
      <c r="O4" s="3">
        <f t="shared" ca="1" si="0"/>
        <v>36.788800000000002</v>
      </c>
      <c r="P4" s="3">
        <f t="shared" ca="1" si="0"/>
        <v>36.788800000000002</v>
      </c>
      <c r="Q4" s="3">
        <f t="shared" ca="1" si="0"/>
        <v>36.788800000000002</v>
      </c>
      <c r="R4" s="3">
        <f t="shared" ca="1" si="0"/>
        <v>36.788800000000002</v>
      </c>
      <c r="S4" s="3">
        <f t="shared" ca="1" si="0"/>
        <v>36.788800000000002</v>
      </c>
      <c r="T4" s="3">
        <f t="shared" ca="1" si="0"/>
        <v>36.788800000000002</v>
      </c>
      <c r="U4" s="3">
        <f t="shared" ca="1" si="0"/>
        <v>36.788800000000002</v>
      </c>
      <c r="W4" s="3">
        <f t="shared" ca="1" si="3"/>
        <v>36.788799999999995</v>
      </c>
      <c r="Y4" s="3">
        <f ca="1">Total!E4</f>
        <v>36.788800000000002</v>
      </c>
      <c r="AB4" s="3">
        <f t="shared" ca="1" si="1"/>
        <v>0</v>
      </c>
      <c r="AC4" s="3">
        <f t="shared" ca="1" si="1"/>
        <v>0</v>
      </c>
      <c r="AD4" s="3">
        <f t="shared" ca="1" si="1"/>
        <v>0</v>
      </c>
      <c r="AE4" s="3">
        <f t="shared" ca="1" si="1"/>
        <v>0</v>
      </c>
      <c r="AF4" s="3">
        <f t="shared" ca="1" si="1"/>
        <v>0</v>
      </c>
      <c r="AG4" s="3">
        <f t="shared" ca="1" si="1"/>
        <v>0</v>
      </c>
      <c r="AH4" s="3">
        <f t="shared" ca="1" si="1"/>
        <v>0</v>
      </c>
      <c r="AI4" s="3">
        <f t="shared" ca="1" si="1"/>
        <v>0</v>
      </c>
      <c r="AJ4" s="3">
        <f t="shared" ca="1" si="1"/>
        <v>0</v>
      </c>
      <c r="AK4" s="3">
        <f t="shared" ca="1" si="1"/>
        <v>0</v>
      </c>
      <c r="AM4" s="3">
        <f t="shared" ca="1" si="4"/>
        <v>0</v>
      </c>
    </row>
    <row r="5" spans="1:39" x14ac:dyDescent="0.25">
      <c r="A5" s="3" t="s">
        <v>0</v>
      </c>
      <c r="B5" s="3">
        <v>25</v>
      </c>
      <c r="C5" s="3">
        <v>0.4</v>
      </c>
      <c r="D5" s="3">
        <v>54.912770000000002</v>
      </c>
      <c r="E5" s="3">
        <v>0.57135000000000002</v>
      </c>
      <c r="F5" s="3">
        <v>67</v>
      </c>
      <c r="H5" s="3" t="s">
        <v>0</v>
      </c>
      <c r="I5" s="3">
        <v>50</v>
      </c>
      <c r="J5" s="3">
        <v>0.4</v>
      </c>
      <c r="L5" s="3">
        <f t="shared" ca="1" si="2"/>
        <v>73.882919999999999</v>
      </c>
      <c r="M5" s="3">
        <f t="shared" ca="1" si="0"/>
        <v>76.802139999999994</v>
      </c>
      <c r="N5" s="3">
        <f t="shared" ca="1" si="0"/>
        <v>76.815290000000005</v>
      </c>
      <c r="O5" s="3">
        <f t="shared" ca="1" si="0"/>
        <v>76.863900000000001</v>
      </c>
      <c r="P5" s="3">
        <f t="shared" ca="1" si="0"/>
        <v>76.76267</v>
      </c>
      <c r="Q5" s="3">
        <f t="shared" ca="1" si="0"/>
        <v>76.353449999999995</v>
      </c>
      <c r="R5" s="3">
        <f t="shared" ca="1" si="0"/>
        <v>76.784599999999998</v>
      </c>
      <c r="S5" s="3">
        <f t="shared" ca="1" si="0"/>
        <v>73.882919999999999</v>
      </c>
      <c r="T5" s="3">
        <f t="shared" ca="1" si="0"/>
        <v>76.871889999999993</v>
      </c>
      <c r="U5" s="3">
        <f t="shared" ca="1" si="0"/>
        <v>76.797759999999997</v>
      </c>
      <c r="W5" s="3">
        <f t="shared" ca="1" si="3"/>
        <v>76.181753999999998</v>
      </c>
      <c r="Y5" s="3">
        <f ca="1">Total!E5</f>
        <v>73.882919999999999</v>
      </c>
      <c r="AB5" s="3">
        <f t="shared" ca="1" si="1"/>
        <v>0</v>
      </c>
      <c r="AC5" s="3">
        <f t="shared" ca="1" si="1"/>
        <v>3.9511432412254355E-2</v>
      </c>
      <c r="AD5" s="3">
        <f t="shared" ca="1" si="1"/>
        <v>3.9689416714986443E-2</v>
      </c>
      <c r="AE5" s="3">
        <f t="shared" ca="1" si="1"/>
        <v>4.0347349563336188E-2</v>
      </c>
      <c r="AF5" s="3">
        <f t="shared" ca="1" si="1"/>
        <v>3.8977208805499312E-2</v>
      </c>
      <c r="AG5" s="3">
        <f t="shared" ca="1" si="1"/>
        <v>3.3438445583904866E-2</v>
      </c>
      <c r="AH5" s="3">
        <f t="shared" ca="1" si="1"/>
        <v>3.9274029775758716E-2</v>
      </c>
      <c r="AI5" s="3">
        <f t="shared" ca="1" si="1"/>
        <v>0</v>
      </c>
      <c r="AJ5" s="3">
        <f t="shared" ca="1" si="1"/>
        <v>4.0455493637771692E-2</v>
      </c>
      <c r="AK5" s="3">
        <f t="shared" ca="1" si="1"/>
        <v>3.945214942777029E-2</v>
      </c>
      <c r="AM5" s="3">
        <f t="shared" ca="1" si="4"/>
        <v>0.31114552592128186</v>
      </c>
    </row>
    <row r="6" spans="1:39" x14ac:dyDescent="0.25">
      <c r="A6" s="3" t="s">
        <v>0</v>
      </c>
      <c r="B6" s="3">
        <v>25</v>
      </c>
      <c r="C6" s="3">
        <v>0.4</v>
      </c>
      <c r="D6" s="3">
        <v>54.158320000000003</v>
      </c>
      <c r="E6" s="3">
        <v>0.57365999999999995</v>
      </c>
      <c r="F6" s="3">
        <v>74</v>
      </c>
      <c r="H6" s="3" t="s">
        <v>0</v>
      </c>
      <c r="I6" s="3">
        <v>50</v>
      </c>
      <c r="J6" s="3">
        <v>0.7</v>
      </c>
      <c r="L6" s="3">
        <f t="shared" ca="1" si="2"/>
        <v>69.73854</v>
      </c>
      <c r="M6" s="3">
        <f t="shared" ca="1" si="0"/>
        <v>69.883269999999996</v>
      </c>
      <c r="N6" s="3">
        <f t="shared" ca="1" si="0"/>
        <v>72.856719999999996</v>
      </c>
      <c r="O6" s="3">
        <f t="shared" ca="1" si="0"/>
        <v>72.624309999999994</v>
      </c>
      <c r="P6" s="3">
        <f t="shared" ca="1" si="0"/>
        <v>69.66507</v>
      </c>
      <c r="Q6" s="3">
        <f t="shared" ca="1" si="0"/>
        <v>69.336119999999994</v>
      </c>
      <c r="R6" s="3">
        <f t="shared" ca="1" si="0"/>
        <v>69.981099999999998</v>
      </c>
      <c r="S6" s="3">
        <f t="shared" ca="1" si="0"/>
        <v>69.441919999999996</v>
      </c>
      <c r="T6" s="3">
        <f t="shared" ca="1" si="0"/>
        <v>69.704539999999994</v>
      </c>
      <c r="U6" s="3">
        <f t="shared" ca="1" si="0"/>
        <v>70.55104</v>
      </c>
      <c r="W6" s="3">
        <f t="shared" ca="1" si="3"/>
        <v>70.37826299999999</v>
      </c>
      <c r="Y6" s="3">
        <f ca="1">Total!E6</f>
        <v>69.191919999999996</v>
      </c>
      <c r="AB6" s="3">
        <f t="shared" ca="1" si="1"/>
        <v>7.9000553821891965E-3</v>
      </c>
      <c r="AC6" s="3">
        <f t="shared" ca="1" si="1"/>
        <v>9.99177360593549E-3</v>
      </c>
      <c r="AD6" s="3">
        <f t="shared" ca="1" si="1"/>
        <v>5.2965722009159451E-2</v>
      </c>
      <c r="AE6" s="3">
        <f t="shared" ca="1" si="1"/>
        <v>4.9606803800212484E-2</v>
      </c>
      <c r="AF6" s="3">
        <f t="shared" ca="1" si="1"/>
        <v>6.8382261975098247E-3</v>
      </c>
      <c r="AG6" s="3">
        <f t="shared" ca="1" si="1"/>
        <v>2.0840583698211856E-3</v>
      </c>
      <c r="AH6" s="3">
        <f t="shared" ca="1" si="1"/>
        <v>1.1405667020079828E-2</v>
      </c>
      <c r="AI6" s="3">
        <f t="shared" ca="1" si="1"/>
        <v>3.6131386439341474E-3</v>
      </c>
      <c r="AJ6" s="3">
        <f t="shared" ca="1" si="1"/>
        <v>7.4086685266140659E-3</v>
      </c>
      <c r="AK6" s="3">
        <f t="shared" ca="1" si="1"/>
        <v>1.9642755974975175E-2</v>
      </c>
      <c r="AM6" s="3">
        <f t="shared" ca="1" si="4"/>
        <v>0.17145686953043082</v>
      </c>
    </row>
    <row r="7" spans="1:39" x14ac:dyDescent="0.25">
      <c r="A7" s="3" t="s">
        <v>0</v>
      </c>
      <c r="B7" s="3">
        <v>25</v>
      </c>
      <c r="C7" s="3">
        <v>0.4</v>
      </c>
      <c r="D7" s="3">
        <v>54.912770000000002</v>
      </c>
      <c r="E7" s="3">
        <v>0.57267000000000001</v>
      </c>
      <c r="F7" s="3">
        <v>73</v>
      </c>
      <c r="H7" s="3" t="s">
        <v>0</v>
      </c>
      <c r="I7" s="3">
        <v>50</v>
      </c>
      <c r="J7" s="3">
        <v>1</v>
      </c>
      <c r="L7" s="3">
        <f t="shared" ca="1" si="2"/>
        <v>69.66507</v>
      </c>
      <c r="M7" s="3">
        <f t="shared" ca="1" si="0"/>
        <v>69.595110000000005</v>
      </c>
      <c r="N7" s="3">
        <f t="shared" ca="1" si="0"/>
        <v>69.182749999999999</v>
      </c>
      <c r="O7" s="3">
        <f t="shared" ca="1" si="0"/>
        <v>69.182749999999999</v>
      </c>
      <c r="P7" s="3">
        <f t="shared" ca="1" si="0"/>
        <v>69.340639999999993</v>
      </c>
      <c r="Q7" s="3">
        <f t="shared" ca="1" si="0"/>
        <v>69.169589999999999</v>
      </c>
      <c r="R7" s="3">
        <f t="shared" ca="1" si="0"/>
        <v>69.2881</v>
      </c>
      <c r="S7" s="3">
        <f t="shared" ca="1" si="0"/>
        <v>69.612880000000004</v>
      </c>
      <c r="T7" s="3">
        <f t="shared" ca="1" si="0"/>
        <v>70.456720000000004</v>
      </c>
      <c r="U7" s="3">
        <f t="shared" ca="1" si="0"/>
        <v>69.494399999999999</v>
      </c>
      <c r="W7" s="3">
        <f t="shared" ca="1" si="3"/>
        <v>69.498801</v>
      </c>
      <c r="Y7" s="3">
        <f ca="1">Total!E7</f>
        <v>69.064329999999998</v>
      </c>
      <c r="AB7" s="3">
        <f t="shared" ca="1" si="1"/>
        <v>8.6982672531537176E-3</v>
      </c>
      <c r="AC7" s="3">
        <f t="shared" ca="1" si="1"/>
        <v>7.6852986194176813E-3</v>
      </c>
      <c r="AD7" s="3">
        <f t="shared" ca="1" si="1"/>
        <v>1.7146332991285142E-3</v>
      </c>
      <c r="AE7" s="3">
        <f t="shared" ca="1" si="1"/>
        <v>1.7146332991285142E-3</v>
      </c>
      <c r="AF7" s="3">
        <f t="shared" ca="1" si="1"/>
        <v>4.0007627671186444E-3</v>
      </c>
      <c r="AG7" s="3">
        <f t="shared" ca="1" si="1"/>
        <v>1.5240863119934884E-3</v>
      </c>
      <c r="AH7" s="3">
        <f t="shared" ca="1" si="1"/>
        <v>3.2400227440127459E-3</v>
      </c>
      <c r="AI7" s="3">
        <f t="shared" ca="1" si="1"/>
        <v>7.9425949690673306E-3</v>
      </c>
      <c r="AJ7" s="3">
        <f t="shared" ca="1" si="1"/>
        <v>2.0160768952656255E-2</v>
      </c>
      <c r="AK7" s="3">
        <f t="shared" ca="1" si="1"/>
        <v>6.2270929146782516E-3</v>
      </c>
      <c r="AM7" s="3">
        <f t="shared" ca="1" si="4"/>
        <v>6.2908161130355147E-2</v>
      </c>
    </row>
    <row r="8" spans="1:39" x14ac:dyDescent="0.25">
      <c r="A8" s="3" t="s">
        <v>0</v>
      </c>
      <c r="B8" s="3">
        <v>25</v>
      </c>
      <c r="C8" s="3">
        <v>0.4</v>
      </c>
      <c r="D8" s="3">
        <v>54.158320000000003</v>
      </c>
      <c r="E8" s="3">
        <v>0.57486000000000004</v>
      </c>
      <c r="F8" s="3">
        <v>75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54.912770000000002</v>
      </c>
      <c r="E9" s="3">
        <v>0.57406999999999997</v>
      </c>
      <c r="F9" s="3">
        <v>72</v>
      </c>
      <c r="H9" s="3" t="s">
        <v>0</v>
      </c>
      <c r="I9" s="3">
        <v>100</v>
      </c>
      <c r="J9" s="3">
        <v>0.7</v>
      </c>
      <c r="L9" s="3">
        <f t="shared" ca="1" si="2"/>
        <v>141.60659000000001</v>
      </c>
      <c r="M9" s="3">
        <f t="shared" ca="1" si="0"/>
        <v>141.61488</v>
      </c>
      <c r="N9" s="3">
        <f t="shared" ca="1" si="0"/>
        <v>141.68943999999999</v>
      </c>
      <c r="O9" s="3">
        <f t="shared" ca="1" si="0"/>
        <v>142.25427999999999</v>
      </c>
      <c r="P9" s="3">
        <f t="shared" ca="1" si="0"/>
        <v>141.99281999999999</v>
      </c>
      <c r="Q9" s="3">
        <f t="shared" ca="1" si="0"/>
        <v>141.76838000000001</v>
      </c>
      <c r="R9" s="3">
        <f t="shared" ca="1" si="0"/>
        <v>141.83417</v>
      </c>
      <c r="S9" s="3">
        <f t="shared" ca="1" si="0"/>
        <v>141.88242</v>
      </c>
      <c r="T9" s="3">
        <f t="shared" ca="1" si="0"/>
        <v>141.65434999999999</v>
      </c>
      <c r="U9" s="3">
        <f t="shared" ca="1" si="0"/>
        <v>142.45871</v>
      </c>
      <c r="W9" s="3">
        <f t="shared" ca="1" si="3"/>
        <v>141.87560399999998</v>
      </c>
      <c r="Y9" s="3">
        <f ca="1">Total!E9</f>
        <v>140.51035999999999</v>
      </c>
      <c r="AB9" s="3">
        <f t="shared" ca="1" si="1"/>
        <v>7.8017734777707489E-3</v>
      </c>
      <c r="AC9" s="3">
        <f t="shared" ca="1" si="1"/>
        <v>7.8607726860852687E-3</v>
      </c>
      <c r="AD9" s="3">
        <f t="shared" ca="1" si="1"/>
        <v>8.3914097152693878E-3</v>
      </c>
      <c r="AE9" s="3">
        <f t="shared" ca="1" si="1"/>
        <v>1.241132682316096E-2</v>
      </c>
      <c r="AF9" s="3">
        <f t="shared" ca="1" si="1"/>
        <v>1.0550538764543791E-2</v>
      </c>
      <c r="AG9" s="3">
        <f t="shared" ca="1" si="1"/>
        <v>8.9532188231530845E-3</v>
      </c>
      <c r="AH9" s="3">
        <f t="shared" ca="1" si="1"/>
        <v>9.4214405258089794E-3</v>
      </c>
      <c r="AI9" s="3">
        <f t="shared" ca="1" si="1"/>
        <v>9.7648315754084239E-3</v>
      </c>
      <c r="AJ9" s="3">
        <f t="shared" ca="1" si="1"/>
        <v>8.1416772400270156E-3</v>
      </c>
      <c r="AK9" s="3">
        <f t="shared" ca="1" si="1"/>
        <v>1.3866237336520986E-2</v>
      </c>
      <c r="AM9" s="3">
        <f t="shared" ca="1" si="4"/>
        <v>9.716322696774865E-2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54.158320000000003</v>
      </c>
      <c r="E10" s="3">
        <v>0.57377999999999996</v>
      </c>
      <c r="F10" s="3">
        <v>76</v>
      </c>
      <c r="H10" s="3" t="s">
        <v>0</v>
      </c>
      <c r="I10" s="3">
        <v>100</v>
      </c>
      <c r="J10" s="3">
        <v>1</v>
      </c>
      <c r="L10" s="3">
        <f t="shared" ca="1" si="2"/>
        <v>136.06635</v>
      </c>
      <c r="M10" s="3">
        <f t="shared" ca="1" si="0"/>
        <v>136.04480000000001</v>
      </c>
      <c r="N10" s="3">
        <f t="shared" ca="1" si="0"/>
        <v>136.08170000000001</v>
      </c>
      <c r="O10" s="3">
        <f t="shared" ca="1" si="0"/>
        <v>136.11823000000001</v>
      </c>
      <c r="P10" s="3">
        <f t="shared" ca="1" si="0"/>
        <v>136.00036</v>
      </c>
      <c r="Q10" s="3">
        <f t="shared" ca="1" si="0"/>
        <v>136.05941000000001</v>
      </c>
      <c r="R10" s="3">
        <f t="shared" ca="1" si="0"/>
        <v>136.10487000000001</v>
      </c>
      <c r="S10" s="3">
        <f t="shared" ca="1" si="0"/>
        <v>136.03872000000001</v>
      </c>
      <c r="T10" s="3">
        <f t="shared" ca="1" si="0"/>
        <v>136.05555000000001</v>
      </c>
      <c r="U10" s="3">
        <f t="shared" ca="1" si="0"/>
        <v>136.07767000000001</v>
      </c>
      <c r="W10" s="3">
        <f t="shared" ca="1" si="3"/>
        <v>136.06476600000002</v>
      </c>
      <c r="Y10" s="3">
        <f ca="1">Total!E10</f>
        <v>135.94917000000001</v>
      </c>
      <c r="AB10" s="3">
        <f t="shared" ca="1" si="1"/>
        <v>8.619397970579041E-4</v>
      </c>
      <c r="AC10" s="3">
        <f t="shared" ca="1" si="1"/>
        <v>7.0342466967617293E-4</v>
      </c>
      <c r="AD10" s="3">
        <f t="shared" ca="1" si="1"/>
        <v>9.7484964417217618E-4</v>
      </c>
      <c r="AE10" s="3">
        <f t="shared" ca="1" si="1"/>
        <v>1.2435530132328264E-3</v>
      </c>
      <c r="AF10" s="3">
        <f t="shared" ca="1" si="1"/>
        <v>3.7653778982241068E-4</v>
      </c>
      <c r="AG10" s="3">
        <f t="shared" ca="1" si="1"/>
        <v>8.1089130591973865E-4</v>
      </c>
      <c r="AH10" s="3">
        <f t="shared" ca="1" si="1"/>
        <v>1.1452809899464332E-3</v>
      </c>
      <c r="AI10" s="3">
        <f t="shared" ca="1" si="1"/>
        <v>6.5870207225246524E-4</v>
      </c>
      <c r="AJ10" s="3">
        <f t="shared" ca="1" si="1"/>
        <v>7.8249834110794101E-4</v>
      </c>
      <c r="AK10" s="3">
        <f t="shared" ca="1" si="1"/>
        <v>9.4520621199822321E-4</v>
      </c>
      <c r="AM10" s="3">
        <f t="shared" ca="1" si="4"/>
        <v>8.5028838351862909E-3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0.87356</v>
      </c>
      <c r="F11" s="3">
        <v>118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0.87134999999999996</v>
      </c>
      <c r="F12" s="3">
        <v>130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0.87253000000000003</v>
      </c>
      <c r="F13" s="3">
        <v>125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0.87100999999999995</v>
      </c>
      <c r="F14" s="3">
        <v>124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0.87307999999999997</v>
      </c>
      <c r="F15" s="3">
        <v>130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36.874380000000002</v>
      </c>
      <c r="E16" s="3">
        <v>0.86877000000000004</v>
      </c>
      <c r="F16" s="3">
        <v>124</v>
      </c>
      <c r="H16" s="3" t="s">
        <v>16</v>
      </c>
      <c r="I16" s="3">
        <v>50</v>
      </c>
      <c r="J16" s="3">
        <v>1</v>
      </c>
      <c r="L16" s="3">
        <f t="shared" ca="1" si="2"/>
        <v>223.24602999999999</v>
      </c>
      <c r="M16" s="3">
        <f t="shared" ca="1" si="0"/>
        <v>226.48415</v>
      </c>
      <c r="N16" s="3">
        <f t="shared" ca="1" si="0"/>
        <v>225.00439</v>
      </c>
      <c r="O16" s="3">
        <f t="shared" ca="1" si="0"/>
        <v>223.08949000000001</v>
      </c>
      <c r="P16" s="3">
        <f t="shared" ca="1" si="0"/>
        <v>224.91514000000001</v>
      </c>
      <c r="Q16" s="3">
        <f t="shared" ca="1" si="0"/>
        <v>225.02193</v>
      </c>
      <c r="R16" s="3">
        <f t="shared" ca="1" si="0"/>
        <v>223.41667000000001</v>
      </c>
      <c r="S16" s="3">
        <f t="shared" ca="1" si="0"/>
        <v>225.87719000000001</v>
      </c>
      <c r="T16" s="3">
        <f t="shared" ca="1" si="0"/>
        <v>224.38901999999999</v>
      </c>
      <c r="U16" s="3">
        <f t="shared" ca="1" si="0"/>
        <v>223.54386</v>
      </c>
      <c r="W16" s="3">
        <f t="shared" ca="1" si="3"/>
        <v>224.49878700000005</v>
      </c>
      <c r="Y16" s="3">
        <f ca="1">Total!E16</f>
        <v>222.48684</v>
      </c>
      <c r="AB16" s="3">
        <f t="shared" ca="1" si="1"/>
        <v>3.4122917112759999E-3</v>
      </c>
      <c r="AC16" s="3">
        <f t="shared" ca="1" si="1"/>
        <v>1.7966500850117691E-2</v>
      </c>
      <c r="AD16" s="3">
        <f t="shared" ca="1" si="1"/>
        <v>1.1315500728043061E-2</v>
      </c>
      <c r="AE16" s="3">
        <f t="shared" ca="1" si="1"/>
        <v>2.7086995347680395E-3</v>
      </c>
      <c r="AF16" s="3">
        <f t="shared" ca="1" si="1"/>
        <v>1.0914353406250937E-2</v>
      </c>
      <c r="AG16" s="3">
        <f t="shared" ca="1" si="1"/>
        <v>1.139433685156388E-2</v>
      </c>
      <c r="AH16" s="3">
        <f t="shared" ca="1" si="1"/>
        <v>4.1792584226555138E-3</v>
      </c>
      <c r="AI16" s="3">
        <f t="shared" ca="1" si="1"/>
        <v>1.5238429383059296E-2</v>
      </c>
      <c r="AJ16" s="3">
        <f t="shared" ca="1" si="1"/>
        <v>8.5496292724548881E-3</v>
      </c>
      <c r="AK16" s="3">
        <f t="shared" ca="1" si="1"/>
        <v>4.750932684378071E-3</v>
      </c>
      <c r="AM16" s="3">
        <f t="shared" ca="1" si="4"/>
        <v>9.0429932844567379E-2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0.872</v>
      </c>
      <c r="F17" s="3">
        <v>131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0.86961999999999995</v>
      </c>
      <c r="F18" s="3">
        <v>124</v>
      </c>
      <c r="H18" s="3" t="s">
        <v>16</v>
      </c>
      <c r="I18" s="3">
        <v>100</v>
      </c>
      <c r="J18" s="3">
        <v>0.7</v>
      </c>
      <c r="L18" s="3">
        <f t="shared" ca="1" si="2"/>
        <v>315.15744999999998</v>
      </c>
      <c r="M18" s="3">
        <f t="shared" ca="1" si="2"/>
        <v>311.83069</v>
      </c>
      <c r="N18" s="3">
        <f t="shared" ca="1" si="2"/>
        <v>312.50864999999999</v>
      </c>
      <c r="O18" s="3">
        <f t="shared" ca="1" si="2"/>
        <v>312.58514000000002</v>
      </c>
      <c r="P18" s="3">
        <f t="shared" ca="1" si="2"/>
        <v>311.20472999999998</v>
      </c>
      <c r="Q18" s="3">
        <f t="shared" ca="1" si="2"/>
        <v>312.02904000000001</v>
      </c>
      <c r="R18" s="3">
        <f t="shared" ca="1" si="2"/>
        <v>312.82533999999998</v>
      </c>
      <c r="S18" s="3">
        <f t="shared" ca="1" si="2"/>
        <v>313.08143999999999</v>
      </c>
      <c r="T18" s="3">
        <f t="shared" ca="1" si="2"/>
        <v>312.11615999999998</v>
      </c>
      <c r="U18" s="3">
        <f t="shared" ca="1" si="2"/>
        <v>314.12171999999998</v>
      </c>
      <c r="W18" s="3">
        <f t="shared" ca="1" si="3"/>
        <v>312.74603599999995</v>
      </c>
      <c r="Y18" s="3">
        <f ca="1">Total!E18</f>
        <v>308.91181999999998</v>
      </c>
      <c r="AB18" s="3">
        <f t="shared" ca="1" si="1"/>
        <v>2.021816452345529E-2</v>
      </c>
      <c r="AC18" s="3">
        <f t="shared" ca="1" si="1"/>
        <v>9.4488776764839466E-3</v>
      </c>
      <c r="AD18" s="3">
        <f t="shared" ca="1" si="1"/>
        <v>1.1643549282122035E-2</v>
      </c>
      <c r="AE18" s="3">
        <f t="shared" ca="1" si="1"/>
        <v>1.189116039651719E-2</v>
      </c>
      <c r="AF18" s="3">
        <f t="shared" ca="1" si="1"/>
        <v>7.4225388979936293E-3</v>
      </c>
      <c r="AG18" s="3">
        <f t="shared" ca="1" si="1"/>
        <v>1.0090970296960575E-2</v>
      </c>
      <c r="AH18" s="3">
        <f t="shared" ca="1" si="1"/>
        <v>1.2668728571150194E-2</v>
      </c>
      <c r="AI18" s="3">
        <f t="shared" ca="1" si="1"/>
        <v>1.3497767744853562E-2</v>
      </c>
      <c r="AJ18" s="3">
        <f t="shared" ca="1" si="1"/>
        <v>1.0372992525828252E-2</v>
      </c>
      <c r="AK18" s="3">
        <f t="shared" ca="1" si="1"/>
        <v>1.6865330695342136E-2</v>
      </c>
      <c r="AM18" s="3">
        <f t="shared" ca="1" si="4"/>
        <v>0.12412008061070681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36.861229999999999</v>
      </c>
      <c r="E19" s="3">
        <v>0.87207000000000001</v>
      </c>
      <c r="F19" s="3">
        <v>128</v>
      </c>
      <c r="H19" s="3" t="s">
        <v>16</v>
      </c>
      <c r="I19" s="3">
        <v>100</v>
      </c>
      <c r="J19" s="3">
        <v>1</v>
      </c>
      <c r="L19" s="3">
        <f t="shared" ca="1" si="2"/>
        <v>303.85863999999998</v>
      </c>
      <c r="M19" s="3">
        <f t="shared" ca="1" si="2"/>
        <v>302.78845999999999</v>
      </c>
      <c r="N19" s="3">
        <f t="shared" ca="1" si="2"/>
        <v>303.12310000000002</v>
      </c>
      <c r="O19" s="3">
        <f t="shared" ca="1" si="2"/>
        <v>303.47368</v>
      </c>
      <c r="P19" s="3">
        <f t="shared" ca="1" si="2"/>
        <v>303.72320000000002</v>
      </c>
      <c r="Q19" s="3">
        <f t="shared" ca="1" si="2"/>
        <v>303.98583000000002</v>
      </c>
      <c r="R19" s="3">
        <f t="shared" ca="1" si="2"/>
        <v>302.97807</v>
      </c>
      <c r="S19" s="3">
        <f t="shared" ca="1" si="2"/>
        <v>302.71053000000001</v>
      </c>
      <c r="T19" s="3">
        <f t="shared" ca="1" si="2"/>
        <v>304.44736999999998</v>
      </c>
      <c r="U19" s="3">
        <f t="shared" ca="1" si="2"/>
        <v>303.95654999999999</v>
      </c>
      <c r="W19" s="3">
        <f t="shared" ca="1" si="3"/>
        <v>303.50454299999996</v>
      </c>
      <c r="Y19" s="3">
        <f ca="1">Total!E19</f>
        <v>302.47368</v>
      </c>
      <c r="AB19" s="3">
        <f t="shared" ca="1" si="1"/>
        <v>4.5787785568647769E-3</v>
      </c>
      <c r="AC19" s="3">
        <f t="shared" ca="1" si="1"/>
        <v>1.0406855895692634E-3</v>
      </c>
      <c r="AD19" s="3">
        <f t="shared" ca="1" si="1"/>
        <v>2.1470297845419825E-3</v>
      </c>
      <c r="AE19" s="3">
        <f t="shared" ca="1" si="1"/>
        <v>3.3060727796216847E-3</v>
      </c>
      <c r="AF19" s="3">
        <f t="shared" ca="1" si="1"/>
        <v>4.1310040595929475E-3</v>
      </c>
      <c r="AG19" s="3">
        <f t="shared" ca="1" si="1"/>
        <v>4.9992779537049959E-3</v>
      </c>
      <c r="AH19" s="3">
        <f t="shared" ca="1" si="1"/>
        <v>1.6675500493133842E-3</v>
      </c>
      <c r="AI19" s="3">
        <f t="shared" ca="1" si="1"/>
        <v>7.8304333785340929E-4</v>
      </c>
      <c r="AJ19" s="3">
        <f t="shared" ca="1" si="1"/>
        <v>6.5251627844114448E-3</v>
      </c>
      <c r="AK19" s="3">
        <f t="shared" ca="1" si="1"/>
        <v>4.9024761427175784E-3</v>
      </c>
      <c r="AM19" s="3">
        <f t="shared" ca="1" si="4"/>
        <v>3.4081081038191463E-2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0.87056999999999995</v>
      </c>
      <c r="F20" s="3">
        <v>130</v>
      </c>
      <c r="H20" s="3" t="s">
        <v>2</v>
      </c>
      <c r="I20" s="3">
        <v>24</v>
      </c>
      <c r="J20" s="3">
        <v>0.4</v>
      </c>
      <c r="L20" s="3">
        <f t="shared" ca="1" si="2"/>
        <v>5760.3994300000004</v>
      </c>
      <c r="M20" s="3">
        <f t="shared" ca="1" si="2"/>
        <v>5756.8248700000004</v>
      </c>
      <c r="N20" s="3">
        <f t="shared" ca="1" si="2"/>
        <v>5753.21522</v>
      </c>
      <c r="O20" s="3">
        <f t="shared" ca="1" si="2"/>
        <v>5753.21522</v>
      </c>
      <c r="P20" s="3">
        <f t="shared" ca="1" si="2"/>
        <v>5753.21522</v>
      </c>
      <c r="Q20" s="3">
        <f t="shared" ca="1" si="2"/>
        <v>5759.8994300000004</v>
      </c>
      <c r="R20" s="3">
        <f t="shared" ca="1" si="2"/>
        <v>5756.2897800000001</v>
      </c>
      <c r="S20" s="3">
        <f t="shared" ca="1" si="2"/>
        <v>5753.21522</v>
      </c>
      <c r="T20" s="3">
        <f t="shared" ca="1" si="2"/>
        <v>5753.21522</v>
      </c>
      <c r="U20" s="3">
        <f t="shared" ca="1" si="2"/>
        <v>5756.2897800000001</v>
      </c>
      <c r="W20" s="3">
        <f t="shared" ca="1" si="3"/>
        <v>5755.5779389999989</v>
      </c>
      <c r="Y20" s="3">
        <f ca="1">Total!E20</f>
        <v>5753.21522</v>
      </c>
      <c r="AB20" s="3">
        <f t="shared" ca="1" si="1"/>
        <v>1.2487295755990071E-3</v>
      </c>
      <c r="AC20" s="3">
        <f t="shared" ca="1" si="1"/>
        <v>6.274143869070013E-4</v>
      </c>
      <c r="AD20" s="3">
        <f t="shared" ca="1" si="1"/>
        <v>0</v>
      </c>
      <c r="AE20" s="3">
        <f t="shared" ca="1" si="1"/>
        <v>0</v>
      </c>
      <c r="AF20" s="3">
        <f t="shared" ca="1" si="1"/>
        <v>0</v>
      </c>
      <c r="AG20" s="3">
        <f t="shared" ca="1" si="1"/>
        <v>1.1618216500512472E-3</v>
      </c>
      <c r="AH20" s="3">
        <f t="shared" ca="1" si="1"/>
        <v>5.3440726314424574E-4</v>
      </c>
      <c r="AI20" s="3">
        <f t="shared" ca="1" si="1"/>
        <v>0</v>
      </c>
      <c r="AJ20" s="3">
        <f t="shared" ca="1" si="1"/>
        <v>0</v>
      </c>
      <c r="AK20" s="3">
        <f t="shared" ca="1" si="1"/>
        <v>5.3440726314424574E-4</v>
      </c>
      <c r="AM20" s="3">
        <f t="shared" ca="1" si="4"/>
        <v>4.1067801388457465E-3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36.788800000000002</v>
      </c>
      <c r="E21" s="3">
        <v>1.22275</v>
      </c>
      <c r="F21" s="3">
        <v>158</v>
      </c>
      <c r="H21" s="3" t="s">
        <v>2</v>
      </c>
      <c r="I21" s="3">
        <v>24</v>
      </c>
      <c r="J21" s="3">
        <v>0.7</v>
      </c>
      <c r="L21" s="3">
        <f t="shared" ca="1" si="2"/>
        <v>3057.4035100000001</v>
      </c>
      <c r="M21" s="3">
        <f t="shared" ca="1" si="2"/>
        <v>3052.2412300000001</v>
      </c>
      <c r="N21" s="3">
        <f t="shared" ca="1" si="2"/>
        <v>3059.42544</v>
      </c>
      <c r="O21" s="3">
        <f t="shared" ca="1" si="2"/>
        <v>3059.42544</v>
      </c>
      <c r="P21" s="3">
        <f t="shared" ca="1" si="2"/>
        <v>3055.8157900000001</v>
      </c>
      <c r="Q21" s="3">
        <f t="shared" ca="1" si="2"/>
        <v>3060.7019</v>
      </c>
      <c r="R21" s="3">
        <f t="shared" ca="1" si="2"/>
        <v>3060.7019</v>
      </c>
      <c r="S21" s="3">
        <f t="shared" ca="1" si="2"/>
        <v>3059.42544</v>
      </c>
      <c r="T21" s="3">
        <f t="shared" ca="1" si="2"/>
        <v>3060.7019</v>
      </c>
      <c r="U21" s="3">
        <f t="shared" ca="1" si="2"/>
        <v>3052.2412300000001</v>
      </c>
      <c r="W21" s="3">
        <f t="shared" ca="1" si="3"/>
        <v>3057.8083779999997</v>
      </c>
      <c r="Y21" s="3">
        <f ca="1">Total!E21</f>
        <v>3052.2412300000001</v>
      </c>
      <c r="AB21" s="3">
        <f t="shared" ca="1" si="1"/>
        <v>1.6913079966487477E-3</v>
      </c>
      <c r="AC21" s="3">
        <f t="shared" ca="1" si="1"/>
        <v>0</v>
      </c>
      <c r="AD21" s="3">
        <f t="shared" ca="1" si="1"/>
        <v>2.3537490842425626E-3</v>
      </c>
      <c r="AE21" s="3">
        <f t="shared" ca="1" si="1"/>
        <v>2.3537490842425626E-3</v>
      </c>
      <c r="AF21" s="3">
        <f t="shared" ca="1" si="1"/>
        <v>1.1711263070776419E-3</v>
      </c>
      <c r="AG21" s="3">
        <f t="shared" ca="1" si="1"/>
        <v>2.7719532508903091E-3</v>
      </c>
      <c r="AH21" s="3">
        <f t="shared" ca="1" si="1"/>
        <v>2.7719532508903091E-3</v>
      </c>
      <c r="AI21" s="3">
        <f t="shared" ca="1" si="1"/>
        <v>2.3537490842425626E-3</v>
      </c>
      <c r="AJ21" s="3">
        <f t="shared" ca="1" si="1"/>
        <v>2.7719532508903091E-3</v>
      </c>
      <c r="AK21" s="3">
        <f t="shared" ca="1" si="1"/>
        <v>0</v>
      </c>
      <c r="AM21" s="3">
        <f t="shared" ca="1" si="4"/>
        <v>1.8239541309125005E-2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36.788800000000002</v>
      </c>
      <c r="E22" s="3">
        <v>1.22201</v>
      </c>
      <c r="F22" s="3">
        <v>169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36.788800000000002</v>
      </c>
      <c r="E23" s="3">
        <v>1.2176</v>
      </c>
      <c r="F23" s="3">
        <v>171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1.2185299999999999</v>
      </c>
      <c r="F24" s="3">
        <v>167</v>
      </c>
      <c r="H24" s="3" t="s">
        <v>2</v>
      </c>
      <c r="I24" s="3">
        <v>47</v>
      </c>
      <c r="J24" s="3">
        <v>0.7</v>
      </c>
      <c r="L24" s="3">
        <f t="shared" ca="1" si="2"/>
        <v>5714.1625599999998</v>
      </c>
      <c r="M24" s="3">
        <f t="shared" ca="1" si="2"/>
        <v>5715.1450100000002</v>
      </c>
      <c r="N24" s="3">
        <f t="shared" ca="1" si="2"/>
        <v>5714.2027600000001</v>
      </c>
      <c r="O24" s="3">
        <f t="shared" ca="1" si="2"/>
        <v>5712.9592700000003</v>
      </c>
      <c r="P24" s="3">
        <f t="shared" ca="1" si="2"/>
        <v>5712.7005799999997</v>
      </c>
      <c r="Q24" s="3">
        <f t="shared" ca="1" si="2"/>
        <v>5711.2371199999998</v>
      </c>
      <c r="R24" s="3">
        <f t="shared" ca="1" si="2"/>
        <v>5714.6231699999998</v>
      </c>
      <c r="S24" s="3">
        <f t="shared" ca="1" si="2"/>
        <v>5715.60563</v>
      </c>
      <c r="T24" s="3">
        <f t="shared" ca="1" si="2"/>
        <v>5723.8425500000003</v>
      </c>
      <c r="U24" s="3">
        <f t="shared" ca="1" si="2"/>
        <v>5714.1625599999998</v>
      </c>
      <c r="W24" s="3">
        <f t="shared" ca="1" si="3"/>
        <v>5714.8641209999996</v>
      </c>
      <c r="Y24" s="3">
        <f ca="1">Total!E24</f>
        <v>5709.26343</v>
      </c>
      <c r="AB24" s="3">
        <f t="shared" ca="1" si="1"/>
        <v>8.5810193557661542E-4</v>
      </c>
      <c r="AC24" s="3">
        <f t="shared" ca="1" si="1"/>
        <v>1.0301819266378138E-3</v>
      </c>
      <c r="AD24" s="3">
        <f t="shared" ca="1" si="1"/>
        <v>8.6514312407549117E-4</v>
      </c>
      <c r="AE24" s="3">
        <f t="shared" ca="1" si="1"/>
        <v>6.4734094779723918E-4</v>
      </c>
      <c r="AF24" s="3">
        <f t="shared" ca="1" si="1"/>
        <v>6.0203037434546037E-4</v>
      </c>
      <c r="AG24" s="3">
        <f t="shared" ca="1" si="1"/>
        <v>3.4569958527904288E-4</v>
      </c>
      <c r="AH24" s="3">
        <f t="shared" ca="1" si="1"/>
        <v>9.3877959314970236E-4</v>
      </c>
      <c r="AI24" s="3">
        <f t="shared" ca="1" si="1"/>
        <v>1.110861335750284E-3</v>
      </c>
      <c r="AJ24" s="3">
        <f t="shared" ca="1" si="1"/>
        <v>2.5535903499202049E-3</v>
      </c>
      <c r="AK24" s="3">
        <f t="shared" ca="1" si="1"/>
        <v>8.5810193557661542E-4</v>
      </c>
      <c r="AM24" s="3">
        <f t="shared" ca="1" si="4"/>
        <v>9.8098311081084699E-3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36.788800000000002</v>
      </c>
      <c r="E25" s="3">
        <v>1.21726</v>
      </c>
      <c r="F25" s="3">
        <v>164</v>
      </c>
      <c r="H25" s="3" t="s">
        <v>2</v>
      </c>
      <c r="I25" s="3">
        <v>47</v>
      </c>
      <c r="J25" s="3">
        <v>1</v>
      </c>
      <c r="L25" s="3">
        <f t="shared" ca="1" si="2"/>
        <v>5674.0192399999996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5674.0192399999996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5674.0192399999996</v>
      </c>
      <c r="W25" s="3">
        <f t="shared" ca="1" si="3"/>
        <v>5674.0192400000005</v>
      </c>
      <c r="Y25" s="3">
        <f ca="1">Total!E25</f>
        <v>5674.0192399999996</v>
      </c>
      <c r="AB25" s="3">
        <f t="shared" ca="1" si="1"/>
        <v>0</v>
      </c>
      <c r="AC25" s="3">
        <f t="shared" ca="1" si="1"/>
        <v>0</v>
      </c>
      <c r="AD25" s="3">
        <f t="shared" ca="1" si="1"/>
        <v>0</v>
      </c>
      <c r="AE25" s="3">
        <f t="shared" ca="1" si="1"/>
        <v>0</v>
      </c>
      <c r="AF25" s="3">
        <f t="shared" ca="1" si="1"/>
        <v>0</v>
      </c>
      <c r="AG25" s="3">
        <f t="shared" ca="1" si="1"/>
        <v>0</v>
      </c>
      <c r="AH25" s="3">
        <f t="shared" ca="1" si="1"/>
        <v>0</v>
      </c>
      <c r="AI25" s="3">
        <f t="shared" ca="1" si="1"/>
        <v>0</v>
      </c>
      <c r="AJ25" s="3">
        <f t="shared" ca="1" si="1"/>
        <v>0</v>
      </c>
      <c r="AK25" s="3">
        <f t="shared" ca="1" si="1"/>
        <v>0</v>
      </c>
      <c r="AM25" s="3">
        <f t="shared" ca="1" si="4"/>
        <v>0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36.788800000000002</v>
      </c>
      <c r="E26" s="3">
        <v>1.2216899999999999</v>
      </c>
      <c r="F26" s="3">
        <v>168</v>
      </c>
      <c r="H26" s="3" t="s">
        <v>2</v>
      </c>
      <c r="I26" s="3">
        <v>100</v>
      </c>
      <c r="J26" s="3">
        <v>0.4</v>
      </c>
      <c r="L26" s="3">
        <f t="shared" ca="1" si="2"/>
        <v>60778.051630000002</v>
      </c>
      <c r="M26" s="3">
        <f t="shared" ca="1" si="2"/>
        <v>60778.174850000003</v>
      </c>
      <c r="N26" s="3">
        <f t="shared" ca="1" si="2"/>
        <v>60777.735840000001</v>
      </c>
      <c r="O26" s="3">
        <f t="shared" ca="1" si="2"/>
        <v>60778.85497</v>
      </c>
      <c r="P26" s="3">
        <f t="shared" ca="1" si="2"/>
        <v>60777.586719999999</v>
      </c>
      <c r="Q26" s="3">
        <f t="shared" ca="1" si="2"/>
        <v>60778.051630000002</v>
      </c>
      <c r="R26" s="3">
        <f t="shared" ca="1" si="2"/>
        <v>60777.735840000001</v>
      </c>
      <c r="S26" s="3">
        <f t="shared" ca="1" si="2"/>
        <v>60778.85497</v>
      </c>
      <c r="T26" s="3">
        <f t="shared" ca="1" si="2"/>
        <v>60777.722679999999</v>
      </c>
      <c r="U26" s="3">
        <f t="shared" ca="1" si="2"/>
        <v>60778.810440000001</v>
      </c>
      <c r="W26" s="3">
        <f t="shared" ca="1" si="3"/>
        <v>60778.157957000003</v>
      </c>
      <c r="Y26" s="3">
        <f ca="1">Total!E26</f>
        <v>60777.35671</v>
      </c>
      <c r="AB26" s="3">
        <f t="shared" ca="1" si="1"/>
        <v>1.1433863491588657E-5</v>
      </c>
      <c r="AC26" s="3">
        <f t="shared" ca="1" si="1"/>
        <v>1.34612632778159E-5</v>
      </c>
      <c r="AD26" s="3">
        <f t="shared" ca="1" si="1"/>
        <v>6.2380139664545275E-6</v>
      </c>
      <c r="AE26" s="3">
        <f t="shared" ca="1" si="1"/>
        <v>2.4651615027439721E-5</v>
      </c>
      <c r="AF26" s="3">
        <f t="shared" ca="1" si="1"/>
        <v>3.7844686319085366E-6</v>
      </c>
      <c r="AG26" s="3">
        <f t="shared" ca="1" si="1"/>
        <v>1.1433863491588657E-5</v>
      </c>
      <c r="AH26" s="3">
        <f t="shared" ca="1" si="1"/>
        <v>6.2380139664545275E-6</v>
      </c>
      <c r="AI26" s="3">
        <f t="shared" ca="1" si="1"/>
        <v>2.4651615027439721E-5</v>
      </c>
      <c r="AJ26" s="3">
        <f t="shared" ca="1" si="1"/>
        <v>6.0214859580872401E-6</v>
      </c>
      <c r="AK26" s="3">
        <f t="shared" ca="1" si="1"/>
        <v>2.3918940847289234E-5</v>
      </c>
      <c r="AM26" s="3">
        <f t="shared" ca="1" si="4"/>
        <v>1.3183314368606672E-4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1.21898</v>
      </c>
      <c r="F27" s="3">
        <v>172</v>
      </c>
      <c r="H27" s="3" t="s">
        <v>2</v>
      </c>
      <c r="I27" s="3">
        <v>100</v>
      </c>
      <c r="J27" s="3">
        <v>0.7</v>
      </c>
      <c r="L27" s="3">
        <f t="shared" ca="1" si="2"/>
        <v>46839.60744</v>
      </c>
      <c r="M27" s="3">
        <f t="shared" ca="1" si="2"/>
        <v>46692.841039999999</v>
      </c>
      <c r="N27" s="3">
        <f t="shared" ca="1" si="2"/>
        <v>46774.603560000003</v>
      </c>
      <c r="O27" s="3">
        <f t="shared" ca="1" si="2"/>
        <v>46606.273889999997</v>
      </c>
      <c r="P27" s="3">
        <f t="shared" ca="1" si="2"/>
        <v>46713.705750000001</v>
      </c>
      <c r="Q27" s="3">
        <f t="shared" ca="1" si="2"/>
        <v>46849.917580000001</v>
      </c>
      <c r="R27" s="3">
        <f t="shared" ca="1" si="2"/>
        <v>46900.832719999999</v>
      </c>
      <c r="S27" s="3">
        <f t="shared" ca="1" si="2"/>
        <v>46801.859700000001</v>
      </c>
      <c r="T27" s="3">
        <f t="shared" ca="1" si="2"/>
        <v>46821.881200000003</v>
      </c>
      <c r="U27" s="3">
        <f t="shared" ca="1" si="2"/>
        <v>46839.701849999998</v>
      </c>
      <c r="W27" s="3">
        <f t="shared" ca="1" si="3"/>
        <v>46784.122473000003</v>
      </c>
      <c r="Y27" s="3">
        <f ca="1">Total!E27</f>
        <v>46520.052799999998</v>
      </c>
      <c r="AB27" s="3">
        <f t="shared" ca="1" si="1"/>
        <v>6.8691805096146004E-3</v>
      </c>
      <c r="AC27" s="3">
        <f t="shared" ca="1" si="1"/>
        <v>3.7142743741684164E-3</v>
      </c>
      <c r="AD27" s="3">
        <f t="shared" ca="1" si="1"/>
        <v>5.4718501953206202E-3</v>
      </c>
      <c r="AE27" s="3">
        <f t="shared" ca="1" si="1"/>
        <v>1.8534177158113436E-3</v>
      </c>
      <c r="AF27" s="3">
        <f t="shared" ca="1" si="1"/>
        <v>4.162784398215544E-3</v>
      </c>
      <c r="AG27" s="3">
        <f t="shared" ref="AG27:AK37" ca="1" si="5">(Q27-$Y27)/$Y27</f>
        <v>7.0908083750069071E-3</v>
      </c>
      <c r="AH27" s="3">
        <f t="shared" ca="1" si="5"/>
        <v>8.1852856366491679E-3</v>
      </c>
      <c r="AI27" s="3">
        <f t="shared" ca="1" si="5"/>
        <v>6.0577510780469978E-3</v>
      </c>
      <c r="AJ27" s="3">
        <f t="shared" ca="1" si="5"/>
        <v>6.4881353703021977E-3</v>
      </c>
      <c r="AK27" s="3">
        <f t="shared" ca="1" si="5"/>
        <v>6.8712099570101947E-3</v>
      </c>
      <c r="AM27" s="3">
        <f t="shared" ca="1" si="4"/>
        <v>5.6764697610145992E-2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36.788800000000002</v>
      </c>
      <c r="E28" s="3">
        <v>1.22085</v>
      </c>
      <c r="F28" s="3">
        <v>160</v>
      </c>
      <c r="H28" s="3" t="s">
        <v>2</v>
      </c>
      <c r="I28" s="3">
        <v>100</v>
      </c>
      <c r="J28" s="3">
        <v>1</v>
      </c>
      <c r="L28" s="3">
        <f t="shared" ca="1" si="2"/>
        <v>46369.210980000003</v>
      </c>
      <c r="M28" s="3">
        <f t="shared" ca="1" si="2"/>
        <v>46462.666669999999</v>
      </c>
      <c r="N28" s="3">
        <f t="shared" ca="1" si="2"/>
        <v>46420.587720000003</v>
      </c>
      <c r="O28" s="3">
        <f t="shared" ca="1" si="2"/>
        <v>46411.569810000001</v>
      </c>
      <c r="P28" s="3">
        <f t="shared" ca="1" si="2"/>
        <v>46353.910089999998</v>
      </c>
      <c r="Q28" s="3">
        <f t="shared" ca="1" si="2"/>
        <v>46366.208579999999</v>
      </c>
      <c r="R28" s="3">
        <f t="shared" ca="1" si="2"/>
        <v>46411.464</v>
      </c>
      <c r="S28" s="3">
        <f t="shared" ca="1" si="2"/>
        <v>46405.055410000001</v>
      </c>
      <c r="T28" s="3">
        <f t="shared" ca="1" si="2"/>
        <v>46393.404739999998</v>
      </c>
      <c r="U28" s="3">
        <f t="shared" ca="1" si="2"/>
        <v>46396.587720000003</v>
      </c>
      <c r="W28" s="3">
        <f t="shared" ca="1" si="3"/>
        <v>46399.066571999996</v>
      </c>
      <c r="Y28" s="3">
        <f ca="1">Total!E28</f>
        <v>46319.079680000003</v>
      </c>
      <c r="AB28" s="3">
        <f t="shared" ref="AB28:AF37" ca="1" si="6">(L28-$Y28)/$Y28</f>
        <v>1.0823034556458812E-3</v>
      </c>
      <c r="AC28" s="3">
        <f t="shared" ca="1" si="6"/>
        <v>3.0999534315444355E-3</v>
      </c>
      <c r="AD28" s="3">
        <f t="shared" ca="1" si="6"/>
        <v>2.1914951830062056E-3</v>
      </c>
      <c r="AE28" s="3">
        <f t="shared" ca="1" si="6"/>
        <v>1.9968041385747654E-3</v>
      </c>
      <c r="AF28" s="3">
        <f t="shared" ca="1" si="6"/>
        <v>7.5196679728147453E-4</v>
      </c>
      <c r="AG28" s="3">
        <f t="shared" ca="1" si="5"/>
        <v>1.0174835149055375E-3</v>
      </c>
      <c r="AH28" s="3">
        <f t="shared" ca="1" si="5"/>
        <v>1.9945197667622871E-3</v>
      </c>
      <c r="AI28" s="3">
        <f t="shared" ca="1" si="5"/>
        <v>1.8561623113837803E-3</v>
      </c>
      <c r="AJ28" s="3">
        <f t="shared" ca="1" si="5"/>
        <v>1.604631622939784E-3</v>
      </c>
      <c r="AK28" s="3">
        <f t="shared" ca="1" si="5"/>
        <v>1.6733501730922262E-3</v>
      </c>
      <c r="AM28" s="3">
        <f t="shared" ca="1" si="4"/>
        <v>1.7268670395136378E-2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36.788800000000002</v>
      </c>
      <c r="E29" s="3">
        <v>1.2215100000000001</v>
      </c>
      <c r="F29" s="3">
        <v>171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1.2214400000000001</v>
      </c>
      <c r="F30" s="3">
        <v>167</v>
      </c>
      <c r="H30" s="3" t="s">
        <v>1</v>
      </c>
      <c r="I30" s="3">
        <v>30</v>
      </c>
      <c r="J30" s="3">
        <v>0.7</v>
      </c>
      <c r="L30" s="3">
        <f t="shared" ca="1" si="2"/>
        <v>888.53093999999999</v>
      </c>
      <c r="M30" s="3">
        <f t="shared" ca="1" si="2"/>
        <v>888.74617000000001</v>
      </c>
      <c r="N30" s="3">
        <f t="shared" ca="1" si="2"/>
        <v>888.53093999999999</v>
      </c>
      <c r="O30" s="3">
        <f t="shared" ca="1" si="2"/>
        <v>888.53093999999999</v>
      </c>
      <c r="P30" s="3">
        <f t="shared" ca="1" si="2"/>
        <v>888.53093999999999</v>
      </c>
      <c r="Q30" s="3">
        <f t="shared" ca="1" si="2"/>
        <v>888.53093999999999</v>
      </c>
      <c r="R30" s="3">
        <f t="shared" ca="1" si="2"/>
        <v>888.53093999999999</v>
      </c>
      <c r="S30" s="3">
        <f t="shared" ca="1" si="2"/>
        <v>888.52687000000003</v>
      </c>
      <c r="T30" s="3">
        <f t="shared" ca="1" si="2"/>
        <v>888.53093999999999</v>
      </c>
      <c r="U30" s="3">
        <f t="shared" ca="1" si="2"/>
        <v>888.53093999999999</v>
      </c>
      <c r="W30" s="3">
        <f t="shared" ca="1" si="3"/>
        <v>888.55205599999988</v>
      </c>
      <c r="Y30" s="3">
        <f ca="1">Total!E30</f>
        <v>888.52687000000003</v>
      </c>
      <c r="AB30" s="3">
        <f t="shared" ca="1" si="6"/>
        <v>4.5806155529725881E-6</v>
      </c>
      <c r="AC30" s="3">
        <f t="shared" ca="1" si="6"/>
        <v>2.4681301984708196E-4</v>
      </c>
      <c r="AD30" s="3">
        <f t="shared" ca="1" si="6"/>
        <v>4.5806155529725881E-6</v>
      </c>
      <c r="AE30" s="3">
        <f t="shared" ca="1" si="6"/>
        <v>4.5806155529725881E-6</v>
      </c>
      <c r="AF30" s="3">
        <f t="shared" ca="1" si="6"/>
        <v>4.5806155529725881E-6</v>
      </c>
      <c r="AG30" s="3">
        <f t="shared" ca="1" si="5"/>
        <v>4.5806155529725881E-6</v>
      </c>
      <c r="AH30" s="3">
        <f t="shared" ca="1" si="5"/>
        <v>4.5806155529725881E-6</v>
      </c>
      <c r="AI30" s="3">
        <f t="shared" ca="1" si="5"/>
        <v>0</v>
      </c>
      <c r="AJ30" s="3">
        <f t="shared" ca="1" si="5"/>
        <v>4.5806155529725881E-6</v>
      </c>
      <c r="AK30" s="3">
        <f t="shared" ca="1" si="5"/>
        <v>4.5806155529725881E-6</v>
      </c>
      <c r="AM30" s="3">
        <f t="shared" ca="1" si="4"/>
        <v>2.8345794427086271E-4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73.882919999999999</v>
      </c>
      <c r="E31" s="3">
        <v>1.4356</v>
      </c>
      <c r="F31" s="3">
        <v>68</v>
      </c>
      <c r="H31" s="3" t="s">
        <v>1</v>
      </c>
      <c r="I31" s="3">
        <v>30</v>
      </c>
      <c r="J31" s="3">
        <v>1</v>
      </c>
      <c r="L31" s="3">
        <f t="shared" ca="1" si="2"/>
        <v>862.30371000000002</v>
      </c>
      <c r="M31" s="3">
        <f t="shared" ca="1" si="2"/>
        <v>862.27506000000005</v>
      </c>
      <c r="N31" s="3">
        <f t="shared" ca="1" si="2"/>
        <v>862.30371000000002</v>
      </c>
      <c r="O31" s="3">
        <f t="shared" ca="1" si="2"/>
        <v>864.90404000000001</v>
      </c>
      <c r="P31" s="3">
        <f t="shared" ca="1" si="2"/>
        <v>863.47401000000002</v>
      </c>
      <c r="Q31" s="3">
        <f t="shared" ca="1" si="2"/>
        <v>862.28117999999995</v>
      </c>
      <c r="R31" s="3">
        <f t="shared" ca="1" si="2"/>
        <v>862.30371000000002</v>
      </c>
      <c r="S31" s="3">
        <f t="shared" ca="1" si="2"/>
        <v>862.30371000000002</v>
      </c>
      <c r="T31" s="3">
        <f t="shared" ca="1" si="2"/>
        <v>862.30371000000002</v>
      </c>
      <c r="U31" s="3">
        <f t="shared" ca="1" si="2"/>
        <v>862.27506000000005</v>
      </c>
      <c r="W31" s="3">
        <f t="shared" ca="1" si="3"/>
        <v>862.67279000000019</v>
      </c>
      <c r="Y31" s="3">
        <f ca="1">Total!E31</f>
        <v>862.27506000000005</v>
      </c>
      <c r="AB31" s="3">
        <f t="shared" ca="1" si="6"/>
        <v>3.3226056659890555E-5</v>
      </c>
      <c r="AC31" s="3">
        <f t="shared" ca="1" si="6"/>
        <v>0</v>
      </c>
      <c r="AD31" s="3">
        <f t="shared" ca="1" si="6"/>
        <v>3.3226056659890555E-5</v>
      </c>
      <c r="AE31" s="3">
        <f t="shared" ca="1" si="6"/>
        <v>3.048887903588393E-3</v>
      </c>
      <c r="AF31" s="3">
        <f t="shared" ca="1" si="6"/>
        <v>1.3904495857736717E-3</v>
      </c>
      <c r="AG31" s="3">
        <f t="shared" ca="1" si="5"/>
        <v>7.0975032026279502E-6</v>
      </c>
      <c r="AH31" s="3">
        <f t="shared" ca="1" si="5"/>
        <v>3.3226056659890555E-5</v>
      </c>
      <c r="AI31" s="3">
        <f t="shared" ca="1" si="5"/>
        <v>3.3226056659890555E-5</v>
      </c>
      <c r="AJ31" s="3">
        <f t="shared" ca="1" si="5"/>
        <v>3.3226056659890555E-5</v>
      </c>
      <c r="AK31" s="3">
        <f t="shared" ca="1" si="5"/>
        <v>0</v>
      </c>
      <c r="AM31" s="3">
        <f t="shared" ca="1" si="4"/>
        <v>4.6125652758641448E-3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76.802139999999994</v>
      </c>
      <c r="E32" s="3">
        <v>1.43564</v>
      </c>
      <c r="F32" s="3">
        <v>71</v>
      </c>
      <c r="H32" s="3" t="s">
        <v>1</v>
      </c>
      <c r="I32" s="3">
        <v>50</v>
      </c>
      <c r="J32" s="3">
        <v>0.4</v>
      </c>
      <c r="L32" s="3">
        <f t="shared" ca="1" si="2"/>
        <v>1921.9967899999999</v>
      </c>
      <c r="M32" s="3">
        <f t="shared" ca="1" si="2"/>
        <v>1921.98982</v>
      </c>
      <c r="N32" s="3">
        <f t="shared" ca="1" si="2"/>
        <v>1921.9967899999999</v>
      </c>
      <c r="O32" s="3">
        <f t="shared" ca="1" si="2"/>
        <v>1921.9279200000001</v>
      </c>
      <c r="P32" s="3">
        <f t="shared" ca="1" si="2"/>
        <v>1921.9906000000001</v>
      </c>
      <c r="Q32" s="3">
        <f t="shared" ca="1" si="2"/>
        <v>1921.93406</v>
      </c>
      <c r="R32" s="3">
        <f t="shared" ca="1" si="2"/>
        <v>1921.93406</v>
      </c>
      <c r="S32" s="3">
        <f t="shared" ca="1" si="2"/>
        <v>1921.9341099999999</v>
      </c>
      <c r="T32" s="3">
        <f t="shared" ca="1" si="2"/>
        <v>1921.9209499999999</v>
      </c>
      <c r="U32" s="3">
        <f t="shared" ca="1" si="2"/>
        <v>1921.9906000000001</v>
      </c>
      <c r="W32" s="3">
        <f t="shared" ca="1" si="3"/>
        <v>1921.9615700000002</v>
      </c>
      <c r="Y32" s="3">
        <f ca="1">Total!E32</f>
        <v>1920.81879</v>
      </c>
      <c r="AB32" s="3">
        <f t="shared" ca="1" si="6"/>
        <v>6.1328013143805381E-4</v>
      </c>
      <c r="AC32" s="3">
        <f t="shared" ca="1" si="6"/>
        <v>6.0965147055853887E-4</v>
      </c>
      <c r="AD32" s="3">
        <f t="shared" ca="1" si="6"/>
        <v>6.1328013143805381E-4</v>
      </c>
      <c r="AE32" s="3">
        <f t="shared" ca="1" si="6"/>
        <v>5.7742563003564226E-4</v>
      </c>
      <c r="AF32" s="3">
        <f t="shared" ca="1" si="6"/>
        <v>6.1005754738584705E-4</v>
      </c>
      <c r="AG32" s="3">
        <f t="shared" ca="1" si="5"/>
        <v>5.8062218352206434E-4</v>
      </c>
      <c r="AH32" s="3">
        <f t="shared" ca="1" si="5"/>
        <v>5.8062218352206434E-4</v>
      </c>
      <c r="AI32" s="3">
        <f t="shared" ca="1" si="5"/>
        <v>5.8064821408784913E-4</v>
      </c>
      <c r="AJ32" s="3">
        <f t="shared" ca="1" si="5"/>
        <v>5.7379696915600903E-4</v>
      </c>
      <c r="AK32" s="3">
        <f t="shared" ca="1" si="5"/>
        <v>6.1005754738584705E-4</v>
      </c>
      <c r="AM32" s="3">
        <f t="shared" ca="1" si="4"/>
        <v>5.9494420085299711E-3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76.815290000000005</v>
      </c>
      <c r="E33" s="3">
        <v>1.4392799999999999</v>
      </c>
      <c r="F33" s="3">
        <v>72</v>
      </c>
      <c r="H33" s="3" t="s">
        <v>1</v>
      </c>
      <c r="I33" s="3">
        <v>50</v>
      </c>
      <c r="J33" s="3">
        <v>0.7</v>
      </c>
      <c r="L33" s="3">
        <f t="shared" ca="1" si="2"/>
        <v>1339.0395599999999</v>
      </c>
      <c r="M33" s="3">
        <f t="shared" ca="1" si="2"/>
        <v>1324.31359</v>
      </c>
      <c r="N33" s="3">
        <f t="shared" ca="1" si="2"/>
        <v>1325.1536000000001</v>
      </c>
      <c r="O33" s="3">
        <f t="shared" ca="1" si="2"/>
        <v>1325.9548600000001</v>
      </c>
      <c r="P33" s="3">
        <f t="shared" ca="1" si="2"/>
        <v>1339.2088000000001</v>
      </c>
      <c r="Q33" s="3">
        <f t="shared" ca="1" si="2"/>
        <v>1338.2485099999999</v>
      </c>
      <c r="R33" s="3">
        <f t="shared" ca="1" si="2"/>
        <v>1332.06456</v>
      </c>
      <c r="S33" s="3">
        <f t="shared" ca="1" si="2"/>
        <v>1333.6446699999999</v>
      </c>
      <c r="T33" s="3">
        <f t="shared" ca="1" si="2"/>
        <v>1336.6372200000001</v>
      </c>
      <c r="U33" s="3">
        <f t="shared" ca="1" si="2"/>
        <v>1340.53637</v>
      </c>
      <c r="W33" s="3">
        <f t="shared" ca="1" si="3"/>
        <v>1333.480174</v>
      </c>
      <c r="Y33" s="3">
        <f ca="1">Total!E33</f>
        <v>1324.31359</v>
      </c>
      <c r="AB33" s="3">
        <f t="shared" ca="1" si="6"/>
        <v>1.1119700130842848E-2</v>
      </c>
      <c r="AC33" s="3">
        <f t="shared" ca="1" si="6"/>
        <v>0</v>
      </c>
      <c r="AD33" s="3">
        <f t="shared" ca="1" si="6"/>
        <v>6.3429840661842051E-4</v>
      </c>
      <c r="AE33" s="3">
        <f t="shared" ca="1" si="6"/>
        <v>1.2393363719842797E-3</v>
      </c>
      <c r="AF33" s="3">
        <f t="shared" ca="1" si="6"/>
        <v>1.12474946360704E-2</v>
      </c>
      <c r="AG33" s="3">
        <f t="shared" ca="1" si="5"/>
        <v>1.0522371819804342E-2</v>
      </c>
      <c r="AH33" s="3">
        <f t="shared" ca="1" si="5"/>
        <v>5.8528207054041126E-3</v>
      </c>
      <c r="AI33" s="3">
        <f t="shared" ca="1" si="5"/>
        <v>7.0459746622398775E-3</v>
      </c>
      <c r="AJ33" s="3">
        <f t="shared" ca="1" si="5"/>
        <v>9.30567359049762E-3</v>
      </c>
      <c r="AK33" s="3">
        <f t="shared" ca="1" si="5"/>
        <v>1.2249953577838054E-2</v>
      </c>
      <c r="AM33" s="3">
        <f t="shared" ca="1" si="4"/>
        <v>6.9217623901299943E-2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76.863900000000001</v>
      </c>
      <c r="E34" s="3">
        <v>1.4391499999999999</v>
      </c>
      <c r="F34" s="3">
        <v>69</v>
      </c>
      <c r="H34" s="3" t="s">
        <v>1</v>
      </c>
      <c r="I34" s="3">
        <v>50</v>
      </c>
      <c r="J34" s="3">
        <v>1</v>
      </c>
      <c r="L34" s="3">
        <f t="shared" ca="1" si="2"/>
        <v>1308.8586700000001</v>
      </c>
      <c r="M34" s="3">
        <f t="shared" ca="1" si="2"/>
        <v>1313.51602</v>
      </c>
      <c r="N34" s="3">
        <f t="shared" ca="1" si="2"/>
        <v>1312.83546</v>
      </c>
      <c r="O34" s="3">
        <f t="shared" ca="1" si="2"/>
        <v>1311.6382000000001</v>
      </c>
      <c r="P34" s="3">
        <f t="shared" ca="1" si="2"/>
        <v>1308.44291</v>
      </c>
      <c r="Q34" s="3">
        <f t="shared" ca="1" si="2"/>
        <v>1311.63</v>
      </c>
      <c r="R34" s="3">
        <f t="shared" ca="1" si="2"/>
        <v>1311.0861399999999</v>
      </c>
      <c r="S34" s="3">
        <f t="shared" ca="1" si="2"/>
        <v>1309.7045599999999</v>
      </c>
      <c r="T34" s="3">
        <f t="shared" ca="1" si="2"/>
        <v>1310.7105300000001</v>
      </c>
      <c r="U34" s="3">
        <f t="shared" ca="1" si="2"/>
        <v>1307.5068699999999</v>
      </c>
      <c r="W34" s="3">
        <f t="shared" ca="1" si="3"/>
        <v>1310.592936</v>
      </c>
      <c r="Y34" s="3">
        <f ca="1">Total!E34</f>
        <v>1304.8914400000001</v>
      </c>
      <c r="AB34" s="3">
        <f t="shared" ca="1" si="6"/>
        <v>3.040275902185374E-3</v>
      </c>
      <c r="AC34" s="3">
        <f t="shared" ca="1" si="6"/>
        <v>6.6094233862089881E-3</v>
      </c>
      <c r="AD34" s="3">
        <f t="shared" ca="1" si="6"/>
        <v>6.0878780843254734E-3</v>
      </c>
      <c r="AE34" s="3">
        <f t="shared" ca="1" si="6"/>
        <v>5.1703611451386286E-3</v>
      </c>
      <c r="AF34" s="3">
        <f t="shared" ca="1" si="6"/>
        <v>2.7216593588811348E-3</v>
      </c>
      <c r="AG34" s="3">
        <f t="shared" ca="1" si="5"/>
        <v>5.1640770974787035E-3</v>
      </c>
      <c r="AH34" s="3">
        <f t="shared" ca="1" si="5"/>
        <v>4.747291468169784E-3</v>
      </c>
      <c r="AI34" s="3">
        <f t="shared" ca="1" si="5"/>
        <v>3.6885213991439767E-3</v>
      </c>
      <c r="AJ34" s="3">
        <f t="shared" ca="1" si="5"/>
        <v>4.4594437679811583E-3</v>
      </c>
      <c r="AK34" s="3">
        <f t="shared" ca="1" si="5"/>
        <v>2.0043276550268676E-3</v>
      </c>
      <c r="AM34" s="3">
        <f t="shared" ca="1" si="4"/>
        <v>4.3693259264540082E-2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76.76267</v>
      </c>
      <c r="E35" s="3">
        <v>1.4395</v>
      </c>
      <c r="F35" s="3">
        <v>71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76.353449999999995</v>
      </c>
      <c r="E36" s="3">
        <v>1.4395100000000001</v>
      </c>
      <c r="F36" s="3">
        <v>72</v>
      </c>
      <c r="H36" s="3" t="s">
        <v>1</v>
      </c>
      <c r="I36" s="3">
        <v>100</v>
      </c>
      <c r="J36" s="3">
        <v>0.7</v>
      </c>
      <c r="L36" s="3">
        <f t="shared" ca="1" si="2"/>
        <v>2338.94227</v>
      </c>
      <c r="M36" s="3">
        <f t="shared" ca="1" si="2"/>
        <v>2330.9890099999998</v>
      </c>
      <c r="N36" s="3">
        <f t="shared" ca="1" si="2"/>
        <v>2333.6808900000001</v>
      </c>
      <c r="O36" s="3">
        <f t="shared" ca="1" si="2"/>
        <v>2324.3580900000002</v>
      </c>
      <c r="P36" s="3">
        <f t="shared" ca="1" si="2"/>
        <v>2332.70298</v>
      </c>
      <c r="Q36" s="3">
        <f t="shared" ca="1" si="2"/>
        <v>2330.0311900000002</v>
      </c>
      <c r="R36" s="3">
        <f t="shared" ca="1" si="2"/>
        <v>2337.39473</v>
      </c>
      <c r="S36" s="3">
        <f t="shared" ca="1" si="2"/>
        <v>2329.1933899999999</v>
      </c>
      <c r="T36" s="3">
        <f t="shared" ca="1" si="2"/>
        <v>2334.4456</v>
      </c>
      <c r="U36" s="3">
        <f t="shared" ca="1" si="2"/>
        <v>2334.60365</v>
      </c>
      <c r="W36" s="3">
        <f t="shared" ca="1" si="3"/>
        <v>2332.63418</v>
      </c>
      <c r="Y36" s="3">
        <f ca="1">Total!E36</f>
        <v>2312.52036</v>
      </c>
      <c r="AB36" s="3">
        <f t="shared" ca="1" si="6"/>
        <v>1.1425590216208962E-2</v>
      </c>
      <c r="AC36" s="3">
        <f t="shared" ca="1" si="6"/>
        <v>7.9863729286257165E-3</v>
      </c>
      <c r="AD36" s="3">
        <f t="shared" ca="1" si="6"/>
        <v>9.1504188962038407E-3</v>
      </c>
      <c r="AE36" s="3">
        <f t="shared" ca="1" si="6"/>
        <v>5.118973309277239E-3</v>
      </c>
      <c r="AF36" s="3">
        <f t="shared" ca="1" si="6"/>
        <v>8.7275426193437027E-3</v>
      </c>
      <c r="AG36" s="3">
        <f t="shared" ca="1" si="5"/>
        <v>7.5721841428458472E-3</v>
      </c>
      <c r="AH36" s="3">
        <f t="shared" ca="1" si="5"/>
        <v>1.0756389621581536E-2</v>
      </c>
      <c r="AI36" s="3">
        <f t="shared" ca="1" si="5"/>
        <v>7.2098954406610832E-3</v>
      </c>
      <c r="AJ36" s="3">
        <f t="shared" ca="1" si="5"/>
        <v>9.4811013901732865E-3</v>
      </c>
      <c r="AK36" s="3">
        <f t="shared" ca="1" si="5"/>
        <v>9.5494467343846586E-3</v>
      </c>
      <c r="AM36" s="3">
        <f t="shared" ca="1" si="4"/>
        <v>8.6977915299305875E-2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76.784599999999998</v>
      </c>
      <c r="E37" s="3">
        <v>1.43852</v>
      </c>
      <c r="F37" s="3">
        <v>71</v>
      </c>
      <c r="H37" s="3" t="s">
        <v>1</v>
      </c>
      <c r="I37" s="3">
        <v>100</v>
      </c>
      <c r="J37" s="3">
        <v>1</v>
      </c>
      <c r="L37" s="3">
        <f t="shared" ca="1" si="2"/>
        <v>2310.7280700000001</v>
      </c>
      <c r="M37" s="3">
        <f t="shared" ca="1" si="2"/>
        <v>2313.6359600000001</v>
      </c>
      <c r="N37" s="3">
        <f t="shared" ca="1" si="2"/>
        <v>2311.3947400000002</v>
      </c>
      <c r="O37" s="3">
        <f t="shared" ca="1" si="2"/>
        <v>2311.7061399999998</v>
      </c>
      <c r="P37" s="3">
        <f t="shared" ca="1" si="2"/>
        <v>2312.9166700000001</v>
      </c>
      <c r="Q37" s="3">
        <f t="shared" ca="1" si="2"/>
        <v>2308.9367000000002</v>
      </c>
      <c r="R37" s="3">
        <f t="shared" ca="1" si="2"/>
        <v>2312.1359600000001</v>
      </c>
      <c r="S37" s="3">
        <f t="shared" ca="1" si="2"/>
        <v>2309.9035100000001</v>
      </c>
      <c r="T37" s="3">
        <f t="shared" ca="1" si="2"/>
        <v>2314.2195999999999</v>
      </c>
      <c r="U37" s="3">
        <f t="shared" ca="1" si="2"/>
        <v>2310.4649100000001</v>
      </c>
      <c r="W37" s="3">
        <f t="shared" ca="1" si="3"/>
        <v>2311.6042260000004</v>
      </c>
      <c r="Y37" s="3">
        <f ca="1">Total!E37</f>
        <v>2308.5236300000001</v>
      </c>
      <c r="AB37" s="3">
        <f t="shared" ca="1" si="6"/>
        <v>9.5491333567158541E-4</v>
      </c>
      <c r="AC37" s="3">
        <f t="shared" ca="1" si="6"/>
        <v>2.2145452329634281E-3</v>
      </c>
      <c r="AD37" s="3">
        <f t="shared" ca="1" si="6"/>
        <v>1.2436996367241188E-3</v>
      </c>
      <c r="AE37" s="3">
        <f t="shared" ca="1" si="6"/>
        <v>1.3785910434885339E-3</v>
      </c>
      <c r="AF37" s="3">
        <f t="shared" ca="1" si="6"/>
        <v>1.9029651431377932E-3</v>
      </c>
      <c r="AG37" s="3">
        <f t="shared" ca="1" si="5"/>
        <v>1.7893254140095656E-4</v>
      </c>
      <c r="AH37" s="3">
        <f t="shared" ca="1" si="5"/>
        <v>1.5647793044249363E-3</v>
      </c>
      <c r="AI37" s="3">
        <f t="shared" ca="1" si="5"/>
        <v>5.9773267298111096E-4</v>
      </c>
      <c r="AJ37" s="3">
        <f t="shared" ca="1" si="5"/>
        <v>2.4673648239848258E-3</v>
      </c>
      <c r="AK37" s="3">
        <f t="shared" ca="1" si="5"/>
        <v>8.4091840116880506E-4</v>
      </c>
      <c r="AM37" s="3">
        <f t="shared" ca="1" si="4"/>
        <v>1.3344442135946094E-2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73.882919999999999</v>
      </c>
      <c r="E38" s="3">
        <v>1.43791</v>
      </c>
      <c r="F38" s="3">
        <v>72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76.871889999999993</v>
      </c>
      <c r="E39" s="3">
        <v>1.4474800000000001</v>
      </c>
      <c r="F39" s="3">
        <v>71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76.797759999999997</v>
      </c>
      <c r="E40" s="3">
        <v>1.4426600000000001</v>
      </c>
      <c r="F40" s="3">
        <v>69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69.73854</v>
      </c>
      <c r="E41" s="3">
        <v>2.3873199999999999</v>
      </c>
      <c r="F41" s="3">
        <v>113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69.883269999999996</v>
      </c>
      <c r="E42" s="3">
        <v>2.3883399999999999</v>
      </c>
      <c r="F42" s="3">
        <v>113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72.856719999999996</v>
      </c>
      <c r="E43" s="3">
        <v>2.3777900000000001</v>
      </c>
      <c r="F43" s="3">
        <v>112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72.624309999999994</v>
      </c>
      <c r="E44" s="3">
        <v>2.3803100000000001</v>
      </c>
      <c r="F44" s="3">
        <v>113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69.66507</v>
      </c>
      <c r="E45" s="3">
        <v>2.3823599999999998</v>
      </c>
      <c r="F45" s="3">
        <v>114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69.336119999999994</v>
      </c>
      <c r="E46" s="3">
        <v>2.3768899999999999</v>
      </c>
      <c r="F46" s="3">
        <v>114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69.981099999999998</v>
      </c>
      <c r="E47" s="3">
        <v>2.38029</v>
      </c>
      <c r="F47" s="3">
        <v>112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69.441919999999996</v>
      </c>
      <c r="E48" s="3">
        <v>2.3710300000000002</v>
      </c>
      <c r="F48" s="3">
        <v>113</v>
      </c>
    </row>
    <row r="49" spans="1:6" x14ac:dyDescent="0.25">
      <c r="A49" s="3" t="s">
        <v>0</v>
      </c>
      <c r="B49" s="3">
        <v>50</v>
      </c>
      <c r="C49" s="3">
        <v>0.7</v>
      </c>
      <c r="D49" s="3">
        <v>69.704539999999994</v>
      </c>
      <c r="E49" s="3">
        <v>2.3842300000000001</v>
      </c>
      <c r="F49" s="3">
        <v>115</v>
      </c>
    </row>
    <row r="50" spans="1:6" x14ac:dyDescent="0.25">
      <c r="A50" s="3" t="s">
        <v>0</v>
      </c>
      <c r="B50" s="3">
        <v>50</v>
      </c>
      <c r="C50" s="3">
        <v>0.7</v>
      </c>
      <c r="D50" s="3">
        <v>70.55104</v>
      </c>
      <c r="E50" s="3">
        <v>2.38001</v>
      </c>
      <c r="F50" s="3">
        <v>114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69.66507</v>
      </c>
      <c r="E51" s="3">
        <v>3.20113</v>
      </c>
      <c r="F51" s="3">
        <v>140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69.595110000000005</v>
      </c>
      <c r="E52" s="3">
        <v>3.2105299999999999</v>
      </c>
      <c r="F52" s="3">
        <v>143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69.182749999999999</v>
      </c>
      <c r="E53" s="3">
        <v>3.2064499999999998</v>
      </c>
      <c r="F53" s="3">
        <v>143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69.182749999999999</v>
      </c>
      <c r="E54" s="3">
        <v>3.1963200000000001</v>
      </c>
      <c r="F54" s="3">
        <v>143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69.340639999999993</v>
      </c>
      <c r="E55" s="3">
        <v>3.2005699999999999</v>
      </c>
      <c r="F55" s="3">
        <v>143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69.169589999999999</v>
      </c>
      <c r="E56" s="3">
        <v>3.20947</v>
      </c>
      <c r="F56" s="3">
        <v>145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69.2881</v>
      </c>
      <c r="E57" s="3">
        <v>3.1960099999999998</v>
      </c>
      <c r="F57" s="3">
        <v>146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69.612880000000004</v>
      </c>
      <c r="E58" s="3">
        <v>3.21272</v>
      </c>
      <c r="F58" s="3">
        <v>148</v>
      </c>
    </row>
    <row r="59" spans="1:6" x14ac:dyDescent="0.25">
      <c r="A59" s="3" t="s">
        <v>0</v>
      </c>
      <c r="B59" s="3">
        <v>50</v>
      </c>
      <c r="C59" s="3">
        <v>1</v>
      </c>
      <c r="D59" s="3">
        <v>70.456720000000004</v>
      </c>
      <c r="E59" s="3">
        <v>3.2119300000000002</v>
      </c>
      <c r="F59" s="3">
        <v>144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69.494399999999999</v>
      </c>
      <c r="E60" s="3">
        <v>3.2121499999999998</v>
      </c>
      <c r="F60" s="3">
        <v>145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2.0471200000000001</v>
      </c>
      <c r="F61" s="3">
        <v>27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2.0774300000000001</v>
      </c>
      <c r="F62" s="3">
        <v>28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2.0901299999999998</v>
      </c>
      <c r="F63" s="3">
        <v>28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2.0754800000000002</v>
      </c>
      <c r="F64" s="3">
        <v>28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2.0847199999999999</v>
      </c>
      <c r="F65" s="3">
        <v>28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2.07267</v>
      </c>
      <c r="F66" s="3">
        <v>28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2.0832999999999999</v>
      </c>
      <c r="F67" s="3">
        <v>28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2.0744099999999999</v>
      </c>
      <c r="F68" s="3">
        <v>28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2.0470199999999998</v>
      </c>
      <c r="F69" s="3">
        <v>27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2.05206</v>
      </c>
      <c r="F70" s="3">
        <v>28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141.60659000000001</v>
      </c>
      <c r="E71" s="3">
        <v>5.8107699999999998</v>
      </c>
      <c r="F71" s="3">
        <v>79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141.61488</v>
      </c>
      <c r="E72" s="3">
        <v>5.7664400000000002</v>
      </c>
      <c r="F72" s="3">
        <v>78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141.68943999999999</v>
      </c>
      <c r="E73" s="3">
        <v>5.774</v>
      </c>
      <c r="F73" s="3">
        <v>79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142.25427999999999</v>
      </c>
      <c r="E74" s="3">
        <v>5.78749</v>
      </c>
      <c r="F74" s="3">
        <v>78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141.99281999999999</v>
      </c>
      <c r="E75" s="3">
        <v>5.7680300000000004</v>
      </c>
      <c r="F75" s="3">
        <v>78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141.76838000000001</v>
      </c>
      <c r="E76" s="3">
        <v>5.7824200000000001</v>
      </c>
      <c r="F76" s="3">
        <v>78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141.83417</v>
      </c>
      <c r="E77" s="3">
        <v>5.8015699999999999</v>
      </c>
      <c r="F77" s="3">
        <v>79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141.88242</v>
      </c>
      <c r="E78" s="3">
        <v>5.7854599999999996</v>
      </c>
      <c r="F78" s="3">
        <v>79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141.65434999999999</v>
      </c>
      <c r="E79" s="3">
        <v>5.8021799999999999</v>
      </c>
      <c r="F79" s="3">
        <v>79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142.45871</v>
      </c>
      <c r="E80" s="3">
        <v>5.8135000000000003</v>
      </c>
      <c r="F80" s="3">
        <v>78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136.06635</v>
      </c>
      <c r="E81" s="3">
        <v>9.0954599999999992</v>
      </c>
      <c r="F81" s="3">
        <v>116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136.04480000000001</v>
      </c>
      <c r="E82" s="3">
        <v>9.0853099999999998</v>
      </c>
      <c r="F82" s="3">
        <v>116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136.08170000000001</v>
      </c>
      <c r="E83" s="3">
        <v>9.0978200000000005</v>
      </c>
      <c r="F83" s="3">
        <v>115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136.11823000000001</v>
      </c>
      <c r="E84" s="3">
        <v>9.1146799999999999</v>
      </c>
      <c r="F84" s="3">
        <v>115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136.00036</v>
      </c>
      <c r="E85" s="3">
        <v>9.1134400000000007</v>
      </c>
      <c r="F85" s="3">
        <v>116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136.05941000000001</v>
      </c>
      <c r="E86" s="3">
        <v>9.1076800000000002</v>
      </c>
      <c r="F86" s="3">
        <v>116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136.10487000000001</v>
      </c>
      <c r="E87" s="3">
        <v>9.1275700000000004</v>
      </c>
      <c r="F87" s="3">
        <v>116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136.03872000000001</v>
      </c>
      <c r="E88" s="3">
        <v>9.0924800000000001</v>
      </c>
      <c r="F88" s="3">
        <v>117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136.05555000000001</v>
      </c>
      <c r="E89" s="3">
        <v>9.0977499999999996</v>
      </c>
      <c r="F89" s="3">
        <v>118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136.07767000000001</v>
      </c>
      <c r="E90" s="3">
        <v>9.0898199999999996</v>
      </c>
      <c r="F90" s="3">
        <v>117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0.62055000000000005</v>
      </c>
      <c r="F91" s="3">
        <v>51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0.61614999999999998</v>
      </c>
      <c r="F92" s="3">
        <v>57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0.61580999999999997</v>
      </c>
      <c r="F93" s="3">
        <v>56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0.61623000000000006</v>
      </c>
      <c r="F94" s="3">
        <v>59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0.61592000000000002</v>
      </c>
      <c r="F95" s="3">
        <v>59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0.61560000000000004</v>
      </c>
      <c r="F96" s="3">
        <v>60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0.61748999999999998</v>
      </c>
      <c r="F97" s="3">
        <v>60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0.61968000000000001</v>
      </c>
      <c r="F98" s="3">
        <v>58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0.62094000000000005</v>
      </c>
      <c r="F99" s="3">
        <v>61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0.61665000000000003</v>
      </c>
      <c r="F100" s="3">
        <v>56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1.1105100000000001</v>
      </c>
      <c r="F101" s="3">
        <v>107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1.10765</v>
      </c>
      <c r="F102" s="3">
        <v>118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1.1117699999999999</v>
      </c>
      <c r="F103" s="3">
        <v>121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1.10687</v>
      </c>
      <c r="F104" s="3">
        <v>121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1.1093900000000001</v>
      </c>
      <c r="F105" s="3">
        <v>118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1.1072</v>
      </c>
      <c r="F106" s="3">
        <v>121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1.1043400000000001</v>
      </c>
      <c r="F107" s="3">
        <v>121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1.10829</v>
      </c>
      <c r="F108" s="3">
        <v>121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1.1109</v>
      </c>
      <c r="F109" s="3">
        <v>118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1.1051899999999999</v>
      </c>
      <c r="F110" s="3">
        <v>121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1.6031200000000001</v>
      </c>
      <c r="F111" s="3">
        <v>152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1.60755</v>
      </c>
      <c r="F112" s="3">
        <v>163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1.60778</v>
      </c>
      <c r="F113" s="3">
        <v>166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1.60998</v>
      </c>
      <c r="F114" s="3">
        <v>167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1.60453</v>
      </c>
      <c r="F115" s="3">
        <v>162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1.6061799999999999</v>
      </c>
      <c r="F116" s="3">
        <v>167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1.60311</v>
      </c>
      <c r="F117" s="3">
        <v>161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1.6075600000000001</v>
      </c>
      <c r="F118" s="3">
        <v>167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1.6083099999999999</v>
      </c>
      <c r="F119" s="3">
        <v>167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1.60659</v>
      </c>
      <c r="F120" s="3">
        <v>163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0.97241999999999995</v>
      </c>
      <c r="F121" s="3">
        <v>36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0.97413000000000005</v>
      </c>
      <c r="F122" s="3">
        <v>39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0.97292000000000001</v>
      </c>
      <c r="F123" s="3">
        <v>36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0.98233999999999999</v>
      </c>
      <c r="F124" s="3">
        <v>38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0.98214000000000001</v>
      </c>
      <c r="F125" s="3">
        <v>38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0.97143000000000002</v>
      </c>
      <c r="F126" s="3">
        <v>37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0.97777999999999998</v>
      </c>
      <c r="F127" s="3">
        <v>37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0.97197</v>
      </c>
      <c r="F128" s="3">
        <v>34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0.96811999999999998</v>
      </c>
      <c r="F129" s="3">
        <v>37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0.98194000000000004</v>
      </c>
      <c r="F130" s="3">
        <v>38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2.5217100000000001</v>
      </c>
      <c r="F131" s="3">
        <v>115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2.5322</v>
      </c>
      <c r="F132" s="3">
        <v>116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2.5280200000000002</v>
      </c>
      <c r="F133" s="3">
        <v>116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2.52799</v>
      </c>
      <c r="F134" s="3">
        <v>118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2.5213800000000002</v>
      </c>
      <c r="F135" s="3">
        <v>116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2.5340799999999999</v>
      </c>
      <c r="F136" s="3">
        <v>118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2.53111</v>
      </c>
      <c r="F137" s="3">
        <v>118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2.5194000000000001</v>
      </c>
      <c r="F138" s="3">
        <v>116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2.5325899999999999</v>
      </c>
      <c r="F139" s="3">
        <v>119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2.51844</v>
      </c>
      <c r="F140" s="3">
        <v>116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223.24602999999999</v>
      </c>
      <c r="E141" s="3">
        <v>3.3008500000000001</v>
      </c>
      <c r="F141" s="3">
        <v>144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226.48415</v>
      </c>
      <c r="E142" s="3">
        <v>3.3003200000000001</v>
      </c>
      <c r="F142" s="3">
        <v>148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225.00439</v>
      </c>
      <c r="E143" s="3">
        <v>3.3086199999999999</v>
      </c>
      <c r="F143" s="3">
        <v>148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223.08949000000001</v>
      </c>
      <c r="E144" s="3">
        <v>3.3036099999999999</v>
      </c>
      <c r="F144" s="3">
        <v>148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224.91514000000001</v>
      </c>
      <c r="E145" s="3">
        <v>3.3016700000000001</v>
      </c>
      <c r="F145" s="3">
        <v>148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225.02193</v>
      </c>
      <c r="E146" s="3">
        <v>3.29434</v>
      </c>
      <c r="F146" s="3">
        <v>147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223.41667000000001</v>
      </c>
      <c r="E147" s="3">
        <v>3.3100399999999999</v>
      </c>
      <c r="F147" s="3">
        <v>149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225.87719000000001</v>
      </c>
      <c r="E148" s="3">
        <v>3.3058900000000002</v>
      </c>
      <c r="F148" s="3">
        <v>148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224.38901999999999</v>
      </c>
      <c r="E149" s="3">
        <v>3.3109000000000002</v>
      </c>
      <c r="F149" s="3">
        <v>149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223.54386</v>
      </c>
      <c r="E150" s="3">
        <v>3.3024300000000002</v>
      </c>
      <c r="F150" s="3">
        <v>148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2.0444599999999999</v>
      </c>
      <c r="F151" s="3">
        <v>23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2.0164200000000001</v>
      </c>
      <c r="F152" s="3">
        <v>22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2.0203700000000002</v>
      </c>
      <c r="F153" s="3">
        <v>22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2.03369</v>
      </c>
      <c r="F154" s="3">
        <v>22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2.0792099999999998</v>
      </c>
      <c r="F155" s="3">
        <v>22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2.0535700000000001</v>
      </c>
      <c r="F156" s="3">
        <v>23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2.0695700000000001</v>
      </c>
      <c r="F157" s="3">
        <v>22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2.02698</v>
      </c>
      <c r="F158" s="3">
        <v>22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2.0259900000000002</v>
      </c>
      <c r="F159" s="3">
        <v>22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2.0322</v>
      </c>
      <c r="F160" s="3">
        <v>22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315.15744999999998</v>
      </c>
      <c r="E161" s="3">
        <v>6.9118300000000001</v>
      </c>
      <c r="F161" s="3">
        <v>79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311.83069</v>
      </c>
      <c r="E162" s="3">
        <v>6.9218500000000001</v>
      </c>
      <c r="F162" s="3">
        <v>80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312.50864999999999</v>
      </c>
      <c r="E163" s="3">
        <v>6.9272900000000002</v>
      </c>
      <c r="F163" s="3">
        <v>80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312.58514000000002</v>
      </c>
      <c r="E164" s="3">
        <v>6.8702500000000004</v>
      </c>
      <c r="F164" s="3">
        <v>79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311.20472999999998</v>
      </c>
      <c r="E165" s="3">
        <v>6.9251800000000001</v>
      </c>
      <c r="F165" s="3">
        <v>79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312.02904000000001</v>
      </c>
      <c r="E166" s="3">
        <v>6.9274100000000001</v>
      </c>
      <c r="F166" s="3">
        <v>80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312.82533999999998</v>
      </c>
      <c r="E167" s="3">
        <v>6.8762499999999998</v>
      </c>
      <c r="F167" s="3">
        <v>79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313.08143999999999</v>
      </c>
      <c r="E168" s="3">
        <v>6.8966099999999999</v>
      </c>
      <c r="F168" s="3">
        <v>79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312.11615999999998</v>
      </c>
      <c r="E169" s="3">
        <v>6.9332099999999999</v>
      </c>
      <c r="F169" s="3">
        <v>80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314.12171999999998</v>
      </c>
      <c r="E170" s="3">
        <v>6.8649199999999997</v>
      </c>
      <c r="F170" s="3">
        <v>79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303.85863999999998</v>
      </c>
      <c r="E171" s="3">
        <v>9.7747499999999992</v>
      </c>
      <c r="F171" s="3">
        <v>110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302.78845999999999</v>
      </c>
      <c r="E172" s="3">
        <v>9.8178199999999993</v>
      </c>
      <c r="F172" s="3">
        <v>111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303.12310000000002</v>
      </c>
      <c r="E173" s="3">
        <v>9.7684200000000008</v>
      </c>
      <c r="F173" s="3">
        <v>110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303.47368</v>
      </c>
      <c r="E174" s="3">
        <v>9.8250499999999992</v>
      </c>
      <c r="F174" s="3">
        <v>110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303.72320000000002</v>
      </c>
      <c r="E175" s="3">
        <v>9.83901</v>
      </c>
      <c r="F175" s="3">
        <v>110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303.98583000000002</v>
      </c>
      <c r="E176" s="3">
        <v>9.8212799999999998</v>
      </c>
      <c r="F176" s="3">
        <v>111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302.97807</v>
      </c>
      <c r="E177" s="3">
        <v>9.7948599999999999</v>
      </c>
      <c r="F177" s="3">
        <v>110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302.71053000000001</v>
      </c>
      <c r="E178" s="3">
        <v>9.7848900000000008</v>
      </c>
      <c r="F178" s="3">
        <v>110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304.44736999999998</v>
      </c>
      <c r="E179" s="3">
        <v>9.8229600000000001</v>
      </c>
      <c r="F179" s="3">
        <v>111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303.95654999999999</v>
      </c>
      <c r="E180" s="3">
        <v>9.8222799999999992</v>
      </c>
      <c r="F180" s="3">
        <v>111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5760.3994300000004</v>
      </c>
      <c r="E181" s="3">
        <v>0.53507000000000005</v>
      </c>
      <c r="F181" s="3">
        <v>62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5756.8248700000004</v>
      </c>
      <c r="E182" s="3">
        <v>0.53571999999999997</v>
      </c>
      <c r="F182" s="3">
        <v>82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5753.21522</v>
      </c>
      <c r="E183" s="3">
        <v>0.53332999999999997</v>
      </c>
      <c r="F183" s="3">
        <v>81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5753.21522</v>
      </c>
      <c r="E184" s="3">
        <v>0.53374999999999995</v>
      </c>
      <c r="F184" s="3">
        <v>81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5753.21522</v>
      </c>
      <c r="E185" s="3">
        <v>0.53478000000000003</v>
      </c>
      <c r="F185" s="3">
        <v>76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5759.8994300000004</v>
      </c>
      <c r="E186" s="3">
        <v>0.53627000000000002</v>
      </c>
      <c r="F186" s="3">
        <v>80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5756.2897800000001</v>
      </c>
      <c r="E187" s="3">
        <v>0.53691</v>
      </c>
      <c r="F187" s="3">
        <v>81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5753.21522</v>
      </c>
      <c r="E188" s="3">
        <v>0.53210000000000002</v>
      </c>
      <c r="F188" s="3">
        <v>81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5753.21522</v>
      </c>
      <c r="E189" s="3">
        <v>0.53215000000000001</v>
      </c>
      <c r="F189" s="3">
        <v>80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5756.2897800000001</v>
      </c>
      <c r="E190" s="3">
        <v>0.53241000000000005</v>
      </c>
      <c r="F190" s="3">
        <v>80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3057.4035100000001</v>
      </c>
      <c r="E191" s="3">
        <v>0.89180000000000004</v>
      </c>
      <c r="F191" s="3">
        <v>115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3052.2412300000001</v>
      </c>
      <c r="E192" s="3">
        <v>0.89158999999999999</v>
      </c>
      <c r="F192" s="3">
        <v>141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3059.42544</v>
      </c>
      <c r="E193" s="3">
        <v>0.89129000000000003</v>
      </c>
      <c r="F193" s="3">
        <v>140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3059.42544</v>
      </c>
      <c r="E194" s="3">
        <v>0.88804000000000005</v>
      </c>
      <c r="F194" s="3">
        <v>134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3055.8157900000001</v>
      </c>
      <c r="E195" s="3">
        <v>0.89039999999999997</v>
      </c>
      <c r="F195" s="3">
        <v>143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3060.7019</v>
      </c>
      <c r="E196" s="3">
        <v>0.90254000000000001</v>
      </c>
      <c r="F196" s="3">
        <v>129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3060.7019</v>
      </c>
      <c r="E197" s="3">
        <v>0.89026000000000005</v>
      </c>
      <c r="F197" s="3">
        <v>140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3059.42544</v>
      </c>
      <c r="E198" s="3">
        <v>0.88871</v>
      </c>
      <c r="F198" s="3">
        <v>141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3060.7019</v>
      </c>
      <c r="E199" s="3">
        <v>0.88982000000000006</v>
      </c>
      <c r="F199" s="3">
        <v>134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3052.2412300000001</v>
      </c>
      <c r="E200" s="3">
        <v>0.89180000000000004</v>
      </c>
      <c r="F200" s="3">
        <v>141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1.12104</v>
      </c>
      <c r="F201" s="3">
        <v>161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1.12192</v>
      </c>
      <c r="F202" s="3">
        <v>169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1.1230500000000001</v>
      </c>
      <c r="F203" s="3">
        <v>175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1.12547</v>
      </c>
      <c r="F204" s="3">
        <v>167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1.1248100000000001</v>
      </c>
      <c r="F205" s="3">
        <v>175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1.12537</v>
      </c>
      <c r="F206" s="3">
        <v>173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1.12361</v>
      </c>
      <c r="F207" s="3">
        <v>169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1.1254900000000001</v>
      </c>
      <c r="F208" s="3">
        <v>169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1.1210899999999999</v>
      </c>
      <c r="F209" s="3">
        <v>173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1.1228199999999999</v>
      </c>
      <c r="F210" s="3">
        <v>169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1.4187799999999999</v>
      </c>
      <c r="F211" s="3">
        <v>77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1.4220999999999999</v>
      </c>
      <c r="F212" s="3">
        <v>80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1.4235100000000001</v>
      </c>
      <c r="F213" s="3">
        <v>82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1.4281999999999999</v>
      </c>
      <c r="F214" s="3">
        <v>79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1.4297200000000001</v>
      </c>
      <c r="F215" s="3">
        <v>83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1.43072</v>
      </c>
      <c r="F216" s="3">
        <v>83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1.43102</v>
      </c>
      <c r="F217" s="3">
        <v>80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1.4192899999999999</v>
      </c>
      <c r="F218" s="3">
        <v>82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1.43001</v>
      </c>
      <c r="F219" s="3">
        <v>79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1.4521999999999999</v>
      </c>
      <c r="F220" s="3">
        <v>82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5714.1625599999998</v>
      </c>
      <c r="E221" s="3">
        <v>1.96648</v>
      </c>
      <c r="F221" s="3">
        <v>105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5715.1450100000002</v>
      </c>
      <c r="E222" s="3">
        <v>1.9563999999999999</v>
      </c>
      <c r="F222" s="3">
        <v>112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5714.2027600000001</v>
      </c>
      <c r="E223" s="3">
        <v>1.96706</v>
      </c>
      <c r="F223" s="3">
        <v>108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5712.9592700000003</v>
      </c>
      <c r="E224" s="3">
        <v>1.9656400000000001</v>
      </c>
      <c r="F224" s="3">
        <v>111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5712.7005799999997</v>
      </c>
      <c r="E225" s="3">
        <v>1.9604200000000001</v>
      </c>
      <c r="F225" s="3">
        <v>107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5711.2371199999998</v>
      </c>
      <c r="E226" s="3">
        <v>1.96414</v>
      </c>
      <c r="F226" s="3">
        <v>110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5714.6231699999998</v>
      </c>
      <c r="E227" s="3">
        <v>1.96374</v>
      </c>
      <c r="F227" s="3">
        <v>108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5715.60563</v>
      </c>
      <c r="E228" s="3">
        <v>1.9675100000000001</v>
      </c>
      <c r="F228" s="3">
        <v>112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5723.8425500000003</v>
      </c>
      <c r="E229" s="3">
        <v>1.9647699999999999</v>
      </c>
      <c r="F229" s="3">
        <v>109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5714.1625599999998</v>
      </c>
      <c r="E230" s="3">
        <v>1.9649099999999999</v>
      </c>
      <c r="F230" s="3">
        <v>110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5674.0192399999996</v>
      </c>
      <c r="E231" s="3">
        <v>2.7136100000000001</v>
      </c>
      <c r="F231" s="3">
        <v>141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2.7060200000000001</v>
      </c>
      <c r="F232" s="3">
        <v>147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2.7140599999999999</v>
      </c>
      <c r="F233" s="3">
        <v>144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2.7069800000000002</v>
      </c>
      <c r="F234" s="3">
        <v>144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2.70607</v>
      </c>
      <c r="F235" s="3">
        <v>145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2.7136200000000001</v>
      </c>
      <c r="F236" s="3">
        <v>143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2.7295500000000001</v>
      </c>
      <c r="F237" s="3">
        <v>144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2.7131599999999998</v>
      </c>
      <c r="F238" s="3">
        <v>147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2.70987</v>
      </c>
      <c r="F239" s="3">
        <v>144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2.7109399999999999</v>
      </c>
      <c r="F240" s="3">
        <v>146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60778.051630000002</v>
      </c>
      <c r="E241" s="3">
        <v>3.00928</v>
      </c>
      <c r="F241" s="3">
        <v>40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60778.174850000003</v>
      </c>
      <c r="E242" s="3">
        <v>3.0637099999999999</v>
      </c>
      <c r="F242" s="3">
        <v>40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60777.735840000001</v>
      </c>
      <c r="E243" s="3">
        <v>3.0481500000000001</v>
      </c>
      <c r="F243" s="3">
        <v>40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60778.85497</v>
      </c>
      <c r="E244" s="3">
        <v>3.0235500000000002</v>
      </c>
      <c r="F244" s="3">
        <v>40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60777.586719999999</v>
      </c>
      <c r="E245" s="3">
        <v>3.0356299999999998</v>
      </c>
      <c r="F245" s="3">
        <v>41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60778.051630000002</v>
      </c>
      <c r="E246" s="3">
        <v>3.0661800000000001</v>
      </c>
      <c r="F246" s="3">
        <v>41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60777.735840000001</v>
      </c>
      <c r="E247" s="3">
        <v>3.0331899999999998</v>
      </c>
      <c r="F247" s="3">
        <v>41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60778.85497</v>
      </c>
      <c r="E248" s="3">
        <v>3.0049000000000001</v>
      </c>
      <c r="F248" s="3">
        <v>40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60777.722679999999</v>
      </c>
      <c r="E249" s="3">
        <v>3.0626099999999998</v>
      </c>
      <c r="F249" s="3">
        <v>41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60778.810440000001</v>
      </c>
      <c r="E250" s="3">
        <v>3.0373600000000001</v>
      </c>
      <c r="F250" s="3">
        <v>41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46839.60744</v>
      </c>
      <c r="E251" s="3">
        <v>7.4603000000000002</v>
      </c>
      <c r="F251" s="3">
        <v>94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46692.841039999999</v>
      </c>
      <c r="E252" s="3">
        <v>7.4585499999999998</v>
      </c>
      <c r="F252" s="3">
        <v>95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46774.603560000003</v>
      </c>
      <c r="E253" s="3">
        <v>7.4070299999999998</v>
      </c>
      <c r="F253" s="3">
        <v>93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46606.273889999997</v>
      </c>
      <c r="E254" s="3">
        <v>7.4390700000000001</v>
      </c>
      <c r="F254" s="3">
        <v>93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46713.705750000001</v>
      </c>
      <c r="E255" s="3">
        <v>7.4390999999999998</v>
      </c>
      <c r="F255" s="3">
        <v>94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46849.917580000001</v>
      </c>
      <c r="E256" s="3">
        <v>7.4305700000000003</v>
      </c>
      <c r="F256" s="3">
        <v>94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46900.832719999999</v>
      </c>
      <c r="E257" s="3">
        <v>7.4207799999999997</v>
      </c>
      <c r="F257" s="3">
        <v>93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46801.859700000001</v>
      </c>
      <c r="E258" s="3">
        <v>7.4073000000000002</v>
      </c>
      <c r="F258" s="3">
        <v>93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46821.881200000003</v>
      </c>
      <c r="E259" s="3">
        <v>7.4604999999999997</v>
      </c>
      <c r="F259" s="3">
        <v>94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46839.701849999998</v>
      </c>
      <c r="E260" s="3">
        <v>7.4186100000000001</v>
      </c>
      <c r="F260" s="3">
        <v>93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46369.210980000003</v>
      </c>
      <c r="E261" s="3">
        <v>13.48089</v>
      </c>
      <c r="F261" s="3">
        <v>171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46462.666669999999</v>
      </c>
      <c r="E262" s="3">
        <v>13.464219999999999</v>
      </c>
      <c r="F262" s="3">
        <v>169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46420.587720000003</v>
      </c>
      <c r="E263" s="3">
        <v>13.497389999999999</v>
      </c>
      <c r="F263" s="3">
        <v>168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46411.569810000001</v>
      </c>
      <c r="E264" s="3">
        <v>13.492990000000001</v>
      </c>
      <c r="F264" s="3">
        <v>166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46353.910089999998</v>
      </c>
      <c r="E265" s="3">
        <v>13.453469999999999</v>
      </c>
      <c r="F265" s="3">
        <v>169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46366.208579999999</v>
      </c>
      <c r="E266" s="3">
        <v>13.474930000000001</v>
      </c>
      <c r="F266" s="3">
        <v>168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46411.464</v>
      </c>
      <c r="E267" s="3">
        <v>13.5138</v>
      </c>
      <c r="F267" s="3">
        <v>166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46405.055410000001</v>
      </c>
      <c r="E268" s="3">
        <v>13.479509999999999</v>
      </c>
      <c r="F268" s="3">
        <v>166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46393.404739999998</v>
      </c>
      <c r="E269" s="3">
        <v>13.49957</v>
      </c>
      <c r="F269" s="3">
        <v>169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46396.587720000003</v>
      </c>
      <c r="E270" s="3">
        <v>13.45485</v>
      </c>
      <c r="F270" s="3">
        <v>164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0.61270000000000002</v>
      </c>
      <c r="F271" s="3">
        <v>60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0.60806000000000004</v>
      </c>
      <c r="F272" s="3">
        <v>65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0.61350000000000005</v>
      </c>
      <c r="F273" s="3">
        <v>69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0.60911000000000004</v>
      </c>
      <c r="F274" s="3">
        <v>69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0.61355000000000004</v>
      </c>
      <c r="F275" s="3">
        <v>71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0.60782000000000003</v>
      </c>
      <c r="F276" s="3">
        <v>69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0.61338000000000004</v>
      </c>
      <c r="F277" s="3">
        <v>69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0.61173999999999995</v>
      </c>
      <c r="F278" s="3">
        <v>69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0.61060999999999999</v>
      </c>
      <c r="F279" s="3">
        <v>65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0.61112</v>
      </c>
      <c r="F280" s="3">
        <v>69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888.53093999999999</v>
      </c>
      <c r="E281" s="3">
        <v>0.85612999999999995</v>
      </c>
      <c r="F281" s="3">
        <v>82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888.74617000000001</v>
      </c>
      <c r="E282" s="3">
        <v>0.86053999999999997</v>
      </c>
      <c r="F282" s="3">
        <v>98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888.53093999999999</v>
      </c>
      <c r="E283" s="3">
        <v>0.85621999999999998</v>
      </c>
      <c r="F283" s="3">
        <v>97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888.53093999999999</v>
      </c>
      <c r="E284" s="3">
        <v>0.86060999999999999</v>
      </c>
      <c r="F284" s="3">
        <v>93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888.53093999999999</v>
      </c>
      <c r="E285" s="3">
        <v>0.85726000000000002</v>
      </c>
      <c r="F285" s="3">
        <v>97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888.53093999999999</v>
      </c>
      <c r="E286" s="3">
        <v>0.85829999999999995</v>
      </c>
      <c r="F286" s="3">
        <v>98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888.53093999999999</v>
      </c>
      <c r="E287" s="3">
        <v>0.85965000000000003</v>
      </c>
      <c r="F287" s="3">
        <v>98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888.52687000000003</v>
      </c>
      <c r="E288" s="3">
        <v>0.86248000000000002</v>
      </c>
      <c r="F288" s="3">
        <v>94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888.53093999999999</v>
      </c>
      <c r="E289" s="3">
        <v>0.85631999999999997</v>
      </c>
      <c r="F289" s="3">
        <v>98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888.53093999999999</v>
      </c>
      <c r="E290" s="3">
        <v>0.85601000000000005</v>
      </c>
      <c r="F290" s="3">
        <v>99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862.30371000000002</v>
      </c>
      <c r="E291" s="3">
        <v>1.61588</v>
      </c>
      <c r="F291" s="3">
        <v>161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862.27506000000005</v>
      </c>
      <c r="E292" s="3">
        <v>1.6098300000000001</v>
      </c>
      <c r="F292" s="3">
        <v>176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862.30371000000002</v>
      </c>
      <c r="E293" s="3">
        <v>1.6082099999999999</v>
      </c>
      <c r="F293" s="3">
        <v>174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864.90404000000001</v>
      </c>
      <c r="E294" s="3">
        <v>1.6087199999999999</v>
      </c>
      <c r="F294" s="3">
        <v>173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863.47401000000002</v>
      </c>
      <c r="E295" s="3">
        <v>1.60625</v>
      </c>
      <c r="F295" s="3">
        <v>173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862.28117999999995</v>
      </c>
      <c r="E296" s="3">
        <v>1.6089899999999999</v>
      </c>
      <c r="F296" s="3">
        <v>175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862.30371000000002</v>
      </c>
      <c r="E297" s="3">
        <v>1.61351</v>
      </c>
      <c r="F297" s="3">
        <v>172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862.30371000000002</v>
      </c>
      <c r="E298" s="3">
        <v>1.6074999999999999</v>
      </c>
      <c r="F298" s="3">
        <v>177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862.30371000000002</v>
      </c>
      <c r="E299" s="3">
        <v>1.6060700000000001</v>
      </c>
      <c r="F299" s="3">
        <v>172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862.27506000000005</v>
      </c>
      <c r="E300" s="3">
        <v>1.60792</v>
      </c>
      <c r="F300" s="3">
        <v>178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1921.9967899999999</v>
      </c>
      <c r="E301" s="3">
        <v>1.36236</v>
      </c>
      <c r="F301" s="3">
        <v>65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1921.98982</v>
      </c>
      <c r="E302" s="3">
        <v>1.3533999999999999</v>
      </c>
      <c r="F302" s="3">
        <v>74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1921.9967899999999</v>
      </c>
      <c r="E303" s="3">
        <v>1.35887</v>
      </c>
      <c r="F303" s="3">
        <v>74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1921.9279200000001</v>
      </c>
      <c r="E304" s="3">
        <v>1.35945</v>
      </c>
      <c r="F304" s="3">
        <v>72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1921.9906000000001</v>
      </c>
      <c r="E305" s="3">
        <v>1.3573299999999999</v>
      </c>
      <c r="F305" s="3">
        <v>74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1921.93406</v>
      </c>
      <c r="E306" s="3">
        <v>1.3557300000000001</v>
      </c>
      <c r="F306" s="3">
        <v>74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1921.93406</v>
      </c>
      <c r="E307" s="3">
        <v>1.3622399999999999</v>
      </c>
      <c r="F307" s="3">
        <v>73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1921.9341099999999</v>
      </c>
      <c r="E308" s="3">
        <v>1.35812</v>
      </c>
      <c r="F308" s="3">
        <v>74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1921.9209499999999</v>
      </c>
      <c r="E309" s="3">
        <v>1.35632</v>
      </c>
      <c r="F309" s="3">
        <v>74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1921.9906000000001</v>
      </c>
      <c r="E310" s="3">
        <v>1.35534</v>
      </c>
      <c r="F310" s="3">
        <v>72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1339.0395599999999</v>
      </c>
      <c r="E311" s="3">
        <v>2.0532499999999998</v>
      </c>
      <c r="F311" s="3">
        <v>104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1324.31359</v>
      </c>
      <c r="E312" s="3">
        <v>2.0550299999999999</v>
      </c>
      <c r="F312" s="3">
        <v>106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1325.1536000000001</v>
      </c>
      <c r="E313" s="3">
        <v>2.0496699999999999</v>
      </c>
      <c r="F313" s="3">
        <v>108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1325.9548600000001</v>
      </c>
      <c r="E314" s="3">
        <v>2.0504600000000002</v>
      </c>
      <c r="F314" s="3">
        <v>105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1339.2088000000001</v>
      </c>
      <c r="E315" s="3">
        <v>2.0444800000000001</v>
      </c>
      <c r="F315" s="3">
        <v>109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1338.2485099999999</v>
      </c>
      <c r="E316" s="3">
        <v>2.05104</v>
      </c>
      <c r="F316" s="3">
        <v>105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1332.06456</v>
      </c>
      <c r="E317" s="3">
        <v>2.04732</v>
      </c>
      <c r="F317" s="3">
        <v>109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1333.6446699999999</v>
      </c>
      <c r="E318" s="3">
        <v>2.0574300000000001</v>
      </c>
      <c r="F318" s="3">
        <v>106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1336.6372200000001</v>
      </c>
      <c r="E319" s="3">
        <v>2.05036</v>
      </c>
      <c r="F319" s="3">
        <v>108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1340.53637</v>
      </c>
      <c r="E320" s="3">
        <v>2.0505</v>
      </c>
      <c r="F320" s="3">
        <v>107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1308.8586700000001</v>
      </c>
      <c r="E321" s="3">
        <v>3.0333899999999998</v>
      </c>
      <c r="F321" s="3">
        <v>152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1313.51602</v>
      </c>
      <c r="E322" s="3">
        <v>3.0269900000000001</v>
      </c>
      <c r="F322" s="3">
        <v>151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1312.83546</v>
      </c>
      <c r="E323" s="3">
        <v>3.0311300000000001</v>
      </c>
      <c r="F323" s="3">
        <v>150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1311.6382000000001</v>
      </c>
      <c r="E324" s="3">
        <v>3.0240800000000001</v>
      </c>
      <c r="F324" s="3">
        <v>151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1308.44291</v>
      </c>
      <c r="E325" s="3">
        <v>3.0321099999999999</v>
      </c>
      <c r="F325" s="3">
        <v>154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1311.63</v>
      </c>
      <c r="E326" s="3">
        <v>3.03681</v>
      </c>
      <c r="F326" s="3">
        <v>152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1311.0861399999999</v>
      </c>
      <c r="E327" s="3">
        <v>3.0282499999999999</v>
      </c>
      <c r="F327" s="3">
        <v>151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1309.7045599999999</v>
      </c>
      <c r="E328" s="3">
        <v>3.0273599999999998</v>
      </c>
      <c r="F328" s="3">
        <v>150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1310.7105300000001</v>
      </c>
      <c r="E329" s="3">
        <v>3.0269300000000001</v>
      </c>
      <c r="F329" s="3">
        <v>152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1307.5068699999999</v>
      </c>
      <c r="E330" s="3">
        <v>3.0387499999999998</v>
      </c>
      <c r="F330" s="3">
        <v>152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2.9737900000000002</v>
      </c>
      <c r="F331" s="3">
        <v>42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2.9648699999999999</v>
      </c>
      <c r="F332" s="3">
        <v>42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2.9672399999999999</v>
      </c>
      <c r="F333" s="3">
        <v>42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3.0059999999999998</v>
      </c>
      <c r="F334" s="3">
        <v>43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3.0058799999999999</v>
      </c>
      <c r="F335" s="3">
        <v>43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2.9939300000000002</v>
      </c>
      <c r="F336" s="3">
        <v>43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2.9888300000000001</v>
      </c>
      <c r="F337" s="3">
        <v>42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2.9693299999999998</v>
      </c>
      <c r="F338" s="3">
        <v>42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3.0060500000000001</v>
      </c>
      <c r="F339" s="3">
        <v>43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2.9958</v>
      </c>
      <c r="F340" s="3">
        <v>42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2338.94227</v>
      </c>
      <c r="E341" s="3">
        <v>5.6521999999999997</v>
      </c>
      <c r="F341" s="3">
        <v>82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2330.9890099999998</v>
      </c>
      <c r="E342" s="3">
        <v>5.6646700000000001</v>
      </c>
      <c r="F342" s="3">
        <v>82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2333.6808900000001</v>
      </c>
      <c r="E343" s="3">
        <v>5.6649099999999999</v>
      </c>
      <c r="F343" s="3">
        <v>82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2324.3580900000002</v>
      </c>
      <c r="E344" s="3">
        <v>5.6573599999999997</v>
      </c>
      <c r="F344" s="3">
        <v>82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2332.70298</v>
      </c>
      <c r="E345" s="3">
        <v>5.6683399999999997</v>
      </c>
      <c r="F345" s="3">
        <v>82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2330.0311900000002</v>
      </c>
      <c r="E346" s="3">
        <v>5.6689100000000003</v>
      </c>
      <c r="F346" s="3">
        <v>83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2337.39473</v>
      </c>
      <c r="E347" s="3">
        <v>5.6345499999999999</v>
      </c>
      <c r="F347" s="3">
        <v>81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2329.1933899999999</v>
      </c>
      <c r="E348" s="3">
        <v>5.6382199999999996</v>
      </c>
      <c r="F348" s="3">
        <v>82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2334.4456</v>
      </c>
      <c r="E349" s="3">
        <v>5.66099</v>
      </c>
      <c r="F349" s="3">
        <v>82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2334.60365</v>
      </c>
      <c r="E350" s="3">
        <v>5.6399800000000004</v>
      </c>
      <c r="F350" s="3">
        <v>81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2310.7280700000001</v>
      </c>
      <c r="E351" s="3">
        <v>7.7610999999999999</v>
      </c>
      <c r="F351" s="3">
        <v>109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2313.6359600000001</v>
      </c>
      <c r="E352" s="3">
        <v>7.7553599999999996</v>
      </c>
      <c r="F352" s="3">
        <v>108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2311.3947400000002</v>
      </c>
      <c r="E353" s="3">
        <v>7.7674899999999996</v>
      </c>
      <c r="F353" s="3">
        <v>109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2311.7061399999998</v>
      </c>
      <c r="E354" s="3">
        <v>7.7494500000000004</v>
      </c>
      <c r="F354" s="3">
        <v>109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2312.9166700000001</v>
      </c>
      <c r="E355" s="3">
        <v>7.8014700000000001</v>
      </c>
      <c r="F355" s="3">
        <v>109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2308.9367000000002</v>
      </c>
      <c r="E356" s="3">
        <v>7.7511700000000001</v>
      </c>
      <c r="F356" s="3">
        <v>109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2312.1359600000001</v>
      </c>
      <c r="E357" s="3">
        <v>7.7936800000000002</v>
      </c>
      <c r="F357" s="3">
        <v>110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2309.9035100000001</v>
      </c>
      <c r="E358" s="3">
        <v>7.7923999999999998</v>
      </c>
      <c r="F358" s="3">
        <v>110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2314.2195999999999</v>
      </c>
      <c r="E359" s="3">
        <v>7.7829499999999996</v>
      </c>
      <c r="F359" s="3">
        <v>109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2310.4649100000001</v>
      </c>
      <c r="E360" s="3">
        <v>7.7516600000000002</v>
      </c>
      <c r="F360" s="3">
        <v>109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topLeftCell="A328" zoomScale="85" zoomScaleNormal="85" workbookViewId="0">
      <selection sqref="A1:F361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5" width="9" style="3"/>
    <col min="6" max="6" width="4.375" style="3" bestFit="1" customWidth="1"/>
    <col min="7" max="7" width="3.875" style="3" customWidth="1"/>
    <col min="8" max="8" width="10.875" style="3" bestFit="1" customWidth="1"/>
    <col min="9" max="9" width="4.375" style="3" bestFit="1" customWidth="1"/>
    <col min="10" max="10" width="4.5" style="3" bestFit="1" customWidth="1"/>
    <col min="11" max="11" width="3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54.912770000000002</v>
      </c>
      <c r="E1" s="3">
        <v>0.57399999999999995</v>
      </c>
      <c r="F1" s="3">
        <v>69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54.158320000000003</v>
      </c>
      <c r="E2" s="3">
        <v>0.57662000000000002</v>
      </c>
      <c r="F2" s="3">
        <v>68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54.912770000000002</v>
      </c>
      <c r="M2" s="3">
        <f t="shared" ref="M2:U17" ca="1" si="0">INDIRECT("D"&amp;1+(ROW(E1)-1)*10+COLUMN(B1)-1)</f>
        <v>54.158320000000003</v>
      </c>
      <c r="N2" s="3">
        <f t="shared" ca="1" si="0"/>
        <v>54.912770000000002</v>
      </c>
      <c r="O2" s="3">
        <f t="shared" ca="1" si="0"/>
        <v>54.912770000000002</v>
      </c>
      <c r="P2" s="3">
        <f t="shared" ca="1" si="0"/>
        <v>54.912770000000002</v>
      </c>
      <c r="Q2" s="3">
        <f t="shared" ca="1" si="0"/>
        <v>54.912770000000002</v>
      </c>
      <c r="R2" s="3">
        <f t="shared" ca="1" si="0"/>
        <v>54.158320000000003</v>
      </c>
      <c r="S2" s="3">
        <f t="shared" ca="1" si="0"/>
        <v>54.912770000000002</v>
      </c>
      <c r="T2" s="3">
        <f t="shared" ca="1" si="0"/>
        <v>54.158320000000003</v>
      </c>
      <c r="U2" s="3">
        <f t="shared" ca="1" si="0"/>
        <v>54.912770000000002</v>
      </c>
      <c r="W2" s="3">
        <f ca="1">AVERAGE(L2:U2)</f>
        <v>54.686435000000003</v>
      </c>
      <c r="Y2" s="3">
        <f ca="1">Total!E2</f>
        <v>53.760710000000003</v>
      </c>
      <c r="AB2" s="3">
        <f t="shared" ref="AB2:AK27" ca="1" si="1">(L2-$Y2)/$Y2</f>
        <v>2.1429404485171395E-2</v>
      </c>
      <c r="AC2" s="3">
        <f t="shared" ca="1" si="1"/>
        <v>7.3959216684452312E-3</v>
      </c>
      <c r="AD2" s="3">
        <f t="shared" ca="1" si="1"/>
        <v>2.1429404485171395E-2</v>
      </c>
      <c r="AE2" s="3">
        <f t="shared" ca="1" si="1"/>
        <v>2.1429404485171395E-2</v>
      </c>
      <c r="AF2" s="3">
        <f t="shared" ca="1" si="1"/>
        <v>2.1429404485171395E-2</v>
      </c>
      <c r="AG2" s="3">
        <f t="shared" ca="1" si="1"/>
        <v>2.1429404485171395E-2</v>
      </c>
      <c r="AH2" s="3">
        <f t="shared" ca="1" si="1"/>
        <v>7.3959216684452312E-3</v>
      </c>
      <c r="AI2" s="3">
        <f t="shared" ca="1" si="1"/>
        <v>2.1429404485171395E-2</v>
      </c>
      <c r="AJ2" s="3">
        <f t="shared" ca="1" si="1"/>
        <v>7.3959216684452312E-3</v>
      </c>
      <c r="AK2" s="3">
        <f t="shared" ca="1" si="1"/>
        <v>2.1429404485171395E-2</v>
      </c>
      <c r="AM2" s="3">
        <f ca="1">SUM(AB2:AK2)</f>
        <v>0.17219359640153545</v>
      </c>
    </row>
    <row r="3" spans="1:39" x14ac:dyDescent="0.25">
      <c r="A3" s="3" t="s">
        <v>0</v>
      </c>
      <c r="B3" s="3">
        <v>25</v>
      </c>
      <c r="C3" s="3">
        <v>0.4</v>
      </c>
      <c r="D3" s="3">
        <v>54.912770000000002</v>
      </c>
      <c r="E3" s="3">
        <v>0.57391999999999999</v>
      </c>
      <c r="F3" s="3">
        <v>68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36.861229999999999</v>
      </c>
      <c r="R3" s="3">
        <f t="shared" ca="1" si="0"/>
        <v>36.861229999999999</v>
      </c>
      <c r="S3" s="3">
        <f t="shared" ca="1" si="0"/>
        <v>36.861229999999999</v>
      </c>
      <c r="T3" s="3">
        <f t="shared" ca="1" si="0"/>
        <v>36.861229999999999</v>
      </c>
      <c r="U3" s="3">
        <f t="shared" ca="1" si="0"/>
        <v>36.861229999999999</v>
      </c>
      <c r="W3" s="3">
        <f t="shared" ref="W3:W37" ca="1" si="3">AVERAGE(L3:U3)</f>
        <v>36.861229999999992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0</v>
      </c>
      <c r="AH3" s="3">
        <f t="shared" ca="1" si="1"/>
        <v>0</v>
      </c>
      <c r="AI3" s="3">
        <f t="shared" ca="1" si="1"/>
        <v>0</v>
      </c>
      <c r="AJ3" s="3">
        <f t="shared" ca="1" si="1"/>
        <v>0</v>
      </c>
      <c r="AK3" s="3">
        <f t="shared" ca="1" si="1"/>
        <v>0</v>
      </c>
      <c r="AM3" s="3">
        <f t="shared" ref="AM3:AM37" ca="1" si="4">SUM(AB3:AK3)</f>
        <v>0</v>
      </c>
    </row>
    <row r="4" spans="1:39" x14ac:dyDescent="0.25">
      <c r="A4" s="3" t="s">
        <v>0</v>
      </c>
      <c r="B4" s="3">
        <v>25</v>
      </c>
      <c r="C4" s="3">
        <v>0.4</v>
      </c>
      <c r="D4" s="3">
        <v>54.912770000000002</v>
      </c>
      <c r="E4" s="3">
        <v>0.57601000000000002</v>
      </c>
      <c r="F4" s="3">
        <v>74</v>
      </c>
      <c r="H4" s="3" t="s">
        <v>0</v>
      </c>
      <c r="I4" s="3">
        <v>25</v>
      </c>
      <c r="J4" s="3">
        <v>1</v>
      </c>
      <c r="L4" s="3">
        <f t="shared" ca="1" si="2"/>
        <v>36.788800000000002</v>
      </c>
      <c r="M4" s="3">
        <f t="shared" ca="1" si="0"/>
        <v>36.788800000000002</v>
      </c>
      <c r="N4" s="3">
        <f t="shared" ca="1" si="0"/>
        <v>36.788800000000002</v>
      </c>
      <c r="O4" s="3">
        <f t="shared" ca="1" si="0"/>
        <v>36.788800000000002</v>
      </c>
      <c r="P4" s="3">
        <f t="shared" ca="1" si="0"/>
        <v>36.788800000000002</v>
      </c>
      <c r="Q4" s="3">
        <f t="shared" ca="1" si="0"/>
        <v>36.788800000000002</v>
      </c>
      <c r="R4" s="3">
        <f t="shared" ca="1" si="0"/>
        <v>36.788800000000002</v>
      </c>
      <c r="S4" s="3">
        <f t="shared" ca="1" si="0"/>
        <v>36.861170000000001</v>
      </c>
      <c r="T4" s="3">
        <f t="shared" ca="1" si="0"/>
        <v>36.788800000000002</v>
      </c>
      <c r="U4" s="3">
        <f t="shared" ca="1" si="0"/>
        <v>36.788800000000002</v>
      </c>
      <c r="W4" s="3">
        <f t="shared" ca="1" si="3"/>
        <v>36.796036999999998</v>
      </c>
      <c r="Y4" s="3">
        <f ca="1">Total!E4</f>
        <v>36.788800000000002</v>
      </c>
      <c r="AB4" s="3">
        <f t="shared" ca="1" si="1"/>
        <v>0</v>
      </c>
      <c r="AC4" s="3">
        <f t="shared" ca="1" si="1"/>
        <v>0</v>
      </c>
      <c r="AD4" s="3">
        <f t="shared" ca="1" si="1"/>
        <v>0</v>
      </c>
      <c r="AE4" s="3">
        <f t="shared" ca="1" si="1"/>
        <v>0</v>
      </c>
      <c r="AF4" s="3">
        <f t="shared" ca="1" si="1"/>
        <v>0</v>
      </c>
      <c r="AG4" s="3">
        <f t="shared" ca="1" si="1"/>
        <v>0</v>
      </c>
      <c r="AH4" s="3">
        <f t="shared" ca="1" si="1"/>
        <v>0</v>
      </c>
      <c r="AI4" s="3">
        <f t="shared" ca="1" si="1"/>
        <v>1.9671747923280828E-3</v>
      </c>
      <c r="AJ4" s="3">
        <f t="shared" ca="1" si="1"/>
        <v>0</v>
      </c>
      <c r="AK4" s="3">
        <f t="shared" ca="1" si="1"/>
        <v>0</v>
      </c>
      <c r="AM4" s="3">
        <f t="shared" ca="1" si="4"/>
        <v>1.9671747923280828E-3</v>
      </c>
    </row>
    <row r="5" spans="1:39" x14ac:dyDescent="0.25">
      <c r="A5" s="3" t="s">
        <v>0</v>
      </c>
      <c r="B5" s="3">
        <v>25</v>
      </c>
      <c r="C5" s="3">
        <v>0.4</v>
      </c>
      <c r="D5" s="3">
        <v>54.912770000000002</v>
      </c>
      <c r="E5" s="3">
        <v>0.57240000000000002</v>
      </c>
      <c r="F5" s="3">
        <v>74</v>
      </c>
      <c r="H5" s="3" t="s">
        <v>0</v>
      </c>
      <c r="I5" s="3">
        <v>50</v>
      </c>
      <c r="J5" s="3">
        <v>0.4</v>
      </c>
      <c r="L5" s="3">
        <f t="shared" ca="1" si="2"/>
        <v>73.882919999999999</v>
      </c>
      <c r="M5" s="3">
        <f t="shared" ca="1" si="0"/>
        <v>76.628529999999998</v>
      </c>
      <c r="N5" s="3">
        <f t="shared" ca="1" si="0"/>
        <v>73.882919999999999</v>
      </c>
      <c r="O5" s="3">
        <f t="shared" ca="1" si="0"/>
        <v>76.808710000000005</v>
      </c>
      <c r="P5" s="3">
        <f t="shared" ca="1" si="0"/>
        <v>73.882919999999999</v>
      </c>
      <c r="Q5" s="3">
        <f t="shared" ca="1" si="0"/>
        <v>73.882919999999999</v>
      </c>
      <c r="R5" s="3">
        <f t="shared" ca="1" si="0"/>
        <v>76.818579999999997</v>
      </c>
      <c r="S5" s="3">
        <f t="shared" ca="1" si="0"/>
        <v>76.569320000000005</v>
      </c>
      <c r="T5" s="3">
        <f t="shared" ca="1" si="0"/>
        <v>76.797759999999997</v>
      </c>
      <c r="U5" s="3">
        <f t="shared" ca="1" si="0"/>
        <v>73.882919999999999</v>
      </c>
      <c r="W5" s="3">
        <f t="shared" ca="1" si="3"/>
        <v>75.303750000000008</v>
      </c>
      <c r="Y5" s="3">
        <f ca="1">Total!E5</f>
        <v>73.882919999999999</v>
      </c>
      <c r="AB5" s="3">
        <f t="shared" ca="1" si="1"/>
        <v>0</v>
      </c>
      <c r="AC5" s="3">
        <f t="shared" ca="1" si="1"/>
        <v>3.7161633568353815E-2</v>
      </c>
      <c r="AD5" s="3">
        <f t="shared" ca="1" si="1"/>
        <v>0</v>
      </c>
      <c r="AE5" s="3">
        <f t="shared" ca="1" si="1"/>
        <v>3.9600356888980649E-2</v>
      </c>
      <c r="AF5" s="3">
        <f t="shared" ca="1" si="1"/>
        <v>0</v>
      </c>
      <c r="AG5" s="3">
        <f t="shared" ca="1" si="1"/>
        <v>0</v>
      </c>
      <c r="AH5" s="3">
        <f t="shared" ca="1" si="1"/>
        <v>3.9733946627989236E-2</v>
      </c>
      <c r="AI5" s="3">
        <f t="shared" ca="1" si="1"/>
        <v>3.6360230483581404E-2</v>
      </c>
      <c r="AJ5" s="3">
        <f t="shared" ca="1" si="1"/>
        <v>3.945214942777029E-2</v>
      </c>
      <c r="AK5" s="3">
        <f t="shared" ca="1" si="1"/>
        <v>0</v>
      </c>
      <c r="AM5" s="3">
        <f t="shared" ca="1" si="4"/>
        <v>0.19230831699667539</v>
      </c>
    </row>
    <row r="6" spans="1:39" x14ac:dyDescent="0.25">
      <c r="A6" s="3" t="s">
        <v>0</v>
      </c>
      <c r="B6" s="3">
        <v>25</v>
      </c>
      <c r="C6" s="3">
        <v>0.4</v>
      </c>
      <c r="D6" s="3">
        <v>54.912770000000002</v>
      </c>
      <c r="E6" s="3">
        <v>0.57226999999999995</v>
      </c>
      <c r="F6" s="3">
        <v>72</v>
      </c>
      <c r="H6" s="3" t="s">
        <v>0</v>
      </c>
      <c r="I6" s="3">
        <v>50</v>
      </c>
      <c r="J6" s="3">
        <v>0.7</v>
      </c>
      <c r="L6" s="3">
        <f t="shared" ca="1" si="2"/>
        <v>69.567480000000003</v>
      </c>
      <c r="M6" s="3">
        <f t="shared" ca="1" si="0"/>
        <v>70.128190000000004</v>
      </c>
      <c r="N6" s="3">
        <f t="shared" ca="1" si="0"/>
        <v>70.125910000000005</v>
      </c>
      <c r="O6" s="3">
        <f t="shared" ca="1" si="0"/>
        <v>70.032730000000001</v>
      </c>
      <c r="P6" s="3">
        <f t="shared" ca="1" si="0"/>
        <v>70.096980000000002</v>
      </c>
      <c r="Q6" s="3">
        <f t="shared" ca="1" si="0"/>
        <v>70.523300000000006</v>
      </c>
      <c r="R6" s="3">
        <f t="shared" ca="1" si="0"/>
        <v>69.462220000000002</v>
      </c>
      <c r="S6" s="3">
        <f t="shared" ca="1" si="0"/>
        <v>69.375600000000006</v>
      </c>
      <c r="T6" s="3">
        <f t="shared" ca="1" si="0"/>
        <v>69.62012</v>
      </c>
      <c r="U6" s="3">
        <f t="shared" ca="1" si="0"/>
        <v>69.462220000000002</v>
      </c>
      <c r="W6" s="3">
        <f t="shared" ca="1" si="3"/>
        <v>69.839475000000007</v>
      </c>
      <c r="Y6" s="3">
        <f ca="1">Total!E6</f>
        <v>69.191919999999996</v>
      </c>
      <c r="AB6" s="3">
        <f t="shared" ca="1" si="1"/>
        <v>5.427801396463738E-3</v>
      </c>
      <c r="AC6" s="3">
        <f t="shared" ca="1" si="1"/>
        <v>1.3531493272625005E-2</v>
      </c>
      <c r="AD6" s="3">
        <f t="shared" ca="1" si="1"/>
        <v>1.349854144819234E-2</v>
      </c>
      <c r="AE6" s="3">
        <f t="shared" ca="1" si="1"/>
        <v>1.215185241282515E-2</v>
      </c>
      <c r="AF6" s="3">
        <f t="shared" ca="1" si="1"/>
        <v>1.3080429044316244E-2</v>
      </c>
      <c r="AG6" s="3">
        <f t="shared" ca="1" si="1"/>
        <v>1.9241842111044325E-2</v>
      </c>
      <c r="AH6" s="3">
        <f t="shared" ca="1" si="1"/>
        <v>3.9065255018216867E-3</v>
      </c>
      <c r="AI6" s="3">
        <f t="shared" ca="1" si="1"/>
        <v>2.6546452244714355E-3</v>
      </c>
      <c r="AJ6" s="3">
        <f t="shared" ca="1" si="1"/>
        <v>6.1885838693304645E-3</v>
      </c>
      <c r="AK6" s="3">
        <f t="shared" ca="1" si="1"/>
        <v>3.9065255018216867E-3</v>
      </c>
      <c r="AM6" s="3">
        <f t="shared" ca="1" si="4"/>
        <v>9.3588239782912086E-2</v>
      </c>
    </row>
    <row r="7" spans="1:39" x14ac:dyDescent="0.25">
      <c r="A7" s="3" t="s">
        <v>0</v>
      </c>
      <c r="B7" s="3">
        <v>25</v>
      </c>
      <c r="C7" s="3">
        <v>0.4</v>
      </c>
      <c r="D7" s="3">
        <v>54.158320000000003</v>
      </c>
      <c r="E7" s="3">
        <v>0.57218999999999998</v>
      </c>
      <c r="F7" s="3">
        <v>67</v>
      </c>
      <c r="H7" s="3" t="s">
        <v>0</v>
      </c>
      <c r="I7" s="3">
        <v>50</v>
      </c>
      <c r="J7" s="3">
        <v>1</v>
      </c>
      <c r="L7" s="3">
        <f t="shared" ca="1" si="2"/>
        <v>69.445989999999995</v>
      </c>
      <c r="M7" s="3">
        <f t="shared" ca="1" si="0"/>
        <v>69.200599999999994</v>
      </c>
      <c r="N7" s="3">
        <f t="shared" ca="1" si="0"/>
        <v>69.413979999999995</v>
      </c>
      <c r="O7" s="3">
        <f t="shared" ca="1" si="0"/>
        <v>69.564329999999998</v>
      </c>
      <c r="P7" s="3">
        <f t="shared" ca="1" si="0"/>
        <v>69.283940000000001</v>
      </c>
      <c r="Q7" s="3">
        <f t="shared" ca="1" si="0"/>
        <v>69.129900000000006</v>
      </c>
      <c r="R7" s="3">
        <f t="shared" ca="1" si="0"/>
        <v>69.393270000000001</v>
      </c>
      <c r="S7" s="3">
        <f t="shared" ca="1" si="0"/>
        <v>69.195989999999995</v>
      </c>
      <c r="T7" s="3">
        <f t="shared" ca="1" si="0"/>
        <v>69.231309999999993</v>
      </c>
      <c r="U7" s="3">
        <f t="shared" ca="1" si="0"/>
        <v>69.450829999999996</v>
      </c>
      <c r="W7" s="3">
        <f t="shared" ca="1" si="3"/>
        <v>69.331013999999996</v>
      </c>
      <c r="Y7" s="3">
        <f ca="1">Total!E7</f>
        <v>69.064329999999998</v>
      </c>
      <c r="AB7" s="3">
        <f t="shared" ca="1" si="1"/>
        <v>5.5261522120028756E-3</v>
      </c>
      <c r="AC7" s="3">
        <f t="shared" ca="1" si="1"/>
        <v>1.9730879891254448E-3</v>
      </c>
      <c r="AD7" s="3">
        <f t="shared" ca="1" si="1"/>
        <v>5.0626712805292825E-3</v>
      </c>
      <c r="AE7" s="3">
        <f t="shared" ca="1" si="1"/>
        <v>7.2396271707841084E-3</v>
      </c>
      <c r="AF7" s="3">
        <f t="shared" ca="1" si="1"/>
        <v>3.1797890459518388E-3</v>
      </c>
      <c r="AG7" s="3">
        <f t="shared" ca="1" si="1"/>
        <v>9.4940470717674559E-4</v>
      </c>
      <c r="AH7" s="3">
        <f t="shared" ca="1" si="1"/>
        <v>4.7628059231154913E-3</v>
      </c>
      <c r="AI7" s="3">
        <f t="shared" ca="1" si="1"/>
        <v>1.9063386266108216E-3</v>
      </c>
      <c r="AJ7" s="3">
        <f t="shared" ca="1" si="1"/>
        <v>2.4177458899549919E-3</v>
      </c>
      <c r="AK7" s="3">
        <f t="shared" ca="1" si="1"/>
        <v>5.5962318030160878E-3</v>
      </c>
      <c r="AM7" s="3">
        <f t="shared" ca="1" si="4"/>
        <v>3.8613854648267693E-2</v>
      </c>
    </row>
    <row r="8" spans="1:39" x14ac:dyDescent="0.25">
      <c r="A8" s="3" t="s">
        <v>0</v>
      </c>
      <c r="B8" s="3">
        <v>25</v>
      </c>
      <c r="C8" s="3">
        <v>0.4</v>
      </c>
      <c r="D8" s="3">
        <v>54.912770000000002</v>
      </c>
      <c r="E8" s="3">
        <v>0.57433999999999996</v>
      </c>
      <c r="F8" s="3">
        <v>71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54.158320000000003</v>
      </c>
      <c r="E9" s="3">
        <v>0.57140999999999997</v>
      </c>
      <c r="F9" s="3">
        <v>68</v>
      </c>
      <c r="H9" s="3" t="s">
        <v>0</v>
      </c>
      <c r="I9" s="3">
        <v>100</v>
      </c>
      <c r="J9" s="3">
        <v>0.7</v>
      </c>
      <c r="L9" s="3">
        <f t="shared" ca="1" si="2"/>
        <v>140.97528</v>
      </c>
      <c r="M9" s="3">
        <f t="shared" ca="1" si="0"/>
        <v>142.38686999999999</v>
      </c>
      <c r="N9" s="3">
        <f t="shared" ca="1" si="0"/>
        <v>142.05786000000001</v>
      </c>
      <c r="O9" s="3">
        <f t="shared" ca="1" si="0"/>
        <v>142.71574000000001</v>
      </c>
      <c r="P9" s="3">
        <f t="shared" ca="1" si="0"/>
        <v>141.66614000000001</v>
      </c>
      <c r="Q9" s="3">
        <f t="shared" ca="1" si="0"/>
        <v>142.08931000000001</v>
      </c>
      <c r="R9" s="3">
        <f t="shared" ca="1" si="0"/>
        <v>143.20527999999999</v>
      </c>
      <c r="S9" s="3">
        <f t="shared" ca="1" si="0"/>
        <v>142.77276000000001</v>
      </c>
      <c r="T9" s="3">
        <f t="shared" ca="1" si="0"/>
        <v>141.71439000000001</v>
      </c>
      <c r="U9" s="3">
        <f t="shared" ca="1" si="0"/>
        <v>141.94019</v>
      </c>
      <c r="W9" s="3">
        <f t="shared" ca="1" si="3"/>
        <v>142.15238200000002</v>
      </c>
      <c r="Y9" s="3">
        <f ca="1">Total!E9</f>
        <v>140.51035999999999</v>
      </c>
      <c r="AB9" s="3">
        <f t="shared" ca="1" si="1"/>
        <v>3.3087951664205147E-3</v>
      </c>
      <c r="AC9" s="3">
        <f t="shared" ca="1" si="1"/>
        <v>1.3354958310547324E-2</v>
      </c>
      <c r="AD9" s="3">
        <f t="shared" ca="1" si="1"/>
        <v>1.1013422782491011E-2</v>
      </c>
      <c r="AE9" s="3">
        <f t="shared" ca="1" si="1"/>
        <v>1.5695497470791617E-2</v>
      </c>
      <c r="AF9" s="3">
        <f t="shared" ca="1" si="1"/>
        <v>8.2255856436494884E-3</v>
      </c>
      <c r="AG9" s="3">
        <f t="shared" ca="1" si="1"/>
        <v>1.123724969461341E-2</v>
      </c>
      <c r="AH9" s="3">
        <f t="shared" ca="1" si="1"/>
        <v>1.9179511033919464E-2</v>
      </c>
      <c r="AI9" s="3">
        <f t="shared" ca="1" si="1"/>
        <v>1.6101303846919286E-2</v>
      </c>
      <c r="AJ9" s="3">
        <f t="shared" ca="1" si="1"/>
        <v>8.5689766932489347E-3</v>
      </c>
      <c r="AK9" s="3">
        <f t="shared" ca="1" si="1"/>
        <v>1.017597563624497E-2</v>
      </c>
      <c r="AM9" s="3">
        <f t="shared" ca="1" si="4"/>
        <v>0.11686127627884602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54.912770000000002</v>
      </c>
      <c r="E10" s="3">
        <v>0.57626999999999995</v>
      </c>
      <c r="F10" s="3">
        <v>73</v>
      </c>
      <c r="H10" s="3" t="s">
        <v>0</v>
      </c>
      <c r="I10" s="3">
        <v>100</v>
      </c>
      <c r="J10" s="3">
        <v>1</v>
      </c>
      <c r="L10" s="3">
        <f t="shared" ca="1" si="2"/>
        <v>136.02284</v>
      </c>
      <c r="M10" s="3">
        <f t="shared" ca="1" si="0"/>
        <v>136.09411</v>
      </c>
      <c r="N10" s="3">
        <f t="shared" ca="1" si="0"/>
        <v>136.02173999999999</v>
      </c>
      <c r="O10" s="3">
        <f t="shared" ca="1" si="0"/>
        <v>136.03672</v>
      </c>
      <c r="P10" s="3">
        <f t="shared" ca="1" si="0"/>
        <v>136.27361999999999</v>
      </c>
      <c r="Q10" s="3">
        <f t="shared" ca="1" si="0"/>
        <v>136.04514</v>
      </c>
      <c r="R10" s="3">
        <f t="shared" ca="1" si="0"/>
        <v>136.02690000000001</v>
      </c>
      <c r="S10" s="3">
        <f t="shared" ca="1" si="0"/>
        <v>136.02208999999999</v>
      </c>
      <c r="T10" s="3">
        <f t="shared" ca="1" si="0"/>
        <v>136.09926999999999</v>
      </c>
      <c r="U10" s="3">
        <f t="shared" ca="1" si="0"/>
        <v>136.03469000000001</v>
      </c>
      <c r="W10" s="3">
        <f t="shared" ca="1" si="3"/>
        <v>136.06771199999997</v>
      </c>
      <c r="Y10" s="3">
        <f ca="1">Total!E10</f>
        <v>135.94917000000001</v>
      </c>
      <c r="AB10" s="3">
        <f t="shared" ca="1" si="1"/>
        <v>5.4189370924436527E-4</v>
      </c>
      <c r="AC10" s="3">
        <f t="shared" ca="1" si="1"/>
        <v>1.0661337616109843E-3</v>
      </c>
      <c r="AD10" s="3">
        <f t="shared" ca="1" si="1"/>
        <v>5.3380244984198646E-4</v>
      </c>
      <c r="AE10" s="3">
        <f t="shared" ca="1" si="1"/>
        <v>6.4399069152090542E-4</v>
      </c>
      <c r="AF10" s="3">
        <f t="shared" ca="1" si="1"/>
        <v>2.386553739165782E-3</v>
      </c>
      <c r="AG10" s="3">
        <f t="shared" ca="1" si="1"/>
        <v>7.059256044004837E-4</v>
      </c>
      <c r="AH10" s="3">
        <f t="shared" ca="1" si="1"/>
        <v>5.7175781212936061E-4</v>
      </c>
      <c r="AI10" s="3">
        <f t="shared" ca="1" si="1"/>
        <v>5.3637694146997812E-4</v>
      </c>
      <c r="AJ10" s="3">
        <f t="shared" ca="1" si="1"/>
        <v>1.1040891238981493E-3</v>
      </c>
      <c r="AK10" s="3">
        <f t="shared" ca="1" si="1"/>
        <v>6.2905864007851227E-4</v>
      </c>
      <c r="AM10" s="3">
        <f t="shared" ca="1" si="4"/>
        <v>8.7195824733605071E-3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0.87109000000000003</v>
      </c>
      <c r="F11" s="3">
        <v>114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0.87224000000000002</v>
      </c>
      <c r="F12" s="3">
        <v>135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0.86885999999999997</v>
      </c>
      <c r="F13" s="3">
        <v>128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0.86904999999999999</v>
      </c>
      <c r="F14" s="3">
        <v>130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0.86944999999999995</v>
      </c>
      <c r="F15" s="3">
        <v>133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0.87339</v>
      </c>
      <c r="F16" s="3">
        <v>135</v>
      </c>
      <c r="H16" s="3" t="s">
        <v>16</v>
      </c>
      <c r="I16" s="3">
        <v>50</v>
      </c>
      <c r="J16" s="3">
        <v>1</v>
      </c>
      <c r="L16" s="3">
        <f t="shared" ca="1" si="2"/>
        <v>222.48684</v>
      </c>
      <c r="M16" s="3">
        <f t="shared" ca="1" si="0"/>
        <v>222.95755</v>
      </c>
      <c r="N16" s="3">
        <f t="shared" ca="1" si="0"/>
        <v>223.44298000000001</v>
      </c>
      <c r="O16" s="3">
        <f t="shared" ca="1" si="0"/>
        <v>223.30262999999999</v>
      </c>
      <c r="P16" s="3">
        <f t="shared" ca="1" si="0"/>
        <v>222.95755</v>
      </c>
      <c r="Q16" s="3">
        <f t="shared" ca="1" si="0"/>
        <v>224.74561</v>
      </c>
      <c r="R16" s="3">
        <f t="shared" ca="1" si="0"/>
        <v>223.23536999999999</v>
      </c>
      <c r="S16" s="3">
        <f t="shared" ca="1" si="0"/>
        <v>222.95755</v>
      </c>
      <c r="T16" s="3">
        <f t="shared" ca="1" si="0"/>
        <v>223.54386</v>
      </c>
      <c r="U16" s="3">
        <f t="shared" ca="1" si="0"/>
        <v>223.23536999999999</v>
      </c>
      <c r="W16" s="3">
        <f t="shared" ca="1" si="3"/>
        <v>223.28653100000002</v>
      </c>
      <c r="Y16" s="3">
        <f ca="1">Total!E16</f>
        <v>222.48684</v>
      </c>
      <c r="AB16" s="3">
        <f t="shared" ca="1" si="1"/>
        <v>0</v>
      </c>
      <c r="AC16" s="3">
        <f t="shared" ca="1" si="1"/>
        <v>2.1156756956950662E-3</v>
      </c>
      <c r="AD16" s="3">
        <f t="shared" ca="1" si="1"/>
        <v>4.2975126079367433E-3</v>
      </c>
      <c r="AE16" s="3">
        <f t="shared" ca="1" si="1"/>
        <v>3.6666887803341206E-3</v>
      </c>
      <c r="AF16" s="3">
        <f t="shared" ca="1" si="1"/>
        <v>2.1156756956950662E-3</v>
      </c>
      <c r="AG16" s="3">
        <f t="shared" ca="1" si="1"/>
        <v>1.0152375753999646E-2</v>
      </c>
      <c r="AH16" s="3">
        <f t="shared" ca="1" si="1"/>
        <v>3.3643787650540955E-3</v>
      </c>
      <c r="AI16" s="3">
        <f t="shared" ca="1" si="1"/>
        <v>2.1156756956950662E-3</v>
      </c>
      <c r="AJ16" s="3">
        <f t="shared" ca="1" si="1"/>
        <v>4.750932684378071E-3</v>
      </c>
      <c r="AK16" s="3">
        <f t="shared" ca="1" si="1"/>
        <v>3.3643787650540955E-3</v>
      </c>
      <c r="AM16" s="3">
        <f t="shared" ca="1" si="4"/>
        <v>3.5943294443841971E-2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0.87161</v>
      </c>
      <c r="F17" s="3">
        <v>129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0.86982000000000004</v>
      </c>
      <c r="F18" s="3">
        <v>127</v>
      </c>
      <c r="H18" s="3" t="s">
        <v>16</v>
      </c>
      <c r="I18" s="3">
        <v>100</v>
      </c>
      <c r="J18" s="3">
        <v>0.7</v>
      </c>
      <c r="L18" s="3">
        <f t="shared" ca="1" si="2"/>
        <v>313.90433000000002</v>
      </c>
      <c r="M18" s="3">
        <f t="shared" ca="1" si="2"/>
        <v>311.21059000000002</v>
      </c>
      <c r="N18" s="3">
        <f t="shared" ca="1" si="2"/>
        <v>310.29392000000001</v>
      </c>
      <c r="O18" s="3">
        <f t="shared" ca="1" si="2"/>
        <v>311.97689000000003</v>
      </c>
      <c r="P18" s="3">
        <f t="shared" ca="1" si="2"/>
        <v>311.18822999999998</v>
      </c>
      <c r="Q18" s="3">
        <f t="shared" ca="1" si="2"/>
        <v>310.51909999999998</v>
      </c>
      <c r="R18" s="3">
        <f t="shared" ca="1" si="2"/>
        <v>311.97154999999998</v>
      </c>
      <c r="S18" s="3">
        <f t="shared" ca="1" si="2"/>
        <v>313.27208000000002</v>
      </c>
      <c r="T18" s="3">
        <f t="shared" ca="1" si="2"/>
        <v>312.31</v>
      </c>
      <c r="U18" s="3">
        <f t="shared" ca="1" si="2"/>
        <v>311.45654999999999</v>
      </c>
      <c r="W18" s="3">
        <f t="shared" ca="1" si="3"/>
        <v>311.81032399999998</v>
      </c>
      <c r="Y18" s="3">
        <f ca="1">Total!E18</f>
        <v>308.91181999999998</v>
      </c>
      <c r="AB18" s="3">
        <f t="shared" ca="1" si="1"/>
        <v>1.6161602362771484E-2</v>
      </c>
      <c r="AC18" s="3">
        <f t="shared" ca="1" si="1"/>
        <v>7.4415087127454281E-3</v>
      </c>
      <c r="AD18" s="3">
        <f t="shared" ca="1" si="1"/>
        <v>4.4740923154058558E-3</v>
      </c>
      <c r="AE18" s="3">
        <f t="shared" ca="1" si="1"/>
        <v>9.9221518943498135E-3</v>
      </c>
      <c r="AF18" s="3">
        <f t="shared" ca="1" si="1"/>
        <v>7.3691255970716775E-3</v>
      </c>
      <c r="AG18" s="3">
        <f t="shared" ca="1" si="1"/>
        <v>5.2030382003511655E-3</v>
      </c>
      <c r="AH18" s="3">
        <f t="shared" ca="1" si="1"/>
        <v>9.9048654078694748E-3</v>
      </c>
      <c r="AI18" s="3">
        <f t="shared" ca="1" si="1"/>
        <v>1.4114901786535846E-2</v>
      </c>
      <c r="AJ18" s="3">
        <f t="shared" ca="1" si="1"/>
        <v>1.1000485510719613E-2</v>
      </c>
      <c r="AK18" s="3">
        <f t="shared" ca="1" si="1"/>
        <v>8.2377229851548443E-3</v>
      </c>
      <c r="AM18" s="3">
        <f t="shared" ca="1" si="4"/>
        <v>9.3829494772975197E-2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36.861229999999999</v>
      </c>
      <c r="E19" s="3">
        <v>0.87112000000000001</v>
      </c>
      <c r="F19" s="3">
        <v>128</v>
      </c>
      <c r="H19" s="3" t="s">
        <v>16</v>
      </c>
      <c r="I19" s="3">
        <v>100</v>
      </c>
      <c r="J19" s="3">
        <v>1</v>
      </c>
      <c r="L19" s="3">
        <f t="shared" ca="1" si="2"/>
        <v>302.98275000000001</v>
      </c>
      <c r="M19" s="3">
        <f t="shared" ca="1" si="2"/>
        <v>303.49178999999998</v>
      </c>
      <c r="N19" s="3">
        <f t="shared" ca="1" si="2"/>
        <v>302.53868</v>
      </c>
      <c r="O19" s="3">
        <f t="shared" ca="1" si="2"/>
        <v>303.12749000000002</v>
      </c>
      <c r="P19" s="3">
        <f t="shared" ca="1" si="2"/>
        <v>303.12421000000001</v>
      </c>
      <c r="Q19" s="3">
        <f t="shared" ca="1" si="2"/>
        <v>303.51316000000003</v>
      </c>
      <c r="R19" s="3">
        <f t="shared" ca="1" si="2"/>
        <v>303.21929999999998</v>
      </c>
      <c r="S19" s="3">
        <f t="shared" ca="1" si="2"/>
        <v>303.21107000000001</v>
      </c>
      <c r="T19" s="3">
        <f t="shared" ca="1" si="2"/>
        <v>302.87718999999998</v>
      </c>
      <c r="U19" s="3">
        <f t="shared" ca="1" si="2"/>
        <v>303.98039999999997</v>
      </c>
      <c r="W19" s="3">
        <f t="shared" ca="1" si="3"/>
        <v>303.20660399999997</v>
      </c>
      <c r="Y19" s="3">
        <f ca="1">Total!E19</f>
        <v>302.47368</v>
      </c>
      <c r="AB19" s="3">
        <f t="shared" ca="1" si="1"/>
        <v>1.6830224699220387E-3</v>
      </c>
      <c r="AC19" s="3">
        <f t="shared" ca="1" si="1"/>
        <v>3.3659457576605632E-3</v>
      </c>
      <c r="AD19" s="3">
        <f t="shared" ca="1" si="1"/>
        <v>2.14894730675402E-4</v>
      </c>
      <c r="AE19" s="3">
        <f t="shared" ca="1" si="1"/>
        <v>2.1615434440445244E-3</v>
      </c>
      <c r="AF19" s="3">
        <f t="shared" ca="1" si="1"/>
        <v>2.1506995253273058E-3</v>
      </c>
      <c r="AG19" s="3">
        <f t="shared" ca="1" si="1"/>
        <v>3.4365965329612347E-3</v>
      </c>
      <c r="AH19" s="3">
        <f t="shared" ca="1" si="1"/>
        <v>2.4650739859414343E-3</v>
      </c>
      <c r="AI19" s="3">
        <f t="shared" ca="1" si="1"/>
        <v>2.4378650069652504E-3</v>
      </c>
      <c r="AJ19" s="3">
        <f t="shared" ca="1" si="1"/>
        <v>1.3340334273050896E-3</v>
      </c>
      <c r="AK19" s="3">
        <f t="shared" ca="1" si="1"/>
        <v>4.9813259785114958E-3</v>
      </c>
      <c r="AM19" s="3">
        <f t="shared" ca="1" si="4"/>
        <v>2.4231000859314341E-2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0.86921000000000004</v>
      </c>
      <c r="F20" s="3">
        <v>135</v>
      </c>
      <c r="H20" s="3" t="s">
        <v>2</v>
      </c>
      <c r="I20" s="3">
        <v>24</v>
      </c>
      <c r="J20" s="3">
        <v>0.4</v>
      </c>
      <c r="L20" s="3">
        <f t="shared" ca="1" si="2"/>
        <v>5756.2897800000001</v>
      </c>
      <c r="M20" s="3">
        <f t="shared" ca="1" si="2"/>
        <v>5753.21522</v>
      </c>
      <c r="N20" s="3">
        <f t="shared" ca="1" si="2"/>
        <v>5753.21522</v>
      </c>
      <c r="O20" s="3">
        <f t="shared" ca="1" si="2"/>
        <v>5756.2897800000001</v>
      </c>
      <c r="P20" s="3">
        <f t="shared" ca="1" si="2"/>
        <v>5759.8994300000004</v>
      </c>
      <c r="Q20" s="3">
        <f t="shared" ca="1" si="2"/>
        <v>5756.2897800000001</v>
      </c>
      <c r="R20" s="3">
        <f t="shared" ca="1" si="2"/>
        <v>5759.8994300000004</v>
      </c>
      <c r="S20" s="3">
        <f t="shared" ca="1" si="2"/>
        <v>5756.8248700000004</v>
      </c>
      <c r="T20" s="3">
        <f t="shared" ca="1" si="2"/>
        <v>5753.21522</v>
      </c>
      <c r="U20" s="3">
        <f t="shared" ca="1" si="2"/>
        <v>5753.21522</v>
      </c>
      <c r="W20" s="3">
        <f t="shared" ca="1" si="3"/>
        <v>5755.8353950000001</v>
      </c>
      <c r="Y20" s="3">
        <f ca="1">Total!E20</f>
        <v>5753.21522</v>
      </c>
      <c r="AB20" s="3">
        <f t="shared" ca="1" si="1"/>
        <v>5.3440726314424574E-4</v>
      </c>
      <c r="AC20" s="3">
        <f t="shared" ca="1" si="1"/>
        <v>0</v>
      </c>
      <c r="AD20" s="3">
        <f t="shared" ca="1" si="1"/>
        <v>0</v>
      </c>
      <c r="AE20" s="3">
        <f t="shared" ca="1" si="1"/>
        <v>5.3440726314424574E-4</v>
      </c>
      <c r="AF20" s="3">
        <f t="shared" ca="1" si="1"/>
        <v>1.1618216500512472E-3</v>
      </c>
      <c r="AG20" s="3">
        <f t="shared" ca="1" si="1"/>
        <v>5.3440726314424574E-4</v>
      </c>
      <c r="AH20" s="3">
        <f t="shared" ca="1" si="1"/>
        <v>1.1618216500512472E-3</v>
      </c>
      <c r="AI20" s="3">
        <f t="shared" ca="1" si="1"/>
        <v>6.274143869070013E-4</v>
      </c>
      <c r="AJ20" s="3">
        <f t="shared" ca="1" si="1"/>
        <v>0</v>
      </c>
      <c r="AK20" s="3">
        <f t="shared" ca="1" si="1"/>
        <v>0</v>
      </c>
      <c r="AM20" s="3">
        <f t="shared" ca="1" si="4"/>
        <v>4.5542794764422325E-3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36.788800000000002</v>
      </c>
      <c r="E21" s="3">
        <v>1.21943</v>
      </c>
      <c r="F21" s="3">
        <v>161</v>
      </c>
      <c r="H21" s="3" t="s">
        <v>2</v>
      </c>
      <c r="I21" s="3">
        <v>24</v>
      </c>
      <c r="J21" s="3">
        <v>0.7</v>
      </c>
      <c r="L21" s="3">
        <f t="shared" ca="1" si="2"/>
        <v>3052.2412300000001</v>
      </c>
      <c r="M21" s="3">
        <f t="shared" ca="1" si="2"/>
        <v>3060.7019</v>
      </c>
      <c r="N21" s="3">
        <f t="shared" ca="1" si="2"/>
        <v>3060.7019</v>
      </c>
      <c r="O21" s="3">
        <f t="shared" ca="1" si="2"/>
        <v>3060.7019</v>
      </c>
      <c r="P21" s="3">
        <f t="shared" ca="1" si="2"/>
        <v>3060.7019</v>
      </c>
      <c r="Q21" s="3">
        <f t="shared" ca="1" si="2"/>
        <v>3060.7019</v>
      </c>
      <c r="R21" s="3">
        <f t="shared" ca="1" si="2"/>
        <v>3059.42544</v>
      </c>
      <c r="S21" s="3">
        <f t="shared" ca="1" si="2"/>
        <v>3060.7019</v>
      </c>
      <c r="T21" s="3">
        <f t="shared" ca="1" si="2"/>
        <v>3060.7019</v>
      </c>
      <c r="U21" s="3">
        <f t="shared" ca="1" si="2"/>
        <v>3060.7019</v>
      </c>
      <c r="W21" s="3">
        <f t="shared" ca="1" si="3"/>
        <v>3059.7281869999997</v>
      </c>
      <c r="Y21" s="3">
        <f ca="1">Total!E21</f>
        <v>3052.2412300000001</v>
      </c>
      <c r="AB21" s="3">
        <f t="shared" ca="1" si="1"/>
        <v>0</v>
      </c>
      <c r="AC21" s="3">
        <f t="shared" ca="1" si="1"/>
        <v>2.7719532508903091E-3</v>
      </c>
      <c r="AD21" s="3">
        <f t="shared" ca="1" si="1"/>
        <v>2.7719532508903091E-3</v>
      </c>
      <c r="AE21" s="3">
        <f t="shared" ca="1" si="1"/>
        <v>2.7719532508903091E-3</v>
      </c>
      <c r="AF21" s="3">
        <f t="shared" ca="1" si="1"/>
        <v>2.7719532508903091E-3</v>
      </c>
      <c r="AG21" s="3">
        <f t="shared" ca="1" si="1"/>
        <v>2.7719532508903091E-3</v>
      </c>
      <c r="AH21" s="3">
        <f t="shared" ca="1" si="1"/>
        <v>2.3537490842425626E-3</v>
      </c>
      <c r="AI21" s="3">
        <f t="shared" ca="1" si="1"/>
        <v>2.7719532508903091E-3</v>
      </c>
      <c r="AJ21" s="3">
        <f t="shared" ca="1" si="1"/>
        <v>2.7719532508903091E-3</v>
      </c>
      <c r="AK21" s="3">
        <f t="shared" ca="1" si="1"/>
        <v>2.7719532508903091E-3</v>
      </c>
      <c r="AM21" s="3">
        <f t="shared" ca="1" si="4"/>
        <v>2.4529375091365036E-2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36.788800000000002</v>
      </c>
      <c r="E22" s="3">
        <v>1.21933</v>
      </c>
      <c r="F22" s="3">
        <v>170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36.788800000000002</v>
      </c>
      <c r="E23" s="3">
        <v>1.2200800000000001</v>
      </c>
      <c r="F23" s="3">
        <v>174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1.2197499999999999</v>
      </c>
      <c r="F24" s="3">
        <v>166</v>
      </c>
      <c r="H24" s="3" t="s">
        <v>2</v>
      </c>
      <c r="I24" s="3">
        <v>47</v>
      </c>
      <c r="J24" s="3">
        <v>0.7</v>
      </c>
      <c r="L24" s="3">
        <f t="shared" ca="1" si="2"/>
        <v>5713.3615300000001</v>
      </c>
      <c r="M24" s="3">
        <f t="shared" ca="1" si="2"/>
        <v>5714.1625599999998</v>
      </c>
      <c r="N24" s="3">
        <f t="shared" ca="1" si="2"/>
        <v>5715.5447899999999</v>
      </c>
      <c r="O24" s="3">
        <f t="shared" ca="1" si="2"/>
        <v>5716.5842700000003</v>
      </c>
      <c r="P24" s="3">
        <f t="shared" ca="1" si="2"/>
        <v>5720.41651</v>
      </c>
      <c r="Q24" s="3">
        <f t="shared" ca="1" si="2"/>
        <v>5712.9592700000003</v>
      </c>
      <c r="R24" s="3">
        <f t="shared" ca="1" si="2"/>
        <v>5714.1625599999998</v>
      </c>
      <c r="S24" s="3">
        <f t="shared" ca="1" si="2"/>
        <v>5715.1450100000002</v>
      </c>
      <c r="T24" s="3">
        <f t="shared" ca="1" si="2"/>
        <v>5716.5842700000003</v>
      </c>
      <c r="U24" s="3">
        <f t="shared" ca="1" si="2"/>
        <v>5709.26343</v>
      </c>
      <c r="W24" s="3">
        <f t="shared" ca="1" si="3"/>
        <v>5714.8184199999996</v>
      </c>
      <c r="Y24" s="3">
        <f ca="1">Total!E24</f>
        <v>5709.26343</v>
      </c>
      <c r="AB24" s="3">
        <f t="shared" ca="1" si="1"/>
        <v>7.1779837281044122E-4</v>
      </c>
      <c r="AC24" s="3">
        <f t="shared" ca="1" si="1"/>
        <v>8.5810193557661542E-4</v>
      </c>
      <c r="AD24" s="3">
        <f t="shared" ca="1" si="1"/>
        <v>1.1002049698729613E-3</v>
      </c>
      <c r="AE24" s="3">
        <f t="shared" ca="1" si="1"/>
        <v>1.2822739902895524E-3</v>
      </c>
      <c r="AF24" s="3">
        <f t="shared" ca="1" si="1"/>
        <v>1.9535059358786752E-3</v>
      </c>
      <c r="AG24" s="3">
        <f t="shared" ca="1" si="1"/>
        <v>6.4734094779723918E-4</v>
      </c>
      <c r="AH24" s="3">
        <f t="shared" ca="1" si="1"/>
        <v>8.5810193557661542E-4</v>
      </c>
      <c r="AI24" s="3">
        <f t="shared" ca="1" si="1"/>
        <v>1.0301819266378138E-3</v>
      </c>
      <c r="AJ24" s="3">
        <f t="shared" ca="1" si="1"/>
        <v>1.2822739902895524E-3</v>
      </c>
      <c r="AK24" s="3">
        <f t="shared" ca="1" si="1"/>
        <v>0</v>
      </c>
      <c r="AM24" s="3">
        <f t="shared" ca="1" si="4"/>
        <v>9.7297840047294651E-3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36.788800000000002</v>
      </c>
      <c r="E25" s="3">
        <v>1.2218</v>
      </c>
      <c r="F25" s="3">
        <v>171</v>
      </c>
      <c r="H25" s="3" t="s">
        <v>2</v>
      </c>
      <c r="I25" s="3">
        <v>47</v>
      </c>
      <c r="J25" s="3">
        <v>1</v>
      </c>
      <c r="L25" s="3">
        <f t="shared" ca="1" si="2"/>
        <v>5674.0192399999996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5674.0192399999996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5678.8971499999998</v>
      </c>
      <c r="U25" s="3">
        <f t="shared" ca="1" si="2"/>
        <v>5674.0192399999996</v>
      </c>
      <c r="W25" s="3">
        <f t="shared" ca="1" si="3"/>
        <v>5674.5070310000001</v>
      </c>
      <c r="Y25" s="3">
        <f ca="1">Total!E25</f>
        <v>5674.0192399999996</v>
      </c>
      <c r="AB25" s="3">
        <f t="shared" ca="1" si="1"/>
        <v>0</v>
      </c>
      <c r="AC25" s="3">
        <f t="shared" ca="1" si="1"/>
        <v>0</v>
      </c>
      <c r="AD25" s="3">
        <f t="shared" ca="1" si="1"/>
        <v>0</v>
      </c>
      <c r="AE25" s="3">
        <f t="shared" ca="1" si="1"/>
        <v>0</v>
      </c>
      <c r="AF25" s="3">
        <f t="shared" ca="1" si="1"/>
        <v>0</v>
      </c>
      <c r="AG25" s="3">
        <f t="shared" ca="1" si="1"/>
        <v>0</v>
      </c>
      <c r="AH25" s="3">
        <f t="shared" ca="1" si="1"/>
        <v>0</v>
      </c>
      <c r="AI25" s="3">
        <f t="shared" ca="1" si="1"/>
        <v>0</v>
      </c>
      <c r="AJ25" s="3">
        <f t="shared" ca="1" si="1"/>
        <v>8.5969218532296629E-4</v>
      </c>
      <c r="AK25" s="3">
        <f t="shared" ca="1" si="1"/>
        <v>0</v>
      </c>
      <c r="AM25" s="3">
        <f t="shared" ca="1" si="4"/>
        <v>8.5969218532296629E-4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36.788800000000002</v>
      </c>
      <c r="E26" s="3">
        <v>1.21791</v>
      </c>
      <c r="F26" s="3">
        <v>169</v>
      </c>
      <c r="H26" s="3" t="s">
        <v>2</v>
      </c>
      <c r="I26" s="3">
        <v>100</v>
      </c>
      <c r="J26" s="3">
        <v>0.4</v>
      </c>
      <c r="L26" s="3">
        <f t="shared" ca="1" si="2"/>
        <v>60777.735840000001</v>
      </c>
      <c r="M26" s="3">
        <f t="shared" ca="1" si="2"/>
        <v>60777.735840000001</v>
      </c>
      <c r="N26" s="3">
        <f t="shared" ca="1" si="2"/>
        <v>60777.722679999999</v>
      </c>
      <c r="O26" s="3">
        <f t="shared" ca="1" si="2"/>
        <v>60778.051630000002</v>
      </c>
      <c r="P26" s="3">
        <f t="shared" ca="1" si="2"/>
        <v>60777.722679999999</v>
      </c>
      <c r="Q26" s="3">
        <f t="shared" ca="1" si="2"/>
        <v>60778.051630000002</v>
      </c>
      <c r="R26" s="3">
        <f t="shared" ca="1" si="2"/>
        <v>60777.735840000001</v>
      </c>
      <c r="S26" s="3">
        <f t="shared" ca="1" si="2"/>
        <v>60778.409590000003</v>
      </c>
      <c r="T26" s="3">
        <f t="shared" ca="1" si="2"/>
        <v>60778.051630000002</v>
      </c>
      <c r="U26" s="3">
        <f t="shared" ca="1" si="2"/>
        <v>60778.85497</v>
      </c>
      <c r="W26" s="3">
        <f t="shared" ca="1" si="3"/>
        <v>60778.007232999989</v>
      </c>
      <c r="Y26" s="3">
        <f ca="1">Total!E26</f>
        <v>60777.35671</v>
      </c>
      <c r="AB26" s="3">
        <f t="shared" ca="1" si="1"/>
        <v>6.2380139664545275E-6</v>
      </c>
      <c r="AC26" s="3">
        <f t="shared" ca="1" si="1"/>
        <v>6.2380139664545275E-6</v>
      </c>
      <c r="AD26" s="3">
        <f t="shared" ca="1" si="1"/>
        <v>6.0214859580872401E-6</v>
      </c>
      <c r="AE26" s="3">
        <f t="shared" ca="1" si="1"/>
        <v>1.1433863491588657E-5</v>
      </c>
      <c r="AF26" s="3">
        <f t="shared" ca="1" si="1"/>
        <v>6.0214859580872401E-6</v>
      </c>
      <c r="AG26" s="3">
        <f t="shared" ca="1" si="1"/>
        <v>1.1433863491588657E-5</v>
      </c>
      <c r="AH26" s="3">
        <f t="shared" ca="1" si="1"/>
        <v>6.2380139664545275E-6</v>
      </c>
      <c r="AI26" s="3">
        <f t="shared" ca="1" si="1"/>
        <v>1.7323556946162474E-5</v>
      </c>
      <c r="AJ26" s="3">
        <f t="shared" ca="1" si="1"/>
        <v>1.1433863491588657E-5</v>
      </c>
      <c r="AK26" s="3">
        <f t="shared" ca="1" si="1"/>
        <v>2.4651615027439721E-5</v>
      </c>
      <c r="AM26" s="3">
        <f t="shared" ca="1" si="4"/>
        <v>1.0703377626390623E-4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1.21702</v>
      </c>
      <c r="F27" s="3">
        <v>166</v>
      </c>
      <c r="H27" s="3" t="s">
        <v>2</v>
      </c>
      <c r="I27" s="3">
        <v>100</v>
      </c>
      <c r="J27" s="3">
        <v>0.7</v>
      </c>
      <c r="L27" s="3">
        <f t="shared" ca="1" si="2"/>
        <v>46593.833760000001</v>
      </c>
      <c r="M27" s="3">
        <f t="shared" ca="1" si="2"/>
        <v>46651.995219999997</v>
      </c>
      <c r="N27" s="3">
        <f t="shared" ca="1" si="2"/>
        <v>46906.577120000002</v>
      </c>
      <c r="O27" s="3">
        <f t="shared" ca="1" si="2"/>
        <v>46594.317020000002</v>
      </c>
      <c r="P27" s="3">
        <f t="shared" ca="1" si="2"/>
        <v>46905.32172</v>
      </c>
      <c r="Q27" s="3">
        <f t="shared" ca="1" si="2"/>
        <v>46832.325470000003</v>
      </c>
      <c r="R27" s="3">
        <f t="shared" ca="1" si="2"/>
        <v>46830.767599999999</v>
      </c>
      <c r="S27" s="3">
        <f t="shared" ca="1" si="2"/>
        <v>46837.955970000003</v>
      </c>
      <c r="T27" s="3">
        <f t="shared" ca="1" si="2"/>
        <v>46841.687310000001</v>
      </c>
      <c r="U27" s="3">
        <f t="shared" ca="1" si="2"/>
        <v>46913.577160000001</v>
      </c>
      <c r="W27" s="3">
        <f t="shared" ca="1" si="3"/>
        <v>46790.835834999998</v>
      </c>
      <c r="Y27" s="3">
        <f ca="1">Total!E27</f>
        <v>46520.052799999998</v>
      </c>
      <c r="AB27" s="3">
        <f t="shared" ca="1" si="1"/>
        <v>1.5860033589644527E-3</v>
      </c>
      <c r="AC27" s="3">
        <f t="shared" ca="1" si="1"/>
        <v>2.8362482855995253E-3</v>
      </c>
      <c r="AD27" s="3">
        <f t="shared" ca="1" si="1"/>
        <v>8.308767869670261E-3</v>
      </c>
      <c r="AE27" s="3">
        <f t="shared" ca="1" si="1"/>
        <v>1.5963915672942781E-3</v>
      </c>
      <c r="AF27" s="3">
        <f t="shared" ca="1" si="1"/>
        <v>8.2817816578231035E-3</v>
      </c>
      <c r="AG27" s="3">
        <f t="shared" ref="AG27:AK37" ca="1" si="5">(Q27-$Y27)/$Y27</f>
        <v>6.7126465084322894E-3</v>
      </c>
      <c r="AH27" s="3">
        <f t="shared" ca="1" si="5"/>
        <v>6.679158369312977E-3</v>
      </c>
      <c r="AI27" s="3">
        <f t="shared" ca="1" si="5"/>
        <v>6.8336803349459026E-3</v>
      </c>
      <c r="AJ27" s="3">
        <f t="shared" ca="1" si="5"/>
        <v>6.9138896162216634E-3</v>
      </c>
      <c r="AK27" s="3">
        <f t="shared" ca="1" si="5"/>
        <v>8.4592414736038967E-3</v>
      </c>
      <c r="AM27" s="3">
        <f t="shared" ca="1" si="4"/>
        <v>5.8207809041868355E-2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36.861170000000001</v>
      </c>
      <c r="E28" s="3">
        <v>1.22037</v>
      </c>
      <c r="F28" s="3">
        <v>163</v>
      </c>
      <c r="H28" s="3" t="s">
        <v>2</v>
      </c>
      <c r="I28" s="3">
        <v>100</v>
      </c>
      <c r="J28" s="3">
        <v>1</v>
      </c>
      <c r="L28" s="3">
        <f t="shared" ca="1" si="2"/>
        <v>46420.425439999999</v>
      </c>
      <c r="M28" s="3">
        <f t="shared" ca="1" si="2"/>
        <v>46392.20175</v>
      </c>
      <c r="N28" s="3">
        <f t="shared" ca="1" si="2"/>
        <v>46411.710249999996</v>
      </c>
      <c r="O28" s="3">
        <f t="shared" ca="1" si="2"/>
        <v>46370.195619999999</v>
      </c>
      <c r="P28" s="3">
        <f t="shared" ca="1" si="2"/>
        <v>46457.046450000002</v>
      </c>
      <c r="Q28" s="3">
        <f t="shared" ca="1" si="2"/>
        <v>46409.140590000003</v>
      </c>
      <c r="R28" s="3">
        <f t="shared" ca="1" si="2"/>
        <v>46382.662279999997</v>
      </c>
      <c r="S28" s="3">
        <f t="shared" ca="1" si="2"/>
        <v>46394.145140000001</v>
      </c>
      <c r="T28" s="3">
        <f t="shared" ca="1" si="2"/>
        <v>46371.12543</v>
      </c>
      <c r="U28" s="3">
        <f t="shared" ca="1" si="2"/>
        <v>46437.852400000003</v>
      </c>
      <c r="W28" s="3">
        <f t="shared" ca="1" si="3"/>
        <v>46404.650535000001</v>
      </c>
      <c r="Y28" s="3">
        <f ca="1">Total!E28</f>
        <v>46319.079680000003</v>
      </c>
      <c r="AB28" s="3">
        <f t="shared" ref="AB28:AF37" ca="1" si="6">(L28-$Y28)/$Y28</f>
        <v>2.1879916591640821E-3</v>
      </c>
      <c r="AC28" s="3">
        <f t="shared" ca="1" si="6"/>
        <v>1.5786598202116441E-3</v>
      </c>
      <c r="AD28" s="3">
        <f t="shared" ca="1" si="6"/>
        <v>1.9998361504576833E-3</v>
      </c>
      <c r="AE28" s="3">
        <f t="shared" ca="1" si="6"/>
        <v>1.1035612182525134E-3</v>
      </c>
      <c r="AF28" s="3">
        <f t="shared" ca="1" si="6"/>
        <v>2.9786163920603849E-3</v>
      </c>
      <c r="AG28" s="3">
        <f t="shared" ca="1" si="5"/>
        <v>1.9443587960338365E-3</v>
      </c>
      <c r="AH28" s="3">
        <f t="shared" ca="1" si="5"/>
        <v>1.3727086211397339E-3</v>
      </c>
      <c r="AI28" s="3">
        <f t="shared" ca="1" si="5"/>
        <v>1.6206163964956823E-3</v>
      </c>
      <c r="AJ28" s="3">
        <f t="shared" ca="1" si="5"/>
        <v>1.1236352354053831E-3</v>
      </c>
      <c r="AK28" s="3">
        <f t="shared" ca="1" si="5"/>
        <v>2.5642288409129469E-3</v>
      </c>
      <c r="AM28" s="3">
        <f t="shared" ca="1" si="4"/>
        <v>1.8474213130133893E-2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36.788800000000002</v>
      </c>
      <c r="E29" s="3">
        <v>1.21896</v>
      </c>
      <c r="F29" s="3">
        <v>174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1.22302</v>
      </c>
      <c r="F30" s="3">
        <v>171</v>
      </c>
      <c r="H30" s="3" t="s">
        <v>1</v>
      </c>
      <c r="I30" s="3">
        <v>30</v>
      </c>
      <c r="J30" s="3">
        <v>0.7</v>
      </c>
      <c r="L30" s="3">
        <f t="shared" ca="1" si="2"/>
        <v>888.53093999999999</v>
      </c>
      <c r="M30" s="3">
        <f t="shared" ca="1" si="2"/>
        <v>888.53093999999999</v>
      </c>
      <c r="N30" s="3">
        <f t="shared" ca="1" si="2"/>
        <v>888.53093999999999</v>
      </c>
      <c r="O30" s="3">
        <f t="shared" ca="1" si="2"/>
        <v>888.53093999999999</v>
      </c>
      <c r="P30" s="3">
        <f t="shared" ca="1" si="2"/>
        <v>888.53093999999999</v>
      </c>
      <c r="Q30" s="3">
        <f t="shared" ca="1" si="2"/>
        <v>889.17727000000002</v>
      </c>
      <c r="R30" s="3">
        <f t="shared" ca="1" si="2"/>
        <v>888.53093999999999</v>
      </c>
      <c r="S30" s="3">
        <f t="shared" ca="1" si="2"/>
        <v>888.53093999999999</v>
      </c>
      <c r="T30" s="3">
        <f t="shared" ca="1" si="2"/>
        <v>888.53093999999999</v>
      </c>
      <c r="U30" s="3">
        <f t="shared" ca="1" si="2"/>
        <v>888.53093999999999</v>
      </c>
      <c r="W30" s="3">
        <f t="shared" ca="1" si="3"/>
        <v>888.59557299999994</v>
      </c>
      <c r="Y30" s="3">
        <f ca="1">Total!E30</f>
        <v>888.52687000000003</v>
      </c>
      <c r="AB30" s="3">
        <f t="shared" ca="1" si="6"/>
        <v>4.5806155529725881E-6</v>
      </c>
      <c r="AC30" s="3">
        <f t="shared" ca="1" si="6"/>
        <v>4.5806155529725881E-6</v>
      </c>
      <c r="AD30" s="3">
        <f t="shared" ca="1" si="6"/>
        <v>4.5806155529725881E-6</v>
      </c>
      <c r="AE30" s="3">
        <f t="shared" ca="1" si="6"/>
        <v>4.5806155529725881E-6</v>
      </c>
      <c r="AF30" s="3">
        <f t="shared" ca="1" si="6"/>
        <v>4.5806155529725881E-6</v>
      </c>
      <c r="AG30" s="3">
        <f t="shared" ca="1" si="5"/>
        <v>7.319981217900484E-4</v>
      </c>
      <c r="AH30" s="3">
        <f t="shared" ca="1" si="5"/>
        <v>4.5806155529725881E-6</v>
      </c>
      <c r="AI30" s="3">
        <f t="shared" ca="1" si="5"/>
        <v>4.5806155529725881E-6</v>
      </c>
      <c r="AJ30" s="3">
        <f t="shared" ca="1" si="5"/>
        <v>4.5806155529725881E-6</v>
      </c>
      <c r="AK30" s="3">
        <f t="shared" ca="1" si="5"/>
        <v>4.5806155529725881E-6</v>
      </c>
      <c r="AM30" s="3">
        <f t="shared" ca="1" si="4"/>
        <v>7.7322366176680148E-4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73.882919999999999</v>
      </c>
      <c r="E31" s="3">
        <v>1.4334199999999999</v>
      </c>
      <c r="F31" s="3">
        <v>67</v>
      </c>
      <c r="H31" s="3" t="s">
        <v>1</v>
      </c>
      <c r="I31" s="3">
        <v>30</v>
      </c>
      <c r="J31" s="3">
        <v>1</v>
      </c>
      <c r="L31" s="3">
        <f t="shared" ca="1" si="2"/>
        <v>862.28117999999995</v>
      </c>
      <c r="M31" s="3">
        <f t="shared" ca="1" si="2"/>
        <v>864.88151000000005</v>
      </c>
      <c r="N31" s="3">
        <f t="shared" ca="1" si="2"/>
        <v>862.27506000000005</v>
      </c>
      <c r="O31" s="3">
        <f t="shared" ca="1" si="2"/>
        <v>862.30371000000002</v>
      </c>
      <c r="P31" s="3">
        <f t="shared" ca="1" si="2"/>
        <v>864.17840999999999</v>
      </c>
      <c r="Q31" s="3">
        <f t="shared" ca="1" si="2"/>
        <v>862.27506000000005</v>
      </c>
      <c r="R31" s="3">
        <f t="shared" ca="1" si="2"/>
        <v>862.30371000000002</v>
      </c>
      <c r="S31" s="3">
        <f t="shared" ca="1" si="2"/>
        <v>862.30371000000002</v>
      </c>
      <c r="T31" s="3">
        <f t="shared" ca="1" si="2"/>
        <v>864.96357999999998</v>
      </c>
      <c r="U31" s="3">
        <f t="shared" ca="1" si="2"/>
        <v>862.30371000000002</v>
      </c>
      <c r="W31" s="3">
        <f t="shared" ca="1" si="3"/>
        <v>863.00696399999993</v>
      </c>
      <c r="Y31" s="3">
        <f ca="1">Total!E31</f>
        <v>862.27506000000005</v>
      </c>
      <c r="AB31" s="3">
        <f t="shared" ca="1" si="6"/>
        <v>7.0975032026279502E-6</v>
      </c>
      <c r="AC31" s="3">
        <f t="shared" ca="1" si="6"/>
        <v>3.0227593501312624E-3</v>
      </c>
      <c r="AD31" s="3">
        <f t="shared" ca="1" si="6"/>
        <v>0</v>
      </c>
      <c r="AE31" s="3">
        <f t="shared" ca="1" si="6"/>
        <v>3.3226056659890555E-5</v>
      </c>
      <c r="AF31" s="3">
        <f t="shared" ca="1" si="6"/>
        <v>2.2073582877370152E-3</v>
      </c>
      <c r="AG31" s="3">
        <f t="shared" ca="1" si="5"/>
        <v>0</v>
      </c>
      <c r="AH31" s="3">
        <f t="shared" ca="1" si="5"/>
        <v>3.3226056659890555E-5</v>
      </c>
      <c r="AI31" s="3">
        <f t="shared" ca="1" si="5"/>
        <v>3.3226056659890555E-5</v>
      </c>
      <c r="AJ31" s="3">
        <f t="shared" ca="1" si="5"/>
        <v>3.1179377958582329E-3</v>
      </c>
      <c r="AK31" s="3">
        <f t="shared" ca="1" si="5"/>
        <v>3.3226056659890555E-5</v>
      </c>
      <c r="AM31" s="3">
        <f t="shared" ca="1" si="4"/>
        <v>8.4880571635687005E-3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76.628529999999998</v>
      </c>
      <c r="E32" s="3">
        <v>1.4453199999999999</v>
      </c>
      <c r="F32" s="3">
        <v>69</v>
      </c>
      <c r="H32" s="3" t="s">
        <v>1</v>
      </c>
      <c r="I32" s="3">
        <v>50</v>
      </c>
      <c r="J32" s="3">
        <v>0.4</v>
      </c>
      <c r="L32" s="3">
        <f t="shared" ca="1" si="2"/>
        <v>1921.9341099999999</v>
      </c>
      <c r="M32" s="3">
        <f t="shared" ca="1" si="2"/>
        <v>1920.81879</v>
      </c>
      <c r="N32" s="3">
        <f t="shared" ca="1" si="2"/>
        <v>1921.9209499999999</v>
      </c>
      <c r="O32" s="3">
        <f t="shared" ca="1" si="2"/>
        <v>1921.9341099999999</v>
      </c>
      <c r="P32" s="3">
        <f t="shared" ca="1" si="2"/>
        <v>1921.93406</v>
      </c>
      <c r="Q32" s="3">
        <f t="shared" ca="1" si="2"/>
        <v>1921.9341099999999</v>
      </c>
      <c r="R32" s="3">
        <f t="shared" ca="1" si="2"/>
        <v>1920.81879</v>
      </c>
      <c r="S32" s="3">
        <f t="shared" ca="1" si="2"/>
        <v>1921.9279200000001</v>
      </c>
      <c r="T32" s="3">
        <f t="shared" ca="1" si="2"/>
        <v>1920.81879</v>
      </c>
      <c r="U32" s="3">
        <f t="shared" ca="1" si="2"/>
        <v>1921.9967899999999</v>
      </c>
      <c r="W32" s="3">
        <f t="shared" ca="1" si="3"/>
        <v>1921.603842</v>
      </c>
      <c r="Y32" s="3">
        <f ca="1">Total!E32</f>
        <v>1920.81879</v>
      </c>
      <c r="AB32" s="3">
        <f t="shared" ca="1" si="6"/>
        <v>5.8064821408784913E-4</v>
      </c>
      <c r="AC32" s="3">
        <f t="shared" ca="1" si="6"/>
        <v>0</v>
      </c>
      <c r="AD32" s="3">
        <f t="shared" ca="1" si="6"/>
        <v>5.7379696915600903E-4</v>
      </c>
      <c r="AE32" s="3">
        <f t="shared" ca="1" si="6"/>
        <v>5.8064821408784913E-4</v>
      </c>
      <c r="AF32" s="3">
        <f t="shared" ca="1" si="6"/>
        <v>5.8062218352206434E-4</v>
      </c>
      <c r="AG32" s="3">
        <f t="shared" ca="1" si="5"/>
        <v>5.8064821408784913E-4</v>
      </c>
      <c r="AH32" s="3">
        <f t="shared" ca="1" si="5"/>
        <v>0</v>
      </c>
      <c r="AI32" s="3">
        <f t="shared" ca="1" si="5"/>
        <v>5.7742563003564226E-4</v>
      </c>
      <c r="AJ32" s="3">
        <f t="shared" ca="1" si="5"/>
        <v>0</v>
      </c>
      <c r="AK32" s="3">
        <f t="shared" ca="1" si="5"/>
        <v>6.1328013143805381E-4</v>
      </c>
      <c r="AM32" s="3">
        <f t="shared" ca="1" si="4"/>
        <v>4.0870695564153171E-3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73.882919999999999</v>
      </c>
      <c r="E33" s="3">
        <v>1.4455899999999999</v>
      </c>
      <c r="F33" s="3">
        <v>70</v>
      </c>
      <c r="H33" s="3" t="s">
        <v>1</v>
      </c>
      <c r="I33" s="3">
        <v>50</v>
      </c>
      <c r="J33" s="3">
        <v>0.7</v>
      </c>
      <c r="L33" s="3">
        <f t="shared" ca="1" si="2"/>
        <v>1356.6236799999999</v>
      </c>
      <c r="M33" s="3">
        <f t="shared" ca="1" si="2"/>
        <v>1331.1818599999999</v>
      </c>
      <c r="N33" s="3">
        <f t="shared" ca="1" si="2"/>
        <v>1338.4006899999999</v>
      </c>
      <c r="O33" s="3">
        <f t="shared" ca="1" si="2"/>
        <v>1346.0891099999999</v>
      </c>
      <c r="P33" s="3">
        <f t="shared" ca="1" si="2"/>
        <v>1342.2084400000001</v>
      </c>
      <c r="Q33" s="3">
        <f t="shared" ca="1" si="2"/>
        <v>1344.79458</v>
      </c>
      <c r="R33" s="3">
        <f t="shared" ca="1" si="2"/>
        <v>1331.7864999999999</v>
      </c>
      <c r="S33" s="3">
        <f t="shared" ca="1" si="2"/>
        <v>1334.0360499999999</v>
      </c>
      <c r="T33" s="3">
        <f t="shared" ca="1" si="2"/>
        <v>1326.0863400000001</v>
      </c>
      <c r="U33" s="3">
        <f t="shared" ca="1" si="2"/>
        <v>1331.2746299999999</v>
      </c>
      <c r="W33" s="3">
        <f t="shared" ca="1" si="3"/>
        <v>1338.248188</v>
      </c>
      <c r="Y33" s="3">
        <f ca="1">Total!E33</f>
        <v>1324.31359</v>
      </c>
      <c r="AB33" s="3">
        <f t="shared" ca="1" si="6"/>
        <v>2.4397612653057458E-2</v>
      </c>
      <c r="AC33" s="3">
        <f t="shared" ca="1" si="6"/>
        <v>5.1862867313775271E-3</v>
      </c>
      <c r="AD33" s="3">
        <f t="shared" ca="1" si="6"/>
        <v>1.063728417979911E-2</v>
      </c>
      <c r="AE33" s="3">
        <f t="shared" ca="1" si="6"/>
        <v>1.6442872869710502E-2</v>
      </c>
      <c r="AF33" s="3">
        <f t="shared" ca="1" si="6"/>
        <v>1.3512547281192012E-2</v>
      </c>
      <c r="AG33" s="3">
        <f t="shared" ca="1" si="5"/>
        <v>1.5465362701593979E-2</v>
      </c>
      <c r="AH33" s="3">
        <f t="shared" ca="1" si="5"/>
        <v>5.6428553300581601E-3</v>
      </c>
      <c r="AI33" s="3">
        <f t="shared" ca="1" si="5"/>
        <v>7.3415088944303259E-3</v>
      </c>
      <c r="AJ33" s="3">
        <f t="shared" ca="1" si="5"/>
        <v>1.3386179930390107E-3</v>
      </c>
      <c r="AK33" s="3">
        <f t="shared" ca="1" si="5"/>
        <v>5.2563381155062462E-3</v>
      </c>
      <c r="AM33" s="3">
        <f t="shared" ca="1" si="4"/>
        <v>0.10522128674976433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76.808710000000005</v>
      </c>
      <c r="E34" s="3">
        <v>1.43442</v>
      </c>
      <c r="F34" s="3">
        <v>70</v>
      </c>
      <c r="H34" s="3" t="s">
        <v>1</v>
      </c>
      <c r="I34" s="3">
        <v>50</v>
      </c>
      <c r="J34" s="3">
        <v>1</v>
      </c>
      <c r="L34" s="3">
        <f t="shared" ca="1" si="2"/>
        <v>1312.10807</v>
      </c>
      <c r="M34" s="3">
        <f t="shared" ca="1" si="2"/>
        <v>1308.9217900000001</v>
      </c>
      <c r="N34" s="3">
        <f t="shared" ca="1" si="2"/>
        <v>1310.07473</v>
      </c>
      <c r="O34" s="3">
        <f t="shared" ca="1" si="2"/>
        <v>1309.5089399999999</v>
      </c>
      <c r="P34" s="3">
        <f t="shared" ca="1" si="2"/>
        <v>1309.2119299999999</v>
      </c>
      <c r="Q34" s="3">
        <f t="shared" ca="1" si="2"/>
        <v>1310.5042800000001</v>
      </c>
      <c r="R34" s="3">
        <f t="shared" ca="1" si="2"/>
        <v>1309.8109899999999</v>
      </c>
      <c r="S34" s="3">
        <f t="shared" ca="1" si="2"/>
        <v>1308.9744900000001</v>
      </c>
      <c r="T34" s="3">
        <f t="shared" ca="1" si="2"/>
        <v>1310.8674799999999</v>
      </c>
      <c r="U34" s="3">
        <f t="shared" ca="1" si="2"/>
        <v>1310.3493000000001</v>
      </c>
      <c r="W34" s="3">
        <f t="shared" ca="1" si="3"/>
        <v>1310.0332000000001</v>
      </c>
      <c r="Y34" s="3">
        <f ca="1">Total!E34</f>
        <v>1304.8914400000001</v>
      </c>
      <c r="AB34" s="3">
        <f t="shared" ca="1" si="6"/>
        <v>5.5304447395255309E-3</v>
      </c>
      <c r="AC34" s="3">
        <f t="shared" ca="1" si="6"/>
        <v>3.0886477422213746E-3</v>
      </c>
      <c r="AD34" s="3">
        <f t="shared" ca="1" si="6"/>
        <v>3.9722001701535739E-3</v>
      </c>
      <c r="AE34" s="3">
        <f t="shared" ca="1" si="6"/>
        <v>3.5386085450907975E-3</v>
      </c>
      <c r="AF34" s="3">
        <f t="shared" ca="1" si="6"/>
        <v>3.310995740764332E-3</v>
      </c>
      <c r="AG34" s="3">
        <f t="shared" ca="1" si="5"/>
        <v>4.3013846423883397E-3</v>
      </c>
      <c r="AH34" s="3">
        <f t="shared" ca="1" si="5"/>
        <v>3.7700837396863023E-3</v>
      </c>
      <c r="AI34" s="3">
        <f t="shared" ca="1" si="5"/>
        <v>3.1290342436455535E-3</v>
      </c>
      <c r="AJ34" s="3">
        <f t="shared" ca="1" si="5"/>
        <v>4.5797219728867132E-3</v>
      </c>
      <c r="AK34" s="3">
        <f t="shared" ca="1" si="5"/>
        <v>4.1826161416155675E-3</v>
      </c>
      <c r="AM34" s="3">
        <f t="shared" ca="1" si="4"/>
        <v>3.9403737677978085E-2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73.882919999999999</v>
      </c>
      <c r="E35" s="3">
        <v>1.4562900000000001</v>
      </c>
      <c r="F35" s="3">
        <v>68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73.882919999999999</v>
      </c>
      <c r="E36" s="3">
        <v>1.43496</v>
      </c>
      <c r="F36" s="3">
        <v>70</v>
      </c>
      <c r="H36" s="3" t="s">
        <v>1</v>
      </c>
      <c r="I36" s="3">
        <v>100</v>
      </c>
      <c r="J36" s="3">
        <v>0.7</v>
      </c>
      <c r="L36" s="3">
        <f t="shared" ca="1" si="2"/>
        <v>2346.1896400000001</v>
      </c>
      <c r="M36" s="3">
        <f t="shared" ca="1" si="2"/>
        <v>2331.0771500000001</v>
      </c>
      <c r="N36" s="3">
        <f t="shared" ca="1" si="2"/>
        <v>2324.12709</v>
      </c>
      <c r="O36" s="3">
        <f t="shared" ca="1" si="2"/>
        <v>2349.6721699999998</v>
      </c>
      <c r="P36" s="3">
        <f t="shared" ca="1" si="2"/>
        <v>2340.3346700000002</v>
      </c>
      <c r="Q36" s="3">
        <f t="shared" ca="1" si="2"/>
        <v>2336.9693000000002</v>
      </c>
      <c r="R36" s="3">
        <f t="shared" ca="1" si="2"/>
        <v>2346.1644999999999</v>
      </c>
      <c r="S36" s="3">
        <f t="shared" ca="1" si="2"/>
        <v>2347.73666</v>
      </c>
      <c r="T36" s="3">
        <f t="shared" ca="1" si="2"/>
        <v>2343.9429599999999</v>
      </c>
      <c r="U36" s="3">
        <f t="shared" ca="1" si="2"/>
        <v>2353.92263</v>
      </c>
      <c r="W36" s="3">
        <f t="shared" ca="1" si="3"/>
        <v>2342.0136769999999</v>
      </c>
      <c r="Y36" s="3">
        <f ca="1">Total!E36</f>
        <v>2312.52036</v>
      </c>
      <c r="AB36" s="3">
        <f t="shared" ca="1" si="6"/>
        <v>1.4559560461556357E-2</v>
      </c>
      <c r="AC36" s="3">
        <f t="shared" ca="1" si="6"/>
        <v>8.0244871876501405E-3</v>
      </c>
      <c r="AD36" s="3">
        <f t="shared" ca="1" si="6"/>
        <v>5.0190822968581216E-3</v>
      </c>
      <c r="AE36" s="3">
        <f t="shared" ca="1" si="6"/>
        <v>1.606550612164117E-2</v>
      </c>
      <c r="AF36" s="3">
        <f t="shared" ca="1" si="6"/>
        <v>1.2027703833924387E-2</v>
      </c>
      <c r="AG36" s="3">
        <f t="shared" ca="1" si="5"/>
        <v>1.0572421511566808E-2</v>
      </c>
      <c r="AH36" s="3">
        <f t="shared" ca="1" si="5"/>
        <v>1.4548689205918983E-2</v>
      </c>
      <c r="AI36" s="3">
        <f t="shared" ca="1" si="5"/>
        <v>1.5228536193298659E-2</v>
      </c>
      <c r="AJ36" s="3">
        <f t="shared" ca="1" si="5"/>
        <v>1.3588031717913123E-2</v>
      </c>
      <c r="AK36" s="3">
        <f t="shared" ca="1" si="5"/>
        <v>1.7903526695868765E-2</v>
      </c>
      <c r="AM36" s="3">
        <f t="shared" ca="1" si="4"/>
        <v>0.12753754522619651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76.818579999999997</v>
      </c>
      <c r="E37" s="3">
        <v>1.4486699999999999</v>
      </c>
      <c r="F37" s="3">
        <v>69</v>
      </c>
      <c r="H37" s="3" t="s">
        <v>1</v>
      </c>
      <c r="I37" s="3">
        <v>100</v>
      </c>
      <c r="J37" s="3">
        <v>1</v>
      </c>
      <c r="L37" s="3">
        <f t="shared" ca="1" si="2"/>
        <v>2310.7412300000001</v>
      </c>
      <c r="M37" s="3">
        <f t="shared" ca="1" si="2"/>
        <v>2309.4612999999999</v>
      </c>
      <c r="N37" s="3">
        <f t="shared" ca="1" si="2"/>
        <v>2310.73236</v>
      </c>
      <c r="O37" s="3">
        <f t="shared" ca="1" si="2"/>
        <v>2312.4564399999999</v>
      </c>
      <c r="P37" s="3">
        <f t="shared" ca="1" si="2"/>
        <v>2309.6228099999998</v>
      </c>
      <c r="Q37" s="3">
        <f t="shared" ca="1" si="2"/>
        <v>2313.8248600000002</v>
      </c>
      <c r="R37" s="3">
        <f t="shared" ca="1" si="2"/>
        <v>2310.2193000000002</v>
      </c>
      <c r="S37" s="3">
        <f t="shared" ca="1" si="2"/>
        <v>2309.3537900000001</v>
      </c>
      <c r="T37" s="3">
        <f t="shared" ca="1" si="2"/>
        <v>2309.5087699999999</v>
      </c>
      <c r="U37" s="3">
        <f t="shared" ca="1" si="2"/>
        <v>2311.5043900000001</v>
      </c>
      <c r="W37" s="3">
        <f t="shared" ca="1" si="3"/>
        <v>2310.7425250000001</v>
      </c>
      <c r="Y37" s="3">
        <f ca="1">Total!E37</f>
        <v>2308.5236300000001</v>
      </c>
      <c r="AB37" s="3">
        <f t="shared" ca="1" si="6"/>
        <v>9.6061394875128373E-4</v>
      </c>
      <c r="AC37" s="3">
        <f t="shared" ca="1" si="6"/>
        <v>4.0617734547503771E-4</v>
      </c>
      <c r="AD37" s="3">
        <f t="shared" ca="1" si="6"/>
        <v>9.5677166622714282E-4</v>
      </c>
      <c r="AE37" s="3">
        <f t="shared" ca="1" si="6"/>
        <v>1.7036039609435534E-3</v>
      </c>
      <c r="AF37" s="3">
        <f t="shared" ca="1" si="6"/>
        <v>4.7613980888716552E-4</v>
      </c>
      <c r="AG37" s="3">
        <f t="shared" ca="1" si="5"/>
        <v>2.2963724222307535E-3</v>
      </c>
      <c r="AH37" s="3">
        <f t="shared" ca="1" si="5"/>
        <v>7.3452572802993731E-4</v>
      </c>
      <c r="AI37" s="3">
        <f t="shared" ca="1" si="5"/>
        <v>3.5960645549033344E-4</v>
      </c>
      <c r="AJ37" s="3">
        <f t="shared" ca="1" si="5"/>
        <v>4.2674027122684198E-4</v>
      </c>
      <c r="AK37" s="3">
        <f t="shared" ca="1" si="5"/>
        <v>1.2911975261002281E-3</v>
      </c>
      <c r="AM37" s="3">
        <f t="shared" ca="1" si="4"/>
        <v>9.6117491333622771E-3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76.569320000000005</v>
      </c>
      <c r="E38" s="3">
        <v>1.44</v>
      </c>
      <c r="F38" s="3">
        <v>69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76.797759999999997</v>
      </c>
      <c r="E39" s="3">
        <v>1.44069</v>
      </c>
      <c r="F39" s="3">
        <v>70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73.882919999999999</v>
      </c>
      <c r="E40" s="3">
        <v>1.4468799999999999</v>
      </c>
      <c r="F40" s="3">
        <v>70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69.567480000000003</v>
      </c>
      <c r="E41" s="3">
        <v>2.37792</v>
      </c>
      <c r="F41" s="3">
        <v>109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70.128190000000004</v>
      </c>
      <c r="E42" s="3">
        <v>2.37296</v>
      </c>
      <c r="F42" s="3">
        <v>108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70.125910000000005</v>
      </c>
      <c r="E43" s="3">
        <v>2.3851800000000001</v>
      </c>
      <c r="F43" s="3">
        <v>113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70.032730000000001</v>
      </c>
      <c r="E44" s="3">
        <v>2.37636</v>
      </c>
      <c r="F44" s="3">
        <v>110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70.096980000000002</v>
      </c>
      <c r="E45" s="3">
        <v>2.3725100000000001</v>
      </c>
      <c r="F45" s="3">
        <v>110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70.523300000000006</v>
      </c>
      <c r="E46" s="3">
        <v>2.3736999999999999</v>
      </c>
      <c r="F46" s="3">
        <v>109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69.462220000000002</v>
      </c>
      <c r="E47" s="3">
        <v>2.3710100000000001</v>
      </c>
      <c r="F47" s="3">
        <v>108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69.375600000000006</v>
      </c>
      <c r="E48" s="3">
        <v>2.3820299999999999</v>
      </c>
      <c r="F48" s="3">
        <v>112</v>
      </c>
    </row>
    <row r="49" spans="1:6" x14ac:dyDescent="0.25">
      <c r="A49" s="3" t="s">
        <v>0</v>
      </c>
      <c r="B49" s="3">
        <v>50</v>
      </c>
      <c r="C49" s="3">
        <v>0.7</v>
      </c>
      <c r="D49" s="3">
        <v>69.62012</v>
      </c>
      <c r="E49" s="3">
        <v>2.3734099999999998</v>
      </c>
      <c r="F49" s="3">
        <v>111</v>
      </c>
    </row>
    <row r="50" spans="1:6" x14ac:dyDescent="0.25">
      <c r="A50" s="3" t="s">
        <v>0</v>
      </c>
      <c r="B50" s="3">
        <v>50</v>
      </c>
      <c r="C50" s="3">
        <v>0.7</v>
      </c>
      <c r="D50" s="3">
        <v>69.462220000000002</v>
      </c>
      <c r="E50" s="3">
        <v>2.3765100000000001</v>
      </c>
      <c r="F50" s="3">
        <v>111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69.445989999999995</v>
      </c>
      <c r="E51" s="3">
        <v>3.2026400000000002</v>
      </c>
      <c r="F51" s="3">
        <v>137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69.200599999999994</v>
      </c>
      <c r="E52" s="3">
        <v>3.2018300000000002</v>
      </c>
      <c r="F52" s="3">
        <v>141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69.413979999999995</v>
      </c>
      <c r="E53" s="3">
        <v>3.2148099999999999</v>
      </c>
      <c r="F53" s="3">
        <v>139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69.564329999999998</v>
      </c>
      <c r="E54" s="3">
        <v>3.1968000000000001</v>
      </c>
      <c r="F54" s="3">
        <v>139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69.283940000000001</v>
      </c>
      <c r="E55" s="3">
        <v>3.2080299999999999</v>
      </c>
      <c r="F55" s="3">
        <v>140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69.129900000000006</v>
      </c>
      <c r="E56" s="3">
        <v>3.20472</v>
      </c>
      <c r="F56" s="3">
        <v>140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69.393270000000001</v>
      </c>
      <c r="E57" s="3">
        <v>3.2038000000000002</v>
      </c>
      <c r="F57" s="3">
        <v>139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69.195989999999995</v>
      </c>
      <c r="E58" s="3">
        <v>3.2107299999999999</v>
      </c>
      <c r="F58" s="3">
        <v>139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69.231309999999993</v>
      </c>
      <c r="E59" s="3">
        <v>3.2129400000000001</v>
      </c>
      <c r="F59" s="3">
        <v>138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69.450829999999996</v>
      </c>
      <c r="E60" s="3">
        <v>3.2115900000000002</v>
      </c>
      <c r="F60" s="3">
        <v>139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2.0666600000000002</v>
      </c>
      <c r="F61" s="3">
        <v>28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2.0475599999999998</v>
      </c>
      <c r="F62" s="3">
        <v>27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2.05288</v>
      </c>
      <c r="F63" s="3">
        <v>28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2.0826699999999998</v>
      </c>
      <c r="F64" s="3">
        <v>28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2.0671900000000001</v>
      </c>
      <c r="F65" s="3">
        <v>28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2.0606300000000002</v>
      </c>
      <c r="F66" s="3">
        <v>27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2.0748199999999999</v>
      </c>
      <c r="F67" s="3">
        <v>28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2.08426</v>
      </c>
      <c r="F68" s="3">
        <v>28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2.0640399999999999</v>
      </c>
      <c r="F69" s="3">
        <v>28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2.08684</v>
      </c>
      <c r="F70" s="3">
        <v>28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140.97528</v>
      </c>
      <c r="E71" s="3">
        <v>5.7915599999999996</v>
      </c>
      <c r="F71" s="3">
        <v>79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142.38686999999999</v>
      </c>
      <c r="E72" s="3">
        <v>5.7743500000000001</v>
      </c>
      <c r="F72" s="3">
        <v>79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142.05786000000001</v>
      </c>
      <c r="E73" s="3">
        <v>5.7717000000000001</v>
      </c>
      <c r="F73" s="3">
        <v>78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142.71574000000001</v>
      </c>
      <c r="E74" s="3">
        <v>5.7998700000000003</v>
      </c>
      <c r="F74" s="3">
        <v>79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141.66614000000001</v>
      </c>
      <c r="E75" s="3">
        <v>5.8100699999999996</v>
      </c>
      <c r="F75" s="3">
        <v>79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142.08931000000001</v>
      </c>
      <c r="E76" s="3">
        <v>5.7993600000000001</v>
      </c>
      <c r="F76" s="3">
        <v>79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143.20527999999999</v>
      </c>
      <c r="E77" s="3">
        <v>5.78918</v>
      </c>
      <c r="F77" s="3">
        <v>79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142.77276000000001</v>
      </c>
      <c r="E78" s="3">
        <v>5.8213400000000002</v>
      </c>
      <c r="F78" s="3">
        <v>79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141.71439000000001</v>
      </c>
      <c r="E79" s="3">
        <v>5.7781799999999999</v>
      </c>
      <c r="F79" s="3">
        <v>79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141.94019</v>
      </c>
      <c r="E80" s="3">
        <v>5.8072299999999997</v>
      </c>
      <c r="F80" s="3">
        <v>79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136.02284</v>
      </c>
      <c r="E81" s="3">
        <v>9.1045700000000007</v>
      </c>
      <c r="F81" s="3">
        <v>115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136.09411</v>
      </c>
      <c r="E82" s="3">
        <v>9.0829699999999995</v>
      </c>
      <c r="F82" s="3">
        <v>115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136.02173999999999</v>
      </c>
      <c r="E83" s="3">
        <v>9.0776599999999998</v>
      </c>
      <c r="F83" s="3">
        <v>117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136.03672</v>
      </c>
      <c r="E84" s="3">
        <v>9.0728000000000009</v>
      </c>
      <c r="F84" s="3">
        <v>114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136.27361999999999</v>
      </c>
      <c r="E85" s="3">
        <v>9.1290099999999992</v>
      </c>
      <c r="F85" s="3">
        <v>116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136.04514</v>
      </c>
      <c r="E86" s="3">
        <v>9.0692599999999999</v>
      </c>
      <c r="F86" s="3">
        <v>116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136.02690000000001</v>
      </c>
      <c r="E87" s="3">
        <v>9.1154200000000003</v>
      </c>
      <c r="F87" s="3">
        <v>116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136.02208999999999</v>
      </c>
      <c r="E88" s="3">
        <v>9.0866600000000002</v>
      </c>
      <c r="F88" s="3">
        <v>116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136.09926999999999</v>
      </c>
      <c r="E89" s="3">
        <v>9.0869700000000009</v>
      </c>
      <c r="F89" s="3">
        <v>116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136.03469000000001</v>
      </c>
      <c r="E90" s="3">
        <v>9.0779300000000003</v>
      </c>
      <c r="F90" s="3">
        <v>115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0.62078</v>
      </c>
      <c r="F91" s="3">
        <v>51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0.61702999999999997</v>
      </c>
      <c r="F92" s="3">
        <v>56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0.61470999999999998</v>
      </c>
      <c r="F93" s="3">
        <v>57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0.61577999999999999</v>
      </c>
      <c r="F94" s="3">
        <v>55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0.61772000000000005</v>
      </c>
      <c r="F95" s="3">
        <v>61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0.61780999999999997</v>
      </c>
      <c r="F96" s="3">
        <v>54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0.61994000000000005</v>
      </c>
      <c r="F97" s="3">
        <v>59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0.61983999999999995</v>
      </c>
      <c r="F98" s="3">
        <v>59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0.61595</v>
      </c>
      <c r="F99" s="3">
        <v>59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0.61412999999999995</v>
      </c>
      <c r="F100" s="3">
        <v>57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1.1040399999999999</v>
      </c>
      <c r="F101" s="3">
        <v>110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1.10459</v>
      </c>
      <c r="F102" s="3">
        <v>112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1.1069599999999999</v>
      </c>
      <c r="F103" s="3">
        <v>121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1.1047400000000001</v>
      </c>
      <c r="F104" s="3">
        <v>124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1.1100099999999999</v>
      </c>
      <c r="F105" s="3">
        <v>124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1.1108199999999999</v>
      </c>
      <c r="F106" s="3">
        <v>121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1.1097900000000001</v>
      </c>
      <c r="F107" s="3">
        <v>124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1.1103000000000001</v>
      </c>
      <c r="F108" s="3">
        <v>124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1.1042000000000001</v>
      </c>
      <c r="F109" s="3">
        <v>124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1.1089100000000001</v>
      </c>
      <c r="F110" s="3">
        <v>121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1.60724</v>
      </c>
      <c r="F111" s="3">
        <v>159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1.6053299999999999</v>
      </c>
      <c r="F112" s="3">
        <v>164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1.60924</v>
      </c>
      <c r="F113" s="3">
        <v>171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1.6080399999999999</v>
      </c>
      <c r="F114" s="3">
        <v>170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1.6051200000000001</v>
      </c>
      <c r="F115" s="3">
        <v>167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1.60843</v>
      </c>
      <c r="F116" s="3">
        <v>168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1.6133999999999999</v>
      </c>
      <c r="F117" s="3">
        <v>166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1.6084700000000001</v>
      </c>
      <c r="F118" s="3">
        <v>170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1.6050599999999999</v>
      </c>
      <c r="F119" s="3">
        <v>170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1.60955</v>
      </c>
      <c r="F120" s="3">
        <v>166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0.96780999999999995</v>
      </c>
      <c r="F121" s="3">
        <v>33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0.97424999999999995</v>
      </c>
      <c r="F122" s="3">
        <v>31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0.97496000000000005</v>
      </c>
      <c r="F123" s="3">
        <v>34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0.97116999999999998</v>
      </c>
      <c r="F124" s="3">
        <v>34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0.97323000000000004</v>
      </c>
      <c r="F125" s="3">
        <v>32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0.97306999999999999</v>
      </c>
      <c r="F126" s="3">
        <v>32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0.96704999999999997</v>
      </c>
      <c r="F127" s="3">
        <v>32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0.97443999999999997</v>
      </c>
      <c r="F128" s="3">
        <v>33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0.97467999999999999</v>
      </c>
      <c r="F129" s="3">
        <v>32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0.98184000000000005</v>
      </c>
      <c r="F130" s="3">
        <v>35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2.5244599999999999</v>
      </c>
      <c r="F131" s="3">
        <v>109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2.5287000000000002</v>
      </c>
      <c r="F132" s="3">
        <v>114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2.5219900000000002</v>
      </c>
      <c r="F133" s="3">
        <v>113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2.5205600000000001</v>
      </c>
      <c r="F134" s="3">
        <v>114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2.5341999999999998</v>
      </c>
      <c r="F135" s="3">
        <v>114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2.5238399999999999</v>
      </c>
      <c r="F136" s="3">
        <v>112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2.5223200000000001</v>
      </c>
      <c r="F137" s="3">
        <v>115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2.5223499999999999</v>
      </c>
      <c r="F138" s="3">
        <v>113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2.5177700000000001</v>
      </c>
      <c r="F139" s="3">
        <v>114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2.5177200000000002</v>
      </c>
      <c r="F140" s="3">
        <v>115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222.48684</v>
      </c>
      <c r="E141" s="3">
        <v>3.3111000000000002</v>
      </c>
      <c r="F141" s="3">
        <v>143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222.95755</v>
      </c>
      <c r="E142" s="3">
        <v>3.2962899999999999</v>
      </c>
      <c r="F142" s="3">
        <v>144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223.44298000000001</v>
      </c>
      <c r="E143" s="3">
        <v>3.29772</v>
      </c>
      <c r="F143" s="3">
        <v>143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223.30262999999999</v>
      </c>
      <c r="E144" s="3">
        <v>3.30701</v>
      </c>
      <c r="F144" s="3">
        <v>144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222.95755</v>
      </c>
      <c r="E145" s="3">
        <v>3.29617</v>
      </c>
      <c r="F145" s="3">
        <v>143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224.74561</v>
      </c>
      <c r="E146" s="3">
        <v>3.30877</v>
      </c>
      <c r="F146" s="3">
        <v>144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223.23536999999999</v>
      </c>
      <c r="E147" s="3">
        <v>3.3096899999999998</v>
      </c>
      <c r="F147" s="3">
        <v>145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222.95755</v>
      </c>
      <c r="E148" s="3">
        <v>3.31088</v>
      </c>
      <c r="F148" s="3">
        <v>144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223.54386</v>
      </c>
      <c r="E149" s="3">
        <v>3.29819</v>
      </c>
      <c r="F149" s="3">
        <v>143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223.23536999999999</v>
      </c>
      <c r="E150" s="3">
        <v>3.31</v>
      </c>
      <c r="F150" s="3">
        <v>143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2.0574699999999999</v>
      </c>
      <c r="F151" s="3">
        <v>23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2.0772900000000001</v>
      </c>
      <c r="F152" s="3">
        <v>23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2.04406</v>
      </c>
      <c r="F153" s="3">
        <v>23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2.02176</v>
      </c>
      <c r="F154" s="3">
        <v>22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2.0230800000000002</v>
      </c>
      <c r="F155" s="3">
        <v>22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2.0632799999999998</v>
      </c>
      <c r="F156" s="3">
        <v>23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2.0533800000000002</v>
      </c>
      <c r="F157" s="3">
        <v>22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2.0434000000000001</v>
      </c>
      <c r="F158" s="3">
        <v>23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2.0178099999999999</v>
      </c>
      <c r="F159" s="3">
        <v>22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2.0312399999999999</v>
      </c>
      <c r="F160" s="3">
        <v>22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313.90433000000002</v>
      </c>
      <c r="E161" s="3">
        <v>6.86876</v>
      </c>
      <c r="F161" s="3">
        <v>78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311.21059000000002</v>
      </c>
      <c r="E162" s="3">
        <v>6.8851100000000001</v>
      </c>
      <c r="F162" s="3">
        <v>80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310.29392000000001</v>
      </c>
      <c r="E163" s="3">
        <v>6.91005</v>
      </c>
      <c r="F163" s="3">
        <v>80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311.97689000000003</v>
      </c>
      <c r="E164" s="3">
        <v>6.8760700000000003</v>
      </c>
      <c r="F164" s="3">
        <v>80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311.18822999999998</v>
      </c>
      <c r="E165" s="3">
        <v>6.86571</v>
      </c>
      <c r="F165" s="3">
        <v>79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310.51909999999998</v>
      </c>
      <c r="E166" s="3">
        <v>6.8923699999999997</v>
      </c>
      <c r="F166" s="3">
        <v>80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311.97154999999998</v>
      </c>
      <c r="E167" s="3">
        <v>6.91242</v>
      </c>
      <c r="F167" s="3">
        <v>80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313.27208000000002</v>
      </c>
      <c r="E168" s="3">
        <v>6.8718599999999999</v>
      </c>
      <c r="F168" s="3">
        <v>79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312.31</v>
      </c>
      <c r="E169" s="3">
        <v>6.8725899999999998</v>
      </c>
      <c r="F169" s="3">
        <v>79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311.45654999999999</v>
      </c>
      <c r="E170" s="3">
        <v>6.8712900000000001</v>
      </c>
      <c r="F170" s="3">
        <v>79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302.98275000000001</v>
      </c>
      <c r="E171" s="3">
        <v>9.8092699999999997</v>
      </c>
      <c r="F171" s="3">
        <v>111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303.49178999999998</v>
      </c>
      <c r="E172" s="3">
        <v>9.7930200000000003</v>
      </c>
      <c r="F172" s="3">
        <v>110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302.53868</v>
      </c>
      <c r="E173" s="3">
        <v>9.8107699999999998</v>
      </c>
      <c r="F173" s="3">
        <v>111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303.12749000000002</v>
      </c>
      <c r="E174" s="3">
        <v>9.8218099999999993</v>
      </c>
      <c r="F174" s="3">
        <v>110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303.12421000000001</v>
      </c>
      <c r="E175" s="3">
        <v>9.7726100000000002</v>
      </c>
      <c r="F175" s="3">
        <v>110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303.51316000000003</v>
      </c>
      <c r="E176" s="3">
        <v>9.7943800000000003</v>
      </c>
      <c r="F176" s="3">
        <v>111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303.21929999999998</v>
      </c>
      <c r="E177" s="3">
        <v>9.7667599999999997</v>
      </c>
      <c r="F177" s="3">
        <v>110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303.21107000000001</v>
      </c>
      <c r="E178" s="3">
        <v>9.7817799999999995</v>
      </c>
      <c r="F178" s="3">
        <v>111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302.87718999999998</v>
      </c>
      <c r="E179" s="3">
        <v>9.8069500000000005</v>
      </c>
      <c r="F179" s="3">
        <v>111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303.98039999999997</v>
      </c>
      <c r="E180" s="3">
        <v>9.8299599999999998</v>
      </c>
      <c r="F180" s="3">
        <v>111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5756.2897800000001</v>
      </c>
      <c r="E181" s="3">
        <v>0.53419000000000005</v>
      </c>
      <c r="F181" s="3">
        <v>76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5753.21522</v>
      </c>
      <c r="E182" s="3">
        <v>0.53396999999999994</v>
      </c>
      <c r="F182" s="3">
        <v>75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5753.21522</v>
      </c>
      <c r="E183" s="3">
        <v>0.53410000000000002</v>
      </c>
      <c r="F183" s="3">
        <v>83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5756.2897800000001</v>
      </c>
      <c r="E184" s="3">
        <v>0.53508</v>
      </c>
      <c r="F184" s="3">
        <v>84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5759.8994300000004</v>
      </c>
      <c r="E185" s="3">
        <v>0.5333</v>
      </c>
      <c r="F185" s="3">
        <v>85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5756.2897800000001</v>
      </c>
      <c r="E186" s="3">
        <v>0.53341000000000005</v>
      </c>
      <c r="F186" s="3">
        <v>83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5759.8994300000004</v>
      </c>
      <c r="E187" s="3">
        <v>0.53724000000000005</v>
      </c>
      <c r="F187" s="3">
        <v>84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5756.8248700000004</v>
      </c>
      <c r="E188" s="3">
        <v>0.53449999999999998</v>
      </c>
      <c r="F188" s="3">
        <v>83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5753.21522</v>
      </c>
      <c r="E189" s="3">
        <v>0.53242</v>
      </c>
      <c r="F189" s="3">
        <v>81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5753.21522</v>
      </c>
      <c r="E190" s="3">
        <v>0.53530999999999995</v>
      </c>
      <c r="F190" s="3">
        <v>79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3052.2412300000001</v>
      </c>
      <c r="E191" s="3">
        <v>0.88980000000000004</v>
      </c>
      <c r="F191" s="3">
        <v>128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3060.7019</v>
      </c>
      <c r="E192" s="3">
        <v>0.89132999999999996</v>
      </c>
      <c r="F192" s="3">
        <v>138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3060.7019</v>
      </c>
      <c r="E193" s="3">
        <v>0.89298</v>
      </c>
      <c r="F193" s="3">
        <v>145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3060.7019</v>
      </c>
      <c r="E194" s="3">
        <v>0.88959999999999995</v>
      </c>
      <c r="F194" s="3">
        <v>138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3060.7019</v>
      </c>
      <c r="E195" s="3">
        <v>0.89254999999999995</v>
      </c>
      <c r="F195" s="3">
        <v>138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3060.7019</v>
      </c>
      <c r="E196" s="3">
        <v>0.89251999999999998</v>
      </c>
      <c r="F196" s="3">
        <v>145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3059.42544</v>
      </c>
      <c r="E197" s="3">
        <v>0.89171999999999996</v>
      </c>
      <c r="F197" s="3">
        <v>138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3060.7019</v>
      </c>
      <c r="E198" s="3">
        <v>0.88875999999999999</v>
      </c>
      <c r="F198" s="3">
        <v>144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3060.7019</v>
      </c>
      <c r="E199" s="3">
        <v>0.88946999999999998</v>
      </c>
      <c r="F199" s="3">
        <v>144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3060.7019</v>
      </c>
      <c r="E200" s="3">
        <v>0.88905000000000001</v>
      </c>
      <c r="F200" s="3">
        <v>131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1.12314</v>
      </c>
      <c r="F201" s="3">
        <v>163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1.12375</v>
      </c>
      <c r="F202" s="3">
        <v>172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1.12076</v>
      </c>
      <c r="F203" s="3">
        <v>180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1.12476</v>
      </c>
      <c r="F204" s="3">
        <v>174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1.12124</v>
      </c>
      <c r="F205" s="3">
        <v>173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1.1222099999999999</v>
      </c>
      <c r="F206" s="3">
        <v>173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1.12476</v>
      </c>
      <c r="F207" s="3">
        <v>181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1.1263799999999999</v>
      </c>
      <c r="F208" s="3">
        <v>167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1.12131</v>
      </c>
      <c r="F209" s="3">
        <v>179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1.1243300000000001</v>
      </c>
      <c r="F210" s="3">
        <v>180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1.42449</v>
      </c>
      <c r="F211" s="3">
        <v>79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1.42184</v>
      </c>
      <c r="F212" s="3">
        <v>76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1.42171</v>
      </c>
      <c r="F213" s="3">
        <v>81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1.4232400000000001</v>
      </c>
      <c r="F214" s="3">
        <v>79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1.42154</v>
      </c>
      <c r="F215" s="3">
        <v>77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1.4267799999999999</v>
      </c>
      <c r="F216" s="3">
        <v>81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1.4233800000000001</v>
      </c>
      <c r="F217" s="3">
        <v>75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1.41879</v>
      </c>
      <c r="F218" s="3">
        <v>79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1.41832</v>
      </c>
      <c r="F219" s="3">
        <v>79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1.4291199999999999</v>
      </c>
      <c r="F220" s="3">
        <v>79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5713.3615300000001</v>
      </c>
      <c r="E221" s="3">
        <v>1.96723</v>
      </c>
      <c r="F221" s="3">
        <v>107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5714.1625599999998</v>
      </c>
      <c r="E222" s="3">
        <v>1.96218</v>
      </c>
      <c r="F222" s="3">
        <v>110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5715.5447899999999</v>
      </c>
      <c r="E223" s="3">
        <v>1.9638599999999999</v>
      </c>
      <c r="F223" s="3">
        <v>110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5716.5842700000003</v>
      </c>
      <c r="E224" s="3">
        <v>1.96479</v>
      </c>
      <c r="F224" s="3">
        <v>113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5720.41651</v>
      </c>
      <c r="E225" s="3">
        <v>1.9637500000000001</v>
      </c>
      <c r="F225" s="3">
        <v>109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5712.9592700000003</v>
      </c>
      <c r="E226" s="3">
        <v>1.9617500000000001</v>
      </c>
      <c r="F226" s="3">
        <v>113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5714.1625599999998</v>
      </c>
      <c r="E227" s="3">
        <v>1.95729</v>
      </c>
      <c r="F227" s="3">
        <v>113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5715.1450100000002</v>
      </c>
      <c r="E228" s="3">
        <v>1.9637199999999999</v>
      </c>
      <c r="F228" s="3">
        <v>109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5716.5842700000003</v>
      </c>
      <c r="E229" s="3">
        <v>1.95851</v>
      </c>
      <c r="F229" s="3">
        <v>112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5709.26343</v>
      </c>
      <c r="E230" s="3">
        <v>1.9601900000000001</v>
      </c>
      <c r="F230" s="3">
        <v>110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5674.0192399999996</v>
      </c>
      <c r="E231" s="3">
        <v>2.71706</v>
      </c>
      <c r="F231" s="3">
        <v>145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2.7133400000000001</v>
      </c>
      <c r="F232" s="3">
        <v>143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2.7057000000000002</v>
      </c>
      <c r="F233" s="3">
        <v>143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2.7059299999999999</v>
      </c>
      <c r="F234" s="3">
        <v>141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2.7100599999999999</v>
      </c>
      <c r="F235" s="3">
        <v>142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2.7107399999999999</v>
      </c>
      <c r="F236" s="3">
        <v>143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2.7098100000000001</v>
      </c>
      <c r="F237" s="3">
        <v>145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2.7116500000000001</v>
      </c>
      <c r="F238" s="3">
        <v>144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5678.8971499999998</v>
      </c>
      <c r="E239" s="3">
        <v>2.70905</v>
      </c>
      <c r="F239" s="3">
        <v>144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2.7135899999999999</v>
      </c>
      <c r="F240" s="3">
        <v>146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60777.735840000001</v>
      </c>
      <c r="E241" s="3">
        <v>3.0455199999999998</v>
      </c>
      <c r="F241" s="3">
        <v>41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60777.735840000001</v>
      </c>
      <c r="E242" s="3">
        <v>3.05897</v>
      </c>
      <c r="F242" s="3">
        <v>41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60777.722679999999</v>
      </c>
      <c r="E243" s="3">
        <v>3.0253700000000001</v>
      </c>
      <c r="F243" s="3">
        <v>40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60778.051630000002</v>
      </c>
      <c r="E244" s="3">
        <v>3.0446200000000001</v>
      </c>
      <c r="F244" s="3">
        <v>41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60777.722679999999</v>
      </c>
      <c r="E245" s="3">
        <v>3.0425399999999998</v>
      </c>
      <c r="F245" s="3">
        <v>41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60778.051630000002</v>
      </c>
      <c r="E246" s="3">
        <v>3.0327700000000002</v>
      </c>
      <c r="F246" s="3">
        <v>40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60777.735840000001</v>
      </c>
      <c r="E247" s="3">
        <v>3.0482800000000001</v>
      </c>
      <c r="F247" s="3">
        <v>41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60778.409590000003</v>
      </c>
      <c r="E248" s="3">
        <v>3.00461</v>
      </c>
      <c r="F248" s="3">
        <v>40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60778.051630000002</v>
      </c>
      <c r="E249" s="3">
        <v>3.0540099999999999</v>
      </c>
      <c r="F249" s="3">
        <v>41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60778.85497</v>
      </c>
      <c r="E250" s="3">
        <v>3.0486300000000002</v>
      </c>
      <c r="F250" s="3">
        <v>41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46593.833760000001</v>
      </c>
      <c r="E251" s="3">
        <v>7.4155199999999999</v>
      </c>
      <c r="F251" s="3">
        <v>92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46651.995219999997</v>
      </c>
      <c r="E252" s="3">
        <v>7.4152500000000003</v>
      </c>
      <c r="F252" s="3">
        <v>92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46906.577120000002</v>
      </c>
      <c r="E253" s="3">
        <v>7.4190100000000001</v>
      </c>
      <c r="F253" s="3">
        <v>92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46594.317020000002</v>
      </c>
      <c r="E254" s="3">
        <v>7.4033100000000003</v>
      </c>
      <c r="F254" s="3">
        <v>93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46905.32172</v>
      </c>
      <c r="E255" s="3">
        <v>7.4085999999999999</v>
      </c>
      <c r="F255" s="3">
        <v>92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46832.325470000003</v>
      </c>
      <c r="E256" s="3">
        <v>7.43147</v>
      </c>
      <c r="F256" s="3">
        <v>92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46830.767599999999</v>
      </c>
      <c r="E257" s="3">
        <v>7.4041399999999999</v>
      </c>
      <c r="F257" s="3">
        <v>92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46837.955970000003</v>
      </c>
      <c r="E258" s="3">
        <v>7.4253299999999998</v>
      </c>
      <c r="F258" s="3">
        <v>92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46841.687310000001</v>
      </c>
      <c r="E259" s="3">
        <v>7.4563499999999996</v>
      </c>
      <c r="F259" s="3">
        <v>92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46913.577160000001</v>
      </c>
      <c r="E260" s="3">
        <v>7.4058299999999999</v>
      </c>
      <c r="F260" s="3">
        <v>91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46420.425439999999</v>
      </c>
      <c r="E261" s="3">
        <v>13.453200000000001</v>
      </c>
      <c r="F261" s="3">
        <v>166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46392.20175</v>
      </c>
      <c r="E262" s="3">
        <v>13.51243</v>
      </c>
      <c r="F262" s="3">
        <v>168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46411.710249999996</v>
      </c>
      <c r="E263" s="3">
        <v>13.49967</v>
      </c>
      <c r="F263" s="3">
        <v>165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46370.195619999999</v>
      </c>
      <c r="E264" s="3">
        <v>13.51477</v>
      </c>
      <c r="F264" s="3">
        <v>168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46457.046450000002</v>
      </c>
      <c r="E265" s="3">
        <v>13.47195</v>
      </c>
      <c r="F265" s="3">
        <v>166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46409.140590000003</v>
      </c>
      <c r="E266" s="3">
        <v>13.465809999999999</v>
      </c>
      <c r="F266" s="3">
        <v>166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46382.662279999997</v>
      </c>
      <c r="E267" s="3">
        <v>13.484719999999999</v>
      </c>
      <c r="F267" s="3">
        <v>167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46394.145140000001</v>
      </c>
      <c r="E268" s="3">
        <v>13.479990000000001</v>
      </c>
      <c r="F268" s="3">
        <v>164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46371.12543</v>
      </c>
      <c r="E269" s="3">
        <v>13.466189999999999</v>
      </c>
      <c r="F269" s="3">
        <v>164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46437.852400000003</v>
      </c>
      <c r="E270" s="3">
        <v>13.482559999999999</v>
      </c>
      <c r="F270" s="3">
        <v>165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0.60711999999999999</v>
      </c>
      <c r="F271" s="3">
        <v>60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0.61626999999999998</v>
      </c>
      <c r="F272" s="3">
        <v>68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0.60899000000000003</v>
      </c>
      <c r="F273" s="3">
        <v>69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0.61128000000000005</v>
      </c>
      <c r="F274" s="3">
        <v>71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0.60919000000000001</v>
      </c>
      <c r="F275" s="3">
        <v>66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0.60753999999999997</v>
      </c>
      <c r="F276" s="3">
        <v>70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0.61016000000000004</v>
      </c>
      <c r="F277" s="3">
        <v>70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0.61102000000000001</v>
      </c>
      <c r="F278" s="3">
        <v>71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0.61045000000000005</v>
      </c>
      <c r="F279" s="3">
        <v>71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0.60975999999999997</v>
      </c>
      <c r="F280" s="3">
        <v>71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888.53093999999999</v>
      </c>
      <c r="E281" s="3">
        <v>0.85802</v>
      </c>
      <c r="F281" s="3">
        <v>92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888.53093999999999</v>
      </c>
      <c r="E282" s="3">
        <v>0.85682000000000003</v>
      </c>
      <c r="F282" s="3">
        <v>99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888.53093999999999</v>
      </c>
      <c r="E283" s="3">
        <v>0.86080999999999996</v>
      </c>
      <c r="F283" s="3">
        <v>95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888.53093999999999</v>
      </c>
      <c r="E284" s="3">
        <v>0.85911999999999999</v>
      </c>
      <c r="F284" s="3">
        <v>100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888.53093999999999</v>
      </c>
      <c r="E285" s="3">
        <v>0.86287000000000003</v>
      </c>
      <c r="F285" s="3">
        <v>101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889.17727000000002</v>
      </c>
      <c r="E286" s="3">
        <v>0.86253999999999997</v>
      </c>
      <c r="F286" s="3">
        <v>99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888.53093999999999</v>
      </c>
      <c r="E287" s="3">
        <v>0.86299000000000003</v>
      </c>
      <c r="F287" s="3">
        <v>100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888.53093999999999</v>
      </c>
      <c r="E288" s="3">
        <v>0.85721000000000003</v>
      </c>
      <c r="F288" s="3">
        <v>95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888.53093999999999</v>
      </c>
      <c r="E289" s="3">
        <v>0.85697999999999996</v>
      </c>
      <c r="F289" s="3">
        <v>98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888.53093999999999</v>
      </c>
      <c r="E290" s="3">
        <v>0.85748999999999997</v>
      </c>
      <c r="F290" s="3">
        <v>100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862.28117999999995</v>
      </c>
      <c r="E291" s="3">
        <v>1.60616</v>
      </c>
      <c r="F291" s="3">
        <v>166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864.88151000000005</v>
      </c>
      <c r="E292" s="3">
        <v>1.6095600000000001</v>
      </c>
      <c r="F292" s="3">
        <v>176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862.27506000000005</v>
      </c>
      <c r="E293" s="3">
        <v>1.60615</v>
      </c>
      <c r="F293" s="3">
        <v>178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862.30371000000002</v>
      </c>
      <c r="E294" s="3">
        <v>1.6087800000000001</v>
      </c>
      <c r="F294" s="3">
        <v>174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864.17840999999999</v>
      </c>
      <c r="E295" s="3">
        <v>1.6120399999999999</v>
      </c>
      <c r="F295" s="3">
        <v>177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862.27506000000005</v>
      </c>
      <c r="E296" s="3">
        <v>1.60755</v>
      </c>
      <c r="F296" s="3">
        <v>178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862.30371000000002</v>
      </c>
      <c r="E297" s="3">
        <v>1.60951</v>
      </c>
      <c r="F297" s="3">
        <v>177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862.30371000000002</v>
      </c>
      <c r="E298" s="3">
        <v>1.61025</v>
      </c>
      <c r="F298" s="3">
        <v>179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864.96357999999998</v>
      </c>
      <c r="E299" s="3">
        <v>1.6133299999999999</v>
      </c>
      <c r="F299" s="3">
        <v>174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862.30371000000002</v>
      </c>
      <c r="E300" s="3">
        <v>1.6089800000000001</v>
      </c>
      <c r="F300" s="3">
        <v>182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1921.9341099999999</v>
      </c>
      <c r="E301" s="3">
        <v>1.3504799999999999</v>
      </c>
      <c r="F301" s="3">
        <v>67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1920.81879</v>
      </c>
      <c r="E302" s="3">
        <v>1.3593</v>
      </c>
      <c r="F302" s="3">
        <v>71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1921.9209499999999</v>
      </c>
      <c r="E303" s="3">
        <v>1.3528100000000001</v>
      </c>
      <c r="F303" s="3">
        <v>69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1921.9341099999999</v>
      </c>
      <c r="E304" s="3">
        <v>1.3496300000000001</v>
      </c>
      <c r="F304" s="3">
        <v>71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1921.93406</v>
      </c>
      <c r="E305" s="3">
        <v>1.3562399999999999</v>
      </c>
      <c r="F305" s="3">
        <v>71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1921.9341099999999</v>
      </c>
      <c r="E306" s="3">
        <v>1.3569500000000001</v>
      </c>
      <c r="F306" s="3">
        <v>69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1920.81879</v>
      </c>
      <c r="E307" s="3">
        <v>1.35033</v>
      </c>
      <c r="F307" s="3">
        <v>71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1921.9279200000001</v>
      </c>
      <c r="E308" s="3">
        <v>1.35568</v>
      </c>
      <c r="F308" s="3">
        <v>71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1920.81879</v>
      </c>
      <c r="E309" s="3">
        <v>1.34968</v>
      </c>
      <c r="F309" s="3">
        <v>69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1921.9967899999999</v>
      </c>
      <c r="E310" s="3">
        <v>1.3559099999999999</v>
      </c>
      <c r="F310" s="3">
        <v>71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1356.6236799999999</v>
      </c>
      <c r="E311" s="3">
        <v>2.0576099999999999</v>
      </c>
      <c r="F311" s="3">
        <v>100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1331.1818599999999</v>
      </c>
      <c r="E312" s="3">
        <v>2.04928</v>
      </c>
      <c r="F312" s="3">
        <v>104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1338.4006899999999</v>
      </c>
      <c r="E313" s="3">
        <v>2.0492400000000002</v>
      </c>
      <c r="F313" s="3">
        <v>105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1346.0891099999999</v>
      </c>
      <c r="E314" s="3">
        <v>2.05775</v>
      </c>
      <c r="F314" s="3">
        <v>102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1342.2084400000001</v>
      </c>
      <c r="E315" s="3">
        <v>2.05552</v>
      </c>
      <c r="F315" s="3">
        <v>106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1344.79458</v>
      </c>
      <c r="E316" s="3">
        <v>2.0587499999999999</v>
      </c>
      <c r="F316" s="3">
        <v>104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1331.7864999999999</v>
      </c>
      <c r="E317" s="3">
        <v>2.04921</v>
      </c>
      <c r="F317" s="3">
        <v>106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1334.0360499999999</v>
      </c>
      <c r="E318" s="3">
        <v>2.048</v>
      </c>
      <c r="F318" s="3">
        <v>103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1326.0863400000001</v>
      </c>
      <c r="E319" s="3">
        <v>2.0458799999999999</v>
      </c>
      <c r="F319" s="3">
        <v>104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1331.2746299999999</v>
      </c>
      <c r="E320" s="3">
        <v>2.0467900000000001</v>
      </c>
      <c r="F320" s="3">
        <v>101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1312.10807</v>
      </c>
      <c r="E321" s="3">
        <v>3.0278100000000001</v>
      </c>
      <c r="F321" s="3">
        <v>144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1308.9217900000001</v>
      </c>
      <c r="E322" s="3">
        <v>3.0364300000000002</v>
      </c>
      <c r="F322" s="3">
        <v>148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1310.07473</v>
      </c>
      <c r="E323" s="3">
        <v>3.0298699999999998</v>
      </c>
      <c r="F323" s="3">
        <v>145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1309.5089399999999</v>
      </c>
      <c r="E324" s="3">
        <v>3.0324399999999998</v>
      </c>
      <c r="F324" s="3">
        <v>146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1309.2119299999999</v>
      </c>
      <c r="E325" s="3">
        <v>3.0314000000000001</v>
      </c>
      <c r="F325" s="3">
        <v>145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1310.5042800000001</v>
      </c>
      <c r="E326" s="3">
        <v>3.03593</v>
      </c>
      <c r="F326" s="3">
        <v>147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1309.8109899999999</v>
      </c>
      <c r="E327" s="3">
        <v>3.0360900000000002</v>
      </c>
      <c r="F327" s="3">
        <v>145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1308.9744900000001</v>
      </c>
      <c r="E328" s="3">
        <v>3.0268199999999998</v>
      </c>
      <c r="F328" s="3">
        <v>145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1310.8674799999999</v>
      </c>
      <c r="E329" s="3">
        <v>3.0237500000000002</v>
      </c>
      <c r="F329" s="3">
        <v>147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1310.3493000000001</v>
      </c>
      <c r="E330" s="3">
        <v>3.0316700000000001</v>
      </c>
      <c r="F330" s="3">
        <v>147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2.98733</v>
      </c>
      <c r="F331" s="3">
        <v>42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2.9939499999999999</v>
      </c>
      <c r="F332" s="3">
        <v>42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3.0129999999999999</v>
      </c>
      <c r="F333" s="3">
        <v>43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2.9670899999999998</v>
      </c>
      <c r="F334" s="3">
        <v>42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2.9794499999999999</v>
      </c>
      <c r="F335" s="3">
        <v>42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3.0094699999999999</v>
      </c>
      <c r="F336" s="3">
        <v>42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2.9969800000000002</v>
      </c>
      <c r="F337" s="3">
        <v>42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3.0006400000000002</v>
      </c>
      <c r="F338" s="3">
        <v>42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2.9597500000000001</v>
      </c>
      <c r="F339" s="3">
        <v>41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2.9987599999999999</v>
      </c>
      <c r="F340" s="3">
        <v>42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2346.1896400000001</v>
      </c>
      <c r="E341" s="3">
        <v>5.6385500000000004</v>
      </c>
      <c r="F341" s="3">
        <v>82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2331.0771500000001</v>
      </c>
      <c r="E342" s="3">
        <v>5.6668799999999999</v>
      </c>
      <c r="F342" s="3">
        <v>82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2324.12709</v>
      </c>
      <c r="E343" s="3">
        <v>5.6425700000000001</v>
      </c>
      <c r="F343" s="3">
        <v>83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2349.6721699999998</v>
      </c>
      <c r="E344" s="3">
        <v>5.6835899999999997</v>
      </c>
      <c r="F344" s="3">
        <v>82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2340.3346700000002</v>
      </c>
      <c r="E345" s="3">
        <v>5.6504899999999996</v>
      </c>
      <c r="F345" s="3">
        <v>83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2336.9693000000002</v>
      </c>
      <c r="E346" s="3">
        <v>5.6546000000000003</v>
      </c>
      <c r="F346" s="3">
        <v>83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2346.1644999999999</v>
      </c>
      <c r="E347" s="3">
        <v>5.6390500000000001</v>
      </c>
      <c r="F347" s="3">
        <v>82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2347.73666</v>
      </c>
      <c r="E348" s="3">
        <v>5.6755599999999999</v>
      </c>
      <c r="F348" s="3">
        <v>82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2343.9429599999999</v>
      </c>
      <c r="E349" s="3">
        <v>5.65862</v>
      </c>
      <c r="F349" s="3">
        <v>83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2353.92263</v>
      </c>
      <c r="E350" s="3">
        <v>5.6405599999999998</v>
      </c>
      <c r="F350" s="3">
        <v>82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2310.7412300000001</v>
      </c>
      <c r="E351" s="3">
        <v>7.8025799999999998</v>
      </c>
      <c r="F351" s="3">
        <v>109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2309.4612999999999</v>
      </c>
      <c r="E352" s="3">
        <v>7.7662300000000002</v>
      </c>
      <c r="F352" s="3">
        <v>108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2310.73236</v>
      </c>
      <c r="E353" s="3">
        <v>7.7579599999999997</v>
      </c>
      <c r="F353" s="3">
        <v>108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2312.4564399999999</v>
      </c>
      <c r="E354" s="3">
        <v>7.7485499999999998</v>
      </c>
      <c r="F354" s="3">
        <v>108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2309.6228099999998</v>
      </c>
      <c r="E355" s="3">
        <v>7.7510700000000003</v>
      </c>
      <c r="F355" s="3">
        <v>109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2313.8248600000002</v>
      </c>
      <c r="E356" s="3">
        <v>7.7666500000000003</v>
      </c>
      <c r="F356" s="3">
        <v>109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2310.2193000000002</v>
      </c>
      <c r="E357" s="3">
        <v>7.78592</v>
      </c>
      <c r="F357" s="3">
        <v>109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2309.3537900000001</v>
      </c>
      <c r="E358" s="3">
        <v>7.7954699999999999</v>
      </c>
      <c r="F358" s="3">
        <v>109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2309.5087699999999</v>
      </c>
      <c r="E359" s="3">
        <v>7.7917100000000001</v>
      </c>
      <c r="F359" s="3">
        <v>110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2311.5043900000001</v>
      </c>
      <c r="E360" s="3">
        <v>7.7705599999999997</v>
      </c>
      <c r="F360" s="3">
        <v>109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topLeftCell="A328" zoomScale="85" zoomScaleNormal="85" workbookViewId="0">
      <selection sqref="A1:F361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5" width="9" style="3"/>
    <col min="6" max="6" width="4.375" style="3" bestFit="1" customWidth="1"/>
    <col min="7" max="7" width="3.875" style="3" customWidth="1"/>
    <col min="8" max="8" width="10.875" style="3" bestFit="1" customWidth="1"/>
    <col min="9" max="9" width="4.375" style="3" bestFit="1" customWidth="1"/>
    <col min="10" max="10" width="4.5" style="3" bestFit="1" customWidth="1"/>
    <col min="11" max="11" width="3.2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54.158320000000003</v>
      </c>
      <c r="E1" s="3">
        <v>0.57347000000000004</v>
      </c>
      <c r="F1" s="3">
        <v>50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54.158320000000003</v>
      </c>
      <c r="E2" s="3">
        <v>0.57310000000000005</v>
      </c>
      <c r="F2" s="3">
        <v>57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54.158320000000003</v>
      </c>
      <c r="M2" s="3">
        <f t="shared" ref="M2:U17" ca="1" si="0">INDIRECT("D"&amp;1+(ROW(E1)-1)*10+COLUMN(B1)-1)</f>
        <v>54.158320000000003</v>
      </c>
      <c r="N2" s="3">
        <f t="shared" ca="1" si="0"/>
        <v>54.158320000000003</v>
      </c>
      <c r="O2" s="3">
        <f t="shared" ca="1" si="0"/>
        <v>54.912770000000002</v>
      </c>
      <c r="P2" s="3">
        <f t="shared" ca="1" si="0"/>
        <v>54.912770000000002</v>
      </c>
      <c r="Q2" s="3">
        <f t="shared" ca="1" si="0"/>
        <v>54.158320000000003</v>
      </c>
      <c r="R2" s="3">
        <f t="shared" ca="1" si="0"/>
        <v>54.912770000000002</v>
      </c>
      <c r="S2" s="3">
        <f t="shared" ca="1" si="0"/>
        <v>54.753500000000003</v>
      </c>
      <c r="T2" s="3">
        <f t="shared" ca="1" si="0"/>
        <v>54.158320000000003</v>
      </c>
      <c r="U2" s="3">
        <f t="shared" ca="1" si="0"/>
        <v>53.760710000000003</v>
      </c>
      <c r="W2" s="3">
        <f ca="1">AVERAGE(L2:U2)</f>
        <v>54.404412000000001</v>
      </c>
      <c r="Y2" s="3">
        <f ca="1">Total!E2</f>
        <v>53.760710000000003</v>
      </c>
      <c r="AB2" s="3">
        <f t="shared" ref="AB2:AK27" ca="1" si="1">(L2-$Y2)/$Y2</f>
        <v>7.3959216684452312E-3</v>
      </c>
      <c r="AC2" s="3">
        <f t="shared" ca="1" si="1"/>
        <v>7.3959216684452312E-3</v>
      </c>
      <c r="AD2" s="3">
        <f t="shared" ca="1" si="1"/>
        <v>7.3959216684452312E-3</v>
      </c>
      <c r="AE2" s="3">
        <f t="shared" ca="1" si="1"/>
        <v>2.1429404485171395E-2</v>
      </c>
      <c r="AF2" s="3">
        <f t="shared" ca="1" si="1"/>
        <v>2.1429404485171395E-2</v>
      </c>
      <c r="AG2" s="3">
        <f t="shared" ca="1" si="1"/>
        <v>7.3959216684452312E-3</v>
      </c>
      <c r="AH2" s="3">
        <f t="shared" ca="1" si="1"/>
        <v>2.1429404485171395E-2</v>
      </c>
      <c r="AI2" s="3">
        <f t="shared" ca="1" si="1"/>
        <v>1.8466832004264813E-2</v>
      </c>
      <c r="AJ2" s="3">
        <f t="shared" ca="1" si="1"/>
        <v>7.3959216684452312E-3</v>
      </c>
      <c r="AK2" s="3">
        <f t="shared" ca="1" si="1"/>
        <v>0</v>
      </c>
      <c r="AM2" s="3">
        <f ca="1">SUM(AB2:AK2)</f>
        <v>0.11973465380200515</v>
      </c>
    </row>
    <row r="3" spans="1:39" x14ac:dyDescent="0.25">
      <c r="A3" s="3" t="s">
        <v>0</v>
      </c>
      <c r="B3" s="3">
        <v>25</v>
      </c>
      <c r="C3" s="3">
        <v>0.4</v>
      </c>
      <c r="D3" s="3">
        <v>54.158320000000003</v>
      </c>
      <c r="E3" s="3">
        <v>0.57277999999999996</v>
      </c>
      <c r="F3" s="3">
        <v>57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36.861229999999999</v>
      </c>
      <c r="R3" s="3">
        <f t="shared" ca="1" si="0"/>
        <v>36.861229999999999</v>
      </c>
      <c r="S3" s="3">
        <f t="shared" ca="1" si="0"/>
        <v>36.861229999999999</v>
      </c>
      <c r="T3" s="3">
        <f t="shared" ca="1" si="0"/>
        <v>36.861229999999999</v>
      </c>
      <c r="U3" s="3">
        <f t="shared" ca="1" si="0"/>
        <v>36.861229999999999</v>
      </c>
      <c r="W3" s="3">
        <f t="shared" ref="W3:W37" ca="1" si="3">AVERAGE(L3:U3)</f>
        <v>36.861229999999992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0</v>
      </c>
      <c r="AH3" s="3">
        <f t="shared" ca="1" si="1"/>
        <v>0</v>
      </c>
      <c r="AI3" s="3">
        <f t="shared" ca="1" si="1"/>
        <v>0</v>
      </c>
      <c r="AJ3" s="3">
        <f t="shared" ca="1" si="1"/>
        <v>0</v>
      </c>
      <c r="AK3" s="3">
        <f t="shared" ca="1" si="1"/>
        <v>0</v>
      </c>
      <c r="AM3" s="3">
        <f t="shared" ref="AM3:AM37" ca="1" si="4">SUM(AB3:AK3)</f>
        <v>0</v>
      </c>
    </row>
    <row r="4" spans="1:39" x14ac:dyDescent="0.25">
      <c r="A4" s="3" t="s">
        <v>0</v>
      </c>
      <c r="B4" s="3">
        <v>25</v>
      </c>
      <c r="C4" s="3">
        <v>0.4</v>
      </c>
      <c r="D4" s="3">
        <v>54.912770000000002</v>
      </c>
      <c r="E4" s="3">
        <v>0.57643999999999995</v>
      </c>
      <c r="F4" s="3">
        <v>57</v>
      </c>
      <c r="H4" s="3" t="s">
        <v>0</v>
      </c>
      <c r="I4" s="3">
        <v>25</v>
      </c>
      <c r="J4" s="3">
        <v>1</v>
      </c>
      <c r="L4" s="3">
        <f t="shared" ca="1" si="2"/>
        <v>36.788800000000002</v>
      </c>
      <c r="M4" s="3">
        <f t="shared" ca="1" si="0"/>
        <v>36.788800000000002</v>
      </c>
      <c r="N4" s="3">
        <f t="shared" ca="1" si="0"/>
        <v>36.788800000000002</v>
      </c>
      <c r="O4" s="3">
        <f t="shared" ca="1" si="0"/>
        <v>36.788800000000002</v>
      </c>
      <c r="P4" s="3">
        <f t="shared" ca="1" si="0"/>
        <v>36.788800000000002</v>
      </c>
      <c r="Q4" s="3">
        <f t="shared" ca="1" si="0"/>
        <v>36.788800000000002</v>
      </c>
      <c r="R4" s="3">
        <f t="shared" ca="1" si="0"/>
        <v>36.788800000000002</v>
      </c>
      <c r="S4" s="3">
        <f t="shared" ca="1" si="0"/>
        <v>36.788800000000002</v>
      </c>
      <c r="T4" s="3">
        <f t="shared" ca="1" si="0"/>
        <v>36.788800000000002</v>
      </c>
      <c r="U4" s="3">
        <f t="shared" ca="1" si="0"/>
        <v>36.788800000000002</v>
      </c>
      <c r="W4" s="3">
        <f t="shared" ca="1" si="3"/>
        <v>36.788799999999995</v>
      </c>
      <c r="Y4" s="3">
        <f ca="1">Total!E4</f>
        <v>36.788800000000002</v>
      </c>
      <c r="AB4" s="3">
        <f t="shared" ca="1" si="1"/>
        <v>0</v>
      </c>
      <c r="AC4" s="3">
        <f t="shared" ca="1" si="1"/>
        <v>0</v>
      </c>
      <c r="AD4" s="3">
        <f t="shared" ca="1" si="1"/>
        <v>0</v>
      </c>
      <c r="AE4" s="3">
        <f t="shared" ca="1" si="1"/>
        <v>0</v>
      </c>
      <c r="AF4" s="3">
        <f t="shared" ca="1" si="1"/>
        <v>0</v>
      </c>
      <c r="AG4" s="3">
        <f t="shared" ca="1" si="1"/>
        <v>0</v>
      </c>
      <c r="AH4" s="3">
        <f t="shared" ca="1" si="1"/>
        <v>0</v>
      </c>
      <c r="AI4" s="3">
        <f t="shared" ca="1" si="1"/>
        <v>0</v>
      </c>
      <c r="AJ4" s="3">
        <f t="shared" ca="1" si="1"/>
        <v>0</v>
      </c>
      <c r="AK4" s="3">
        <f t="shared" ca="1" si="1"/>
        <v>0</v>
      </c>
      <c r="AM4" s="3">
        <f t="shared" ca="1" si="4"/>
        <v>0</v>
      </c>
    </row>
    <row r="5" spans="1:39" x14ac:dyDescent="0.25">
      <c r="A5" s="3" t="s">
        <v>0</v>
      </c>
      <c r="B5" s="3">
        <v>25</v>
      </c>
      <c r="C5" s="3">
        <v>0.4</v>
      </c>
      <c r="D5" s="3">
        <v>54.912770000000002</v>
      </c>
      <c r="E5" s="3">
        <v>0.57562999999999998</v>
      </c>
      <c r="F5" s="3">
        <v>54</v>
      </c>
      <c r="H5" s="3" t="s">
        <v>0</v>
      </c>
      <c r="I5" s="3">
        <v>50</v>
      </c>
      <c r="J5" s="3">
        <v>0.4</v>
      </c>
      <c r="L5" s="3">
        <f t="shared" ca="1" si="2"/>
        <v>75.580629999999999</v>
      </c>
      <c r="M5" s="3">
        <f t="shared" ca="1" si="0"/>
        <v>76.727220000000003</v>
      </c>
      <c r="N5" s="3">
        <f t="shared" ca="1" si="0"/>
        <v>73.882919999999999</v>
      </c>
      <c r="O5" s="3">
        <f t="shared" ca="1" si="0"/>
        <v>76.464470000000006</v>
      </c>
      <c r="P5" s="3">
        <f t="shared" ca="1" si="0"/>
        <v>76.374260000000007</v>
      </c>
      <c r="Q5" s="3">
        <f t="shared" ca="1" si="0"/>
        <v>73.882919999999999</v>
      </c>
      <c r="R5" s="3">
        <f t="shared" ca="1" si="0"/>
        <v>76.424989999999994</v>
      </c>
      <c r="S5" s="3">
        <f t="shared" ca="1" si="0"/>
        <v>76.83314</v>
      </c>
      <c r="T5" s="3">
        <f t="shared" ca="1" si="0"/>
        <v>76.797759999999997</v>
      </c>
      <c r="U5" s="3">
        <f t="shared" ca="1" si="0"/>
        <v>73.882919999999999</v>
      </c>
      <c r="W5" s="3">
        <f t="shared" ca="1" si="3"/>
        <v>75.685123000000004</v>
      </c>
      <c r="Y5" s="3">
        <f ca="1">Total!E5</f>
        <v>73.882919999999999</v>
      </c>
      <c r="AB5" s="3">
        <f t="shared" ca="1" si="1"/>
        <v>2.2978382554452378E-2</v>
      </c>
      <c r="AC5" s="3">
        <f t="shared" ca="1" si="1"/>
        <v>3.8497395609161142E-2</v>
      </c>
      <c r="AD5" s="3">
        <f t="shared" ca="1" si="1"/>
        <v>0</v>
      </c>
      <c r="AE5" s="3">
        <f t="shared" ca="1" si="1"/>
        <v>3.494109328651341E-2</v>
      </c>
      <c r="AF5" s="3">
        <f t="shared" ca="1" si="1"/>
        <v>3.3720107434844319E-2</v>
      </c>
      <c r="AG5" s="3">
        <f t="shared" ca="1" si="1"/>
        <v>0</v>
      </c>
      <c r="AH5" s="3">
        <f t="shared" ca="1" si="1"/>
        <v>3.4406734330478486E-2</v>
      </c>
      <c r="AI5" s="3">
        <f t="shared" ca="1" si="1"/>
        <v>3.9931015179151035E-2</v>
      </c>
      <c r="AJ5" s="3">
        <f t="shared" ca="1" si="1"/>
        <v>3.945214942777029E-2</v>
      </c>
      <c r="AK5" s="3">
        <f t="shared" ca="1" si="1"/>
        <v>0</v>
      </c>
      <c r="AM5" s="3">
        <f t="shared" ca="1" si="4"/>
        <v>0.24392687782237107</v>
      </c>
    </row>
    <row r="6" spans="1:39" x14ac:dyDescent="0.25">
      <c r="A6" s="3" t="s">
        <v>0</v>
      </c>
      <c r="B6" s="3">
        <v>25</v>
      </c>
      <c r="C6" s="3">
        <v>0.4</v>
      </c>
      <c r="D6" s="3">
        <v>54.158320000000003</v>
      </c>
      <c r="E6" s="3">
        <v>0.57576000000000005</v>
      </c>
      <c r="F6" s="3">
        <v>55</v>
      </c>
      <c r="H6" s="3" t="s">
        <v>0</v>
      </c>
      <c r="I6" s="3">
        <v>50</v>
      </c>
      <c r="J6" s="3">
        <v>0.7</v>
      </c>
      <c r="L6" s="3">
        <f t="shared" ca="1" si="2"/>
        <v>72.84751</v>
      </c>
      <c r="M6" s="3">
        <f t="shared" ca="1" si="0"/>
        <v>69.501689999999996</v>
      </c>
      <c r="N6" s="3">
        <f t="shared" ca="1" si="0"/>
        <v>69.571870000000004</v>
      </c>
      <c r="O6" s="3">
        <f t="shared" ca="1" si="0"/>
        <v>69.730860000000007</v>
      </c>
      <c r="P6" s="3">
        <f t="shared" ca="1" si="0"/>
        <v>69.402439999999999</v>
      </c>
      <c r="Q6" s="3">
        <f t="shared" ca="1" si="0"/>
        <v>69.541169999999994</v>
      </c>
      <c r="R6" s="3">
        <f t="shared" ca="1" si="0"/>
        <v>69.887659999999997</v>
      </c>
      <c r="S6" s="3">
        <f t="shared" ca="1" si="0"/>
        <v>69.804329999999993</v>
      </c>
      <c r="T6" s="3">
        <f t="shared" ca="1" si="0"/>
        <v>69.861339999999998</v>
      </c>
      <c r="U6" s="3">
        <f t="shared" ca="1" si="0"/>
        <v>69.475380000000001</v>
      </c>
      <c r="W6" s="3">
        <f t="shared" ca="1" si="3"/>
        <v>69.96242500000001</v>
      </c>
      <c r="Y6" s="3">
        <f ca="1">Total!E6</f>
        <v>69.191919999999996</v>
      </c>
      <c r="AB6" s="3">
        <f t="shared" ca="1" si="1"/>
        <v>5.2832613981516972E-2</v>
      </c>
      <c r="AC6" s="3">
        <f t="shared" ca="1" si="1"/>
        <v>4.476967830925928E-3</v>
      </c>
      <c r="AD6" s="3">
        <f t="shared" ca="1" si="1"/>
        <v>5.4912481110512331E-3</v>
      </c>
      <c r="AE6" s="3">
        <f t="shared" ca="1" si="1"/>
        <v>7.7890597630476347E-3</v>
      </c>
      <c r="AF6" s="3">
        <f t="shared" ca="1" si="1"/>
        <v>3.0425517892841026E-3</v>
      </c>
      <c r="AG6" s="3">
        <f t="shared" ca="1" si="1"/>
        <v>5.0475546855759728E-3</v>
      </c>
      <c r="AH6" s="3">
        <f t="shared" ca="1" si="1"/>
        <v>1.0055220320522985E-2</v>
      </c>
      <c r="AI6" s="3">
        <f t="shared" ca="1" si="1"/>
        <v>8.850888947726801E-3</v>
      </c>
      <c r="AJ6" s="3">
        <f t="shared" ca="1" si="1"/>
        <v>9.6748290840896218E-3</v>
      </c>
      <c r="AK6" s="3">
        <f t="shared" ca="1" si="1"/>
        <v>4.0967211200383684E-3</v>
      </c>
      <c r="AM6" s="3">
        <f t="shared" ca="1" si="4"/>
        <v>0.11135765563377961</v>
      </c>
    </row>
    <row r="7" spans="1:39" x14ac:dyDescent="0.25">
      <c r="A7" s="3" t="s">
        <v>0</v>
      </c>
      <c r="B7" s="3">
        <v>25</v>
      </c>
      <c r="C7" s="3">
        <v>0.4</v>
      </c>
      <c r="D7" s="3">
        <v>54.912770000000002</v>
      </c>
      <c r="E7" s="3">
        <v>0.57272999999999996</v>
      </c>
      <c r="F7" s="3">
        <v>57</v>
      </c>
      <c r="H7" s="3" t="s">
        <v>0</v>
      </c>
      <c r="I7" s="3">
        <v>50</v>
      </c>
      <c r="J7" s="3">
        <v>1</v>
      </c>
      <c r="L7" s="3">
        <f t="shared" ca="1" si="2"/>
        <v>69.419589999999999</v>
      </c>
      <c r="M7" s="3">
        <f t="shared" ca="1" si="0"/>
        <v>69.169370000000001</v>
      </c>
      <c r="N7" s="3">
        <f t="shared" ca="1" si="0"/>
        <v>69.261700000000005</v>
      </c>
      <c r="O7" s="3">
        <f t="shared" ca="1" si="0"/>
        <v>69.332409999999996</v>
      </c>
      <c r="P7" s="3">
        <f t="shared" ca="1" si="0"/>
        <v>69.138670000000005</v>
      </c>
      <c r="Q7" s="3">
        <f t="shared" ca="1" si="0"/>
        <v>69.354050000000001</v>
      </c>
      <c r="R7" s="3">
        <f t="shared" ca="1" si="0"/>
        <v>72.771550000000005</v>
      </c>
      <c r="S7" s="3">
        <f t="shared" ca="1" si="0"/>
        <v>69.700379999999996</v>
      </c>
      <c r="T7" s="3">
        <f t="shared" ca="1" si="0"/>
        <v>69.472309999999993</v>
      </c>
      <c r="U7" s="3">
        <f t="shared" ca="1" si="0"/>
        <v>69.353800000000007</v>
      </c>
      <c r="W7" s="3">
        <f t="shared" ca="1" si="3"/>
        <v>69.697382999999988</v>
      </c>
      <c r="Y7" s="3">
        <f ca="1">Total!E7</f>
        <v>69.064329999999998</v>
      </c>
      <c r="AB7" s="3">
        <f t="shared" ca="1" si="1"/>
        <v>5.143899897385543E-3</v>
      </c>
      <c r="AC7" s="3">
        <f t="shared" ca="1" si="1"/>
        <v>1.5209008760383612E-3</v>
      </c>
      <c r="AD7" s="3">
        <f t="shared" ca="1" si="1"/>
        <v>2.8577704293954128E-3</v>
      </c>
      <c r="AE7" s="3">
        <f t="shared" ca="1" si="1"/>
        <v>3.8815985038875736E-3</v>
      </c>
      <c r="AF7" s="3">
        <f t="shared" ca="1" si="1"/>
        <v>1.0763877677522754E-3</v>
      </c>
      <c r="AG7" s="3">
        <f t="shared" ca="1" si="1"/>
        <v>4.1949295678391819E-3</v>
      </c>
      <c r="AH7" s="3">
        <f t="shared" ca="1" si="1"/>
        <v>5.367778128014862E-2</v>
      </c>
      <c r="AI7" s="3">
        <f t="shared" ca="1" si="1"/>
        <v>9.2095297239544252E-3</v>
      </c>
      <c r="AJ7" s="3">
        <f t="shared" ca="1" si="1"/>
        <v>5.9072461862729273E-3</v>
      </c>
      <c r="AK7" s="3">
        <f t="shared" ca="1" si="1"/>
        <v>4.1913097542538753E-3</v>
      </c>
      <c r="AM7" s="3">
        <f t="shared" ca="1" si="4"/>
        <v>9.1661353986928207E-2</v>
      </c>
    </row>
    <row r="8" spans="1:39" x14ac:dyDescent="0.25">
      <c r="A8" s="3" t="s">
        <v>0</v>
      </c>
      <c r="B8" s="3">
        <v>25</v>
      </c>
      <c r="C8" s="3">
        <v>0.4</v>
      </c>
      <c r="D8" s="3">
        <v>54.753500000000003</v>
      </c>
      <c r="E8" s="3">
        <v>0.57591000000000003</v>
      </c>
      <c r="F8" s="3">
        <v>58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54.158320000000003</v>
      </c>
      <c r="E9" s="3">
        <v>0.57130000000000003</v>
      </c>
      <c r="F9" s="3">
        <v>51</v>
      </c>
      <c r="H9" s="3" t="s">
        <v>0</v>
      </c>
      <c r="I9" s="3">
        <v>100</v>
      </c>
      <c r="J9" s="3">
        <v>0.7</v>
      </c>
      <c r="L9" s="3">
        <f t="shared" ca="1" si="2"/>
        <v>141.84295</v>
      </c>
      <c r="M9" s="3">
        <f t="shared" ca="1" si="0"/>
        <v>141.93142</v>
      </c>
      <c r="N9" s="3">
        <f t="shared" ca="1" si="0"/>
        <v>142.01123000000001</v>
      </c>
      <c r="O9" s="3">
        <f t="shared" ca="1" si="0"/>
        <v>141.98591999999999</v>
      </c>
      <c r="P9" s="3">
        <f t="shared" ca="1" si="0"/>
        <v>142.17690999999999</v>
      </c>
      <c r="Q9" s="3">
        <f t="shared" ca="1" si="0"/>
        <v>141.58856</v>
      </c>
      <c r="R9" s="3">
        <f t="shared" ca="1" si="0"/>
        <v>142.08493000000001</v>
      </c>
      <c r="S9" s="3">
        <f t="shared" ca="1" si="0"/>
        <v>141.55434</v>
      </c>
      <c r="T9" s="3">
        <f t="shared" ca="1" si="0"/>
        <v>142.08260999999999</v>
      </c>
      <c r="U9" s="3">
        <f t="shared" ca="1" si="0"/>
        <v>140.73929999999999</v>
      </c>
      <c r="W9" s="3">
        <f t="shared" ca="1" si="3"/>
        <v>141.79981699999999</v>
      </c>
      <c r="Y9" s="3">
        <f ca="1">Total!E9</f>
        <v>140.51035999999999</v>
      </c>
      <c r="AB9" s="3">
        <f t="shared" ca="1" si="1"/>
        <v>9.483927021466677E-3</v>
      </c>
      <c r="AC9" s="3">
        <f t="shared" ca="1" si="1"/>
        <v>1.0113560309716746E-2</v>
      </c>
      <c r="AD9" s="3">
        <f t="shared" ca="1" si="1"/>
        <v>1.0681561131862593E-2</v>
      </c>
      <c r="AE9" s="3">
        <f t="shared" ca="1" si="1"/>
        <v>1.0501432065222818E-2</v>
      </c>
      <c r="AF9" s="3">
        <f t="shared" ca="1" si="1"/>
        <v>1.1860691268601127E-2</v>
      </c>
      <c r="AG9" s="3">
        <f t="shared" ca="1" si="1"/>
        <v>7.6734555373711207E-3</v>
      </c>
      <c r="AH9" s="3">
        <f t="shared" ca="1" si="1"/>
        <v>1.1206077615914035E-2</v>
      </c>
      <c r="AI9" s="3">
        <f t="shared" ca="1" si="1"/>
        <v>7.4299147763908996E-3</v>
      </c>
      <c r="AJ9" s="3">
        <f t="shared" ca="1" si="1"/>
        <v>1.1189566377881295E-2</v>
      </c>
      <c r="AK9" s="3">
        <f t="shared" ca="1" si="1"/>
        <v>1.6293460496435593E-3</v>
      </c>
      <c r="AM9" s="3">
        <f t="shared" ca="1" si="4"/>
        <v>9.1769532154070882E-2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53.760710000000003</v>
      </c>
      <c r="E10" s="3">
        <v>0.57457999999999998</v>
      </c>
      <c r="F10" s="3">
        <v>57</v>
      </c>
      <c r="H10" s="3" t="s">
        <v>0</v>
      </c>
      <c r="I10" s="3">
        <v>100</v>
      </c>
      <c r="J10" s="3">
        <v>1</v>
      </c>
      <c r="L10" s="3">
        <f t="shared" ca="1" si="2"/>
        <v>136.25897000000001</v>
      </c>
      <c r="M10" s="3">
        <f t="shared" ca="1" si="0"/>
        <v>136.06379000000001</v>
      </c>
      <c r="N10" s="3">
        <f t="shared" ca="1" si="0"/>
        <v>136.1431</v>
      </c>
      <c r="O10" s="3">
        <f t="shared" ca="1" si="0"/>
        <v>136.13919999999999</v>
      </c>
      <c r="P10" s="3">
        <f t="shared" ca="1" si="0"/>
        <v>136.18804</v>
      </c>
      <c r="Q10" s="3">
        <f t="shared" ca="1" si="0"/>
        <v>136.15770000000001</v>
      </c>
      <c r="R10" s="3">
        <f t="shared" ca="1" si="0"/>
        <v>136.16990000000001</v>
      </c>
      <c r="S10" s="3">
        <f t="shared" ca="1" si="0"/>
        <v>136.24226999999999</v>
      </c>
      <c r="T10" s="3">
        <f t="shared" ca="1" si="0"/>
        <v>136.14601999999999</v>
      </c>
      <c r="U10" s="3">
        <f t="shared" ca="1" si="0"/>
        <v>136.15111999999999</v>
      </c>
      <c r="W10" s="3">
        <f t="shared" ca="1" si="3"/>
        <v>136.16601099999997</v>
      </c>
      <c r="Y10" s="3">
        <f ca="1">Total!E10</f>
        <v>135.94917000000001</v>
      </c>
      <c r="AB10" s="3">
        <f t="shared" ca="1" si="1"/>
        <v>2.2787928753077022E-3</v>
      </c>
      <c r="AC10" s="3">
        <f t="shared" ca="1" si="1"/>
        <v>8.4310922972168317E-4</v>
      </c>
      <c r="AD10" s="3">
        <f t="shared" ca="1" si="1"/>
        <v>1.4264890326288464E-3</v>
      </c>
      <c r="AE10" s="3">
        <f t="shared" ca="1" si="1"/>
        <v>1.3978018402023256E-3</v>
      </c>
      <c r="AF10" s="3">
        <f t="shared" ca="1" si="1"/>
        <v>1.7570537576653941E-3</v>
      </c>
      <c r="AG10" s="3">
        <f t="shared" ca="1" si="1"/>
        <v>1.5338821119687312E-3</v>
      </c>
      <c r="AH10" s="3">
        <f t="shared" ca="1" si="1"/>
        <v>1.62362153443087E-3</v>
      </c>
      <c r="AI10" s="3">
        <f t="shared" ca="1" si="1"/>
        <v>2.1559528461996586E-3</v>
      </c>
      <c r="AJ10" s="3">
        <f t="shared" ca="1" si="1"/>
        <v>1.4479676484967399E-3</v>
      </c>
      <c r="AK10" s="3">
        <f t="shared" ca="1" si="1"/>
        <v>1.4854816693620292E-3</v>
      </c>
      <c r="AM10" s="3">
        <f t="shared" ca="1" si="4"/>
        <v>1.5950152545983979E-2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0.87558999999999998</v>
      </c>
      <c r="F11" s="3">
        <v>93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0.87478999999999996</v>
      </c>
      <c r="F12" s="3">
        <v>98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0.86858000000000002</v>
      </c>
      <c r="F13" s="3">
        <v>96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0.87156</v>
      </c>
      <c r="F14" s="3">
        <v>103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0.86953000000000003</v>
      </c>
      <c r="F15" s="3">
        <v>102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0.87558000000000002</v>
      </c>
      <c r="F16" s="3">
        <v>97</v>
      </c>
      <c r="H16" s="3" t="s">
        <v>16</v>
      </c>
      <c r="I16" s="3">
        <v>50</v>
      </c>
      <c r="J16" s="3">
        <v>1</v>
      </c>
      <c r="L16" s="3">
        <f t="shared" ca="1" si="2"/>
        <v>223.30262999999999</v>
      </c>
      <c r="M16" s="3">
        <f t="shared" ca="1" si="0"/>
        <v>225.17452</v>
      </c>
      <c r="N16" s="3">
        <f t="shared" ca="1" si="0"/>
        <v>223.23536999999999</v>
      </c>
      <c r="O16" s="3">
        <f t="shared" ca="1" si="0"/>
        <v>223.24602999999999</v>
      </c>
      <c r="P16" s="3">
        <f t="shared" ca="1" si="0"/>
        <v>222.95755</v>
      </c>
      <c r="Q16" s="3">
        <f t="shared" ca="1" si="0"/>
        <v>223.93711999999999</v>
      </c>
      <c r="R16" s="3">
        <f t="shared" ca="1" si="0"/>
        <v>224.97256999999999</v>
      </c>
      <c r="S16" s="3">
        <f t="shared" ca="1" si="0"/>
        <v>224.17982000000001</v>
      </c>
      <c r="T16" s="3">
        <f t="shared" ca="1" si="0"/>
        <v>223.62392</v>
      </c>
      <c r="U16" s="3">
        <f t="shared" ca="1" si="0"/>
        <v>222.95755</v>
      </c>
      <c r="W16" s="3">
        <f t="shared" ca="1" si="3"/>
        <v>223.75870800000001</v>
      </c>
      <c r="Y16" s="3">
        <f ca="1">Total!E16</f>
        <v>222.48684</v>
      </c>
      <c r="AB16" s="3">
        <f t="shared" ca="1" si="1"/>
        <v>3.6666887803341206E-3</v>
      </c>
      <c r="AC16" s="3">
        <f t="shared" ca="1" si="1"/>
        <v>1.2080175169012245E-2</v>
      </c>
      <c r="AD16" s="3">
        <f t="shared" ca="1" si="1"/>
        <v>3.3643787650540955E-3</v>
      </c>
      <c r="AE16" s="3">
        <f t="shared" ca="1" si="1"/>
        <v>3.4122917112759999E-3</v>
      </c>
      <c r="AF16" s="3">
        <f t="shared" ca="1" si="1"/>
        <v>2.1156756956950662E-3</v>
      </c>
      <c r="AG16" s="3">
        <f t="shared" ca="1" si="1"/>
        <v>6.5184979030669509E-3</v>
      </c>
      <c r="AH16" s="3">
        <f t="shared" ca="1" si="1"/>
        <v>1.1172481033035435E-2</v>
      </c>
      <c r="AI16" s="3">
        <f t="shared" ca="1" si="1"/>
        <v>7.609348939469884E-3</v>
      </c>
      <c r="AJ16" s="3">
        <f t="shared" ca="1" si="1"/>
        <v>5.1107741923072728E-3</v>
      </c>
      <c r="AK16" s="3">
        <f t="shared" ca="1" si="1"/>
        <v>2.1156756956950662E-3</v>
      </c>
      <c r="AM16" s="3">
        <f t="shared" ca="1" si="4"/>
        <v>5.7165987884946139E-2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0.87121999999999999</v>
      </c>
      <c r="F17" s="3">
        <v>97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0.87282999999999999</v>
      </c>
      <c r="F18" s="3">
        <v>102</v>
      </c>
      <c r="H18" s="3" t="s">
        <v>16</v>
      </c>
      <c r="I18" s="3">
        <v>100</v>
      </c>
      <c r="J18" s="3">
        <v>0.7</v>
      </c>
      <c r="L18" s="3">
        <f t="shared" ca="1" si="2"/>
        <v>311.23471000000001</v>
      </c>
      <c r="M18" s="3">
        <f t="shared" ca="1" si="2"/>
        <v>312.45460000000003</v>
      </c>
      <c r="N18" s="3">
        <f t="shared" ca="1" si="2"/>
        <v>312.59217999999998</v>
      </c>
      <c r="O18" s="3">
        <f t="shared" ca="1" si="2"/>
        <v>313.19797</v>
      </c>
      <c r="P18" s="3">
        <f t="shared" ca="1" si="2"/>
        <v>313.93865</v>
      </c>
      <c r="Q18" s="3">
        <f t="shared" ca="1" si="2"/>
        <v>315.51740999999998</v>
      </c>
      <c r="R18" s="3">
        <f t="shared" ca="1" si="2"/>
        <v>313.02909</v>
      </c>
      <c r="S18" s="3">
        <f t="shared" ca="1" si="2"/>
        <v>311.69684000000001</v>
      </c>
      <c r="T18" s="3">
        <f t="shared" ca="1" si="2"/>
        <v>312.59415999999999</v>
      </c>
      <c r="U18" s="3">
        <f t="shared" ca="1" si="2"/>
        <v>313.64461999999997</v>
      </c>
      <c r="W18" s="3">
        <f t="shared" ca="1" si="3"/>
        <v>312.99002300000001</v>
      </c>
      <c r="Y18" s="3">
        <f ca="1">Total!E18</f>
        <v>308.91181999999998</v>
      </c>
      <c r="AB18" s="3">
        <f t="shared" ca="1" si="1"/>
        <v>7.5195892471839687E-3</v>
      </c>
      <c r="AC18" s="3">
        <f t="shared" ca="1" si="1"/>
        <v>1.1468580256980943E-2</v>
      </c>
      <c r="AD18" s="3">
        <f t="shared" ca="1" si="1"/>
        <v>1.1913950071577086E-2</v>
      </c>
      <c r="AE18" s="3">
        <f t="shared" ca="1" si="1"/>
        <v>1.3874995136152514E-2</v>
      </c>
      <c r="AF18" s="3">
        <f t="shared" ca="1" si="1"/>
        <v>1.6272702028689023E-2</v>
      </c>
      <c r="AG18" s="3">
        <f t="shared" ca="1" si="1"/>
        <v>2.138341614768903E-2</v>
      </c>
      <c r="AH18" s="3">
        <f t="shared" ca="1" si="1"/>
        <v>1.332830190829221E-2</v>
      </c>
      <c r="AI18" s="3">
        <f t="shared" ca="1" si="1"/>
        <v>9.0155825050657872E-3</v>
      </c>
      <c r="AJ18" s="3">
        <f t="shared" ca="1" si="1"/>
        <v>1.1920359667687726E-2</v>
      </c>
      <c r="AK18" s="3">
        <f t="shared" ca="1" si="1"/>
        <v>1.5320877006260227E-2</v>
      </c>
      <c r="AM18" s="3">
        <f t="shared" ca="1" si="4"/>
        <v>0.13201835397557851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36.861229999999999</v>
      </c>
      <c r="E19" s="3">
        <v>0.86882000000000004</v>
      </c>
      <c r="F19" s="3">
        <v>97</v>
      </c>
      <c r="H19" s="3" t="s">
        <v>16</v>
      </c>
      <c r="I19" s="3">
        <v>100</v>
      </c>
      <c r="J19" s="3">
        <v>1</v>
      </c>
      <c r="L19" s="3">
        <f t="shared" ca="1" si="2"/>
        <v>303.66885000000002</v>
      </c>
      <c r="M19" s="3">
        <f t="shared" ca="1" si="2"/>
        <v>303.11403999999999</v>
      </c>
      <c r="N19" s="3">
        <f t="shared" ca="1" si="2"/>
        <v>303.77985999999999</v>
      </c>
      <c r="O19" s="3">
        <f t="shared" ca="1" si="2"/>
        <v>303.60863999999998</v>
      </c>
      <c r="P19" s="3">
        <f t="shared" ca="1" si="2"/>
        <v>302.81139999999999</v>
      </c>
      <c r="Q19" s="3">
        <f t="shared" ca="1" si="2"/>
        <v>303.71496000000002</v>
      </c>
      <c r="R19" s="3">
        <f t="shared" ca="1" si="2"/>
        <v>303.50405999999998</v>
      </c>
      <c r="S19" s="3">
        <f t="shared" ca="1" si="2"/>
        <v>303.64035000000001</v>
      </c>
      <c r="T19" s="3">
        <f t="shared" ca="1" si="2"/>
        <v>303.01564000000002</v>
      </c>
      <c r="U19" s="3">
        <f t="shared" ca="1" si="2"/>
        <v>302.78771999999998</v>
      </c>
      <c r="W19" s="3">
        <f t="shared" ca="1" si="3"/>
        <v>303.364552</v>
      </c>
      <c r="Y19" s="3">
        <f ca="1">Total!E19</f>
        <v>302.47368</v>
      </c>
      <c r="AB19" s="3">
        <f t="shared" ca="1" si="1"/>
        <v>3.9513190040205105E-3</v>
      </c>
      <c r="AC19" s="3">
        <f t="shared" ca="1" si="1"/>
        <v>2.1170767651584989E-3</v>
      </c>
      <c r="AD19" s="3">
        <f t="shared" ca="1" si="1"/>
        <v>4.3183261432861979E-3</v>
      </c>
      <c r="AE19" s="3">
        <f t="shared" ca="1" si="1"/>
        <v>3.7522603619593552E-3</v>
      </c>
      <c r="AF19" s="3">
        <f t="shared" ca="1" si="1"/>
        <v>1.1165268991338031E-3</v>
      </c>
      <c r="AG19" s="3">
        <f t="shared" ca="1" si="1"/>
        <v>4.1037620198888626E-3</v>
      </c>
      <c r="AH19" s="3">
        <f t="shared" ca="1" si="1"/>
        <v>3.4065112706665244E-3</v>
      </c>
      <c r="AI19" s="3">
        <f t="shared" ca="1" si="1"/>
        <v>3.857095929801266E-3</v>
      </c>
      <c r="AJ19" s="3">
        <f t="shared" ca="1" si="1"/>
        <v>1.7917592036438255E-3</v>
      </c>
      <c r="AK19" s="3">
        <f t="shared" ca="1" si="1"/>
        <v>1.0382390957123185E-3</v>
      </c>
      <c r="AM19" s="3">
        <f t="shared" ca="1" si="4"/>
        <v>2.9452876693271162E-2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0.87012999999999996</v>
      </c>
      <c r="F20" s="3">
        <v>102</v>
      </c>
      <c r="H20" s="3" t="s">
        <v>2</v>
      </c>
      <c r="I20" s="3">
        <v>24</v>
      </c>
      <c r="J20" s="3">
        <v>0.4</v>
      </c>
      <c r="L20" s="3">
        <f t="shared" ca="1" si="2"/>
        <v>5753.21522</v>
      </c>
      <c r="M20" s="3">
        <f t="shared" ca="1" si="2"/>
        <v>5756.2897800000001</v>
      </c>
      <c r="N20" s="3">
        <f t="shared" ca="1" si="2"/>
        <v>5753.21522</v>
      </c>
      <c r="O20" s="3">
        <f t="shared" ca="1" si="2"/>
        <v>5756.2897800000001</v>
      </c>
      <c r="P20" s="3">
        <f t="shared" ca="1" si="2"/>
        <v>5753.21522</v>
      </c>
      <c r="Q20" s="3">
        <f t="shared" ca="1" si="2"/>
        <v>5759.8994300000004</v>
      </c>
      <c r="R20" s="3">
        <f t="shared" ca="1" si="2"/>
        <v>5756.2897800000001</v>
      </c>
      <c r="S20" s="3">
        <f t="shared" ca="1" si="2"/>
        <v>5759.8643400000001</v>
      </c>
      <c r="T20" s="3">
        <f t="shared" ca="1" si="2"/>
        <v>5753.21522</v>
      </c>
      <c r="U20" s="3">
        <f t="shared" ca="1" si="2"/>
        <v>5753.21522</v>
      </c>
      <c r="W20" s="3">
        <f t="shared" ca="1" si="3"/>
        <v>5755.4709209999992</v>
      </c>
      <c r="Y20" s="3">
        <f ca="1">Total!E20</f>
        <v>5753.21522</v>
      </c>
      <c r="AB20" s="3">
        <f t="shared" ca="1" si="1"/>
        <v>0</v>
      </c>
      <c r="AC20" s="3">
        <f t="shared" ca="1" si="1"/>
        <v>5.3440726314424574E-4</v>
      </c>
      <c r="AD20" s="3">
        <f t="shared" ca="1" si="1"/>
        <v>0</v>
      </c>
      <c r="AE20" s="3">
        <f t="shared" ca="1" si="1"/>
        <v>5.3440726314424574E-4</v>
      </c>
      <c r="AF20" s="3">
        <f t="shared" ca="1" si="1"/>
        <v>0</v>
      </c>
      <c r="AG20" s="3">
        <f t="shared" ca="1" si="1"/>
        <v>1.1618216500512472E-3</v>
      </c>
      <c r="AH20" s="3">
        <f t="shared" ca="1" si="1"/>
        <v>5.3440726314424574E-4</v>
      </c>
      <c r="AI20" s="3">
        <f t="shared" ca="1" si="1"/>
        <v>1.1557224518362514E-3</v>
      </c>
      <c r="AJ20" s="3">
        <f t="shared" ca="1" si="1"/>
        <v>0</v>
      </c>
      <c r="AK20" s="3">
        <f t="shared" ca="1" si="1"/>
        <v>0</v>
      </c>
      <c r="AM20" s="3">
        <f t="shared" ca="1" si="4"/>
        <v>3.920765891320236E-3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36.788800000000002</v>
      </c>
      <c r="E21" s="3">
        <v>1.21939</v>
      </c>
      <c r="F21" s="3">
        <v>123</v>
      </c>
      <c r="H21" s="3" t="s">
        <v>2</v>
      </c>
      <c r="I21" s="3">
        <v>24</v>
      </c>
      <c r="J21" s="3">
        <v>0.7</v>
      </c>
      <c r="L21" s="3">
        <f t="shared" ca="1" si="2"/>
        <v>3060.7019</v>
      </c>
      <c r="M21" s="3">
        <f t="shared" ca="1" si="2"/>
        <v>3060.7019</v>
      </c>
      <c r="N21" s="3">
        <f t="shared" ca="1" si="2"/>
        <v>3060.7019</v>
      </c>
      <c r="O21" s="3">
        <f t="shared" ca="1" si="2"/>
        <v>3055.85088</v>
      </c>
      <c r="P21" s="3">
        <f t="shared" ca="1" si="2"/>
        <v>3060.7019</v>
      </c>
      <c r="Q21" s="3">
        <f t="shared" ca="1" si="2"/>
        <v>3060.7019</v>
      </c>
      <c r="R21" s="3">
        <f t="shared" ca="1" si="2"/>
        <v>3060.7019</v>
      </c>
      <c r="S21" s="3">
        <f t="shared" ca="1" si="2"/>
        <v>3060.7019</v>
      </c>
      <c r="T21" s="3">
        <f t="shared" ca="1" si="2"/>
        <v>3053.2695800000001</v>
      </c>
      <c r="U21" s="3">
        <f t="shared" ca="1" si="2"/>
        <v>3060.7019</v>
      </c>
      <c r="W21" s="3">
        <f t="shared" ca="1" si="3"/>
        <v>3059.4735659999997</v>
      </c>
      <c r="Y21" s="3">
        <f ca="1">Total!E21</f>
        <v>3052.2412300000001</v>
      </c>
      <c r="AB21" s="3">
        <f t="shared" ca="1" si="1"/>
        <v>2.7719532508903091E-3</v>
      </c>
      <c r="AC21" s="3">
        <f t="shared" ca="1" si="1"/>
        <v>2.7719532508903091E-3</v>
      </c>
      <c r="AD21" s="3">
        <f t="shared" ca="1" si="1"/>
        <v>2.7719532508903091E-3</v>
      </c>
      <c r="AE21" s="3">
        <f t="shared" ca="1" si="1"/>
        <v>1.1826227771649209E-3</v>
      </c>
      <c r="AF21" s="3">
        <f t="shared" ca="1" si="1"/>
        <v>2.7719532508903091E-3</v>
      </c>
      <c r="AG21" s="3">
        <f t="shared" ca="1" si="1"/>
        <v>2.7719532508903091E-3</v>
      </c>
      <c r="AH21" s="3">
        <f t="shared" ca="1" si="1"/>
        <v>2.7719532508903091E-3</v>
      </c>
      <c r="AI21" s="3">
        <f t="shared" ca="1" si="1"/>
        <v>2.7719532508903091E-3</v>
      </c>
      <c r="AJ21" s="3">
        <f t="shared" ca="1" si="1"/>
        <v>3.3691635834433894E-4</v>
      </c>
      <c r="AK21" s="3">
        <f t="shared" ca="1" si="1"/>
        <v>2.7719532508903091E-3</v>
      </c>
      <c r="AM21" s="3">
        <f t="shared" ca="1" si="4"/>
        <v>2.3695165142631733E-2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36.788800000000002</v>
      </c>
      <c r="E22" s="3">
        <v>1.22444</v>
      </c>
      <c r="F22" s="3">
        <v>132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36.788800000000002</v>
      </c>
      <c r="E23" s="3">
        <v>1.2216400000000001</v>
      </c>
      <c r="F23" s="3">
        <v>136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1.2238899999999999</v>
      </c>
      <c r="F24" s="3">
        <v>131</v>
      </c>
      <c r="H24" s="3" t="s">
        <v>2</v>
      </c>
      <c r="I24" s="3">
        <v>47</v>
      </c>
      <c r="J24" s="3">
        <v>0.7</v>
      </c>
      <c r="L24" s="3">
        <f t="shared" ca="1" si="2"/>
        <v>5715.1450100000002</v>
      </c>
      <c r="M24" s="3">
        <f t="shared" ca="1" si="2"/>
        <v>5714.1625599999998</v>
      </c>
      <c r="N24" s="3">
        <f t="shared" ca="1" si="2"/>
        <v>5715.1450100000002</v>
      </c>
      <c r="O24" s="3">
        <f t="shared" ca="1" si="2"/>
        <v>5715.1450100000002</v>
      </c>
      <c r="P24" s="3">
        <f t="shared" ca="1" si="2"/>
        <v>5714.5711099999999</v>
      </c>
      <c r="Q24" s="3">
        <f t="shared" ca="1" si="2"/>
        <v>5714.5711099999999</v>
      </c>
      <c r="R24" s="3">
        <f t="shared" ca="1" si="2"/>
        <v>5714.1625599999998</v>
      </c>
      <c r="S24" s="3">
        <f t="shared" ca="1" si="2"/>
        <v>5714.1625599999998</v>
      </c>
      <c r="T24" s="3">
        <f t="shared" ca="1" si="2"/>
        <v>5711.2371199999998</v>
      </c>
      <c r="U24" s="3">
        <f t="shared" ca="1" si="2"/>
        <v>5716.5842700000003</v>
      </c>
      <c r="W24" s="3">
        <f t="shared" ca="1" si="3"/>
        <v>5714.4886319999987</v>
      </c>
      <c r="Y24" s="3">
        <f ca="1">Total!E24</f>
        <v>5709.26343</v>
      </c>
      <c r="AB24" s="3">
        <f t="shared" ca="1" si="1"/>
        <v>1.0301819266378138E-3</v>
      </c>
      <c r="AC24" s="3">
        <f t="shared" ca="1" si="1"/>
        <v>8.5810193557661542E-4</v>
      </c>
      <c r="AD24" s="3">
        <f t="shared" ca="1" si="1"/>
        <v>1.0301819266378138E-3</v>
      </c>
      <c r="AE24" s="3">
        <f t="shared" ca="1" si="1"/>
        <v>1.0301819266378138E-3</v>
      </c>
      <c r="AF24" s="3">
        <f t="shared" ca="1" si="1"/>
        <v>9.2966107888980195E-4</v>
      </c>
      <c r="AG24" s="3">
        <f t="shared" ca="1" si="1"/>
        <v>9.2966107888980195E-4</v>
      </c>
      <c r="AH24" s="3">
        <f t="shared" ca="1" si="1"/>
        <v>8.5810193557661542E-4</v>
      </c>
      <c r="AI24" s="3">
        <f t="shared" ca="1" si="1"/>
        <v>8.5810193557661542E-4</v>
      </c>
      <c r="AJ24" s="3">
        <f t="shared" ca="1" si="1"/>
        <v>3.4569958527904288E-4</v>
      </c>
      <c r="AK24" s="3">
        <f t="shared" ca="1" si="1"/>
        <v>1.2822739902895524E-3</v>
      </c>
      <c r="AM24" s="3">
        <f t="shared" ca="1" si="4"/>
        <v>9.1521473199914875E-3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36.788800000000002</v>
      </c>
      <c r="E25" s="3">
        <v>1.22356</v>
      </c>
      <c r="F25" s="3">
        <v>132</v>
      </c>
      <c r="H25" s="3" t="s">
        <v>2</v>
      </c>
      <c r="I25" s="3">
        <v>47</v>
      </c>
      <c r="J25" s="3">
        <v>1</v>
      </c>
      <c r="L25" s="3">
        <f t="shared" ca="1" si="2"/>
        <v>5678.8971499999998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5674.0192399999996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5674.0192399999996</v>
      </c>
      <c r="W25" s="3">
        <f t="shared" ca="1" si="3"/>
        <v>5674.507031000001</v>
      </c>
      <c r="Y25" s="3">
        <f ca="1">Total!E25</f>
        <v>5674.0192399999996</v>
      </c>
      <c r="AB25" s="3">
        <f t="shared" ca="1" si="1"/>
        <v>8.5969218532296629E-4</v>
      </c>
      <c r="AC25" s="3">
        <f t="shared" ca="1" si="1"/>
        <v>0</v>
      </c>
      <c r="AD25" s="3">
        <f t="shared" ca="1" si="1"/>
        <v>0</v>
      </c>
      <c r="AE25" s="3">
        <f t="shared" ca="1" si="1"/>
        <v>0</v>
      </c>
      <c r="AF25" s="3">
        <f t="shared" ca="1" si="1"/>
        <v>0</v>
      </c>
      <c r="AG25" s="3">
        <f t="shared" ca="1" si="1"/>
        <v>0</v>
      </c>
      <c r="AH25" s="3">
        <f t="shared" ca="1" si="1"/>
        <v>0</v>
      </c>
      <c r="AI25" s="3">
        <f t="shared" ca="1" si="1"/>
        <v>0</v>
      </c>
      <c r="AJ25" s="3">
        <f t="shared" ca="1" si="1"/>
        <v>0</v>
      </c>
      <c r="AK25" s="3">
        <f t="shared" ca="1" si="1"/>
        <v>0</v>
      </c>
      <c r="AM25" s="3">
        <f t="shared" ca="1" si="4"/>
        <v>8.5969218532296629E-4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36.788800000000002</v>
      </c>
      <c r="E26" s="3">
        <v>1.2203299999999999</v>
      </c>
      <c r="F26" s="3">
        <v>131</v>
      </c>
      <c r="H26" s="3" t="s">
        <v>2</v>
      </c>
      <c r="I26" s="3">
        <v>100</v>
      </c>
      <c r="J26" s="3">
        <v>0.4</v>
      </c>
      <c r="L26" s="3">
        <f t="shared" ca="1" si="2"/>
        <v>60777.84549</v>
      </c>
      <c r="M26" s="3">
        <f t="shared" ca="1" si="2"/>
        <v>60777.656889999998</v>
      </c>
      <c r="N26" s="3">
        <f t="shared" ca="1" si="2"/>
        <v>60778.22537</v>
      </c>
      <c r="O26" s="3">
        <f t="shared" ca="1" si="2"/>
        <v>60778.85497</v>
      </c>
      <c r="P26" s="3">
        <f t="shared" ca="1" si="2"/>
        <v>60777.909590000003</v>
      </c>
      <c r="Q26" s="3">
        <f t="shared" ca="1" si="2"/>
        <v>60778.235840000001</v>
      </c>
      <c r="R26" s="3">
        <f t="shared" ca="1" si="2"/>
        <v>60778.591099999998</v>
      </c>
      <c r="S26" s="3">
        <f t="shared" ca="1" si="2"/>
        <v>60778.602319999998</v>
      </c>
      <c r="T26" s="3">
        <f t="shared" ca="1" si="2"/>
        <v>60778.85497</v>
      </c>
      <c r="U26" s="3">
        <f t="shared" ca="1" si="2"/>
        <v>60778.85497</v>
      </c>
      <c r="W26" s="3">
        <f t="shared" ca="1" si="3"/>
        <v>60778.363150999998</v>
      </c>
      <c r="Y26" s="3">
        <f ca="1">Total!E26</f>
        <v>60777.35671</v>
      </c>
      <c r="AB26" s="3">
        <f t="shared" ca="1" si="1"/>
        <v>8.0421398109150953E-6</v>
      </c>
      <c r="AC26" s="3">
        <f t="shared" ca="1" si="1"/>
        <v>4.9390104513869572E-6</v>
      </c>
      <c r="AD26" s="3">
        <f t="shared" ca="1" si="1"/>
        <v>1.4292493899412474E-5</v>
      </c>
      <c r="AE26" s="3">
        <f t="shared" ca="1" si="1"/>
        <v>2.4651615027439721E-5</v>
      </c>
      <c r="AF26" s="3">
        <f t="shared" ca="1" si="1"/>
        <v>9.0968089092947826E-6</v>
      </c>
      <c r="AG26" s="3">
        <f t="shared" ca="1" si="1"/>
        <v>1.4464762003322221E-5</v>
      </c>
      <c r="AH26" s="3">
        <f t="shared" ca="1" si="1"/>
        <v>2.031003101842206E-5</v>
      </c>
      <c r="AI26" s="3">
        <f t="shared" ca="1" si="1"/>
        <v>2.0494639244374655E-5</v>
      </c>
      <c r="AJ26" s="3">
        <f t="shared" ca="1" si="1"/>
        <v>2.4651615027439721E-5</v>
      </c>
      <c r="AK26" s="3">
        <f t="shared" ca="1" si="1"/>
        <v>2.4651615027439721E-5</v>
      </c>
      <c r="AM26" s="3">
        <f t="shared" ca="1" si="4"/>
        <v>1.6559473041944739E-4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1.2176499999999999</v>
      </c>
      <c r="F27" s="3">
        <v>135</v>
      </c>
      <c r="H27" s="3" t="s">
        <v>2</v>
      </c>
      <c r="I27" s="3">
        <v>100</v>
      </c>
      <c r="J27" s="3">
        <v>0.7</v>
      </c>
      <c r="L27" s="3">
        <f t="shared" ca="1" si="2"/>
        <v>46840.502659999998</v>
      </c>
      <c r="M27" s="3">
        <f t="shared" ca="1" si="2"/>
        <v>46696.65496</v>
      </c>
      <c r="N27" s="3">
        <f t="shared" ca="1" si="2"/>
        <v>47030.063990000002</v>
      </c>
      <c r="O27" s="3">
        <f t="shared" ca="1" si="2"/>
        <v>46879.507989999998</v>
      </c>
      <c r="P27" s="3">
        <f t="shared" ca="1" si="2"/>
        <v>46849.741589999998</v>
      </c>
      <c r="Q27" s="3">
        <f t="shared" ca="1" si="2"/>
        <v>46828.737630000003</v>
      </c>
      <c r="R27" s="3">
        <f t="shared" ca="1" si="2"/>
        <v>46781.019289999997</v>
      </c>
      <c r="S27" s="3">
        <f t="shared" ca="1" si="2"/>
        <v>46905.389260000004</v>
      </c>
      <c r="T27" s="3">
        <f t="shared" ca="1" si="2"/>
        <v>46649.712520000001</v>
      </c>
      <c r="U27" s="3">
        <f t="shared" ca="1" si="2"/>
        <v>46951.548750000002</v>
      </c>
      <c r="W27" s="3">
        <f t="shared" ca="1" si="3"/>
        <v>46841.287864000005</v>
      </c>
      <c r="Y27" s="3">
        <f ca="1">Total!E27</f>
        <v>46520.052799999998</v>
      </c>
      <c r="AB27" s="3">
        <f t="shared" ca="1" si="1"/>
        <v>6.8884242538951E-3</v>
      </c>
      <c r="AC27" s="3">
        <f t="shared" ca="1" si="1"/>
        <v>3.7962588039023508E-3</v>
      </c>
      <c r="AD27" s="3">
        <f t="shared" ca="1" si="1"/>
        <v>1.0963254753657647E-2</v>
      </c>
      <c r="AE27" s="3">
        <f t="shared" ca="1" si="1"/>
        <v>7.7268869737826392E-3</v>
      </c>
      <c r="AF27" s="3">
        <f t="shared" ca="1" si="1"/>
        <v>7.0870252752593642E-3</v>
      </c>
      <c r="AG27" s="3">
        <f t="shared" ref="AG27:AK37" ca="1" si="5">(Q27-$Y27)/$Y27</f>
        <v>6.6355219184103253E-3</v>
      </c>
      <c r="AH27" s="3">
        <f t="shared" ca="1" si="5"/>
        <v>5.6097634093828647E-3</v>
      </c>
      <c r="AI27" s="3">
        <f t="shared" ca="1" si="5"/>
        <v>8.2832335048425802E-3</v>
      </c>
      <c r="AJ27" s="3">
        <f t="shared" ca="1" si="5"/>
        <v>2.787179123752054E-3</v>
      </c>
      <c r="AK27" s="3">
        <f t="shared" ca="1" si="5"/>
        <v>9.2754828085664619E-3</v>
      </c>
      <c r="AM27" s="3">
        <f t="shared" ca="1" si="4"/>
        <v>6.9053030825451375E-2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36.788800000000002</v>
      </c>
      <c r="E28" s="3">
        <v>1.22143</v>
      </c>
      <c r="F28" s="3">
        <v>127</v>
      </c>
      <c r="H28" s="3" t="s">
        <v>2</v>
      </c>
      <c r="I28" s="3">
        <v>100</v>
      </c>
      <c r="J28" s="3">
        <v>1</v>
      </c>
      <c r="L28" s="3">
        <f t="shared" ca="1" si="2"/>
        <v>46366.227729999999</v>
      </c>
      <c r="M28" s="3">
        <f t="shared" ca="1" si="2"/>
        <v>46367.224159999998</v>
      </c>
      <c r="N28" s="3">
        <f t="shared" ca="1" si="2"/>
        <v>46341.907890000002</v>
      </c>
      <c r="O28" s="3">
        <f t="shared" ca="1" si="2"/>
        <v>46368.69298</v>
      </c>
      <c r="P28" s="3">
        <f t="shared" ca="1" si="2"/>
        <v>46387.057249999998</v>
      </c>
      <c r="Q28" s="3">
        <f t="shared" ca="1" si="2"/>
        <v>46393.113080000003</v>
      </c>
      <c r="R28" s="3">
        <f t="shared" ca="1" si="2"/>
        <v>46394.75</v>
      </c>
      <c r="S28" s="3">
        <f t="shared" ca="1" si="2"/>
        <v>46391.254390000002</v>
      </c>
      <c r="T28" s="3">
        <f t="shared" ca="1" si="2"/>
        <v>46470.895470000003</v>
      </c>
      <c r="U28" s="3">
        <f t="shared" ca="1" si="2"/>
        <v>46471.816500000001</v>
      </c>
      <c r="W28" s="3">
        <f t="shared" ca="1" si="3"/>
        <v>46395.293944999998</v>
      </c>
      <c r="Y28" s="3">
        <f ca="1">Total!E28</f>
        <v>46319.079680000003</v>
      </c>
      <c r="AB28" s="3">
        <f t="shared" ref="AB28:AF37" ca="1" si="6">(L28-$Y28)/$Y28</f>
        <v>1.0178969514446998E-3</v>
      </c>
      <c r="AC28" s="3">
        <f t="shared" ca="1" si="6"/>
        <v>1.0394092527875412E-3</v>
      </c>
      <c r="AD28" s="3">
        <f t="shared" ca="1" si="6"/>
        <v>4.9284679569867634E-4</v>
      </c>
      <c r="AE28" s="3">
        <f t="shared" ca="1" si="6"/>
        <v>1.0711201591818253E-3</v>
      </c>
      <c r="AF28" s="3">
        <f t="shared" ca="1" si="6"/>
        <v>1.4675932783989947E-3</v>
      </c>
      <c r="AG28" s="3">
        <f t="shared" ca="1" si="5"/>
        <v>1.5983348657069053E-3</v>
      </c>
      <c r="AH28" s="3">
        <f t="shared" ca="1" si="5"/>
        <v>1.6336749461080277E-3</v>
      </c>
      <c r="AI28" s="3">
        <f t="shared" ca="1" si="5"/>
        <v>1.5582069095203431E-3</v>
      </c>
      <c r="AJ28" s="3">
        <f t="shared" ca="1" si="5"/>
        <v>3.277608083943704E-3</v>
      </c>
      <c r="AK28" s="3">
        <f t="shared" ca="1" si="5"/>
        <v>3.2974925463803658E-3</v>
      </c>
      <c r="AM28" s="3">
        <f t="shared" ca="1" si="4"/>
        <v>1.6454183789171087E-2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36.788800000000002</v>
      </c>
      <c r="E29" s="3">
        <v>1.22119</v>
      </c>
      <c r="F29" s="3">
        <v>134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1.2206900000000001</v>
      </c>
      <c r="F30" s="3">
        <v>129</v>
      </c>
      <c r="H30" s="3" t="s">
        <v>1</v>
      </c>
      <c r="I30" s="3">
        <v>30</v>
      </c>
      <c r="J30" s="3">
        <v>0.7</v>
      </c>
      <c r="L30" s="3">
        <f t="shared" ca="1" si="2"/>
        <v>888.53093999999999</v>
      </c>
      <c r="M30" s="3">
        <f t="shared" ca="1" si="2"/>
        <v>888.53093999999999</v>
      </c>
      <c r="N30" s="3">
        <f t="shared" ca="1" si="2"/>
        <v>888.53093999999999</v>
      </c>
      <c r="O30" s="3">
        <f t="shared" ca="1" si="2"/>
        <v>888.53093999999999</v>
      </c>
      <c r="P30" s="3">
        <f t="shared" ca="1" si="2"/>
        <v>888.53093999999999</v>
      </c>
      <c r="Q30" s="3">
        <f t="shared" ca="1" si="2"/>
        <v>888.53093999999999</v>
      </c>
      <c r="R30" s="3">
        <f t="shared" ca="1" si="2"/>
        <v>888.53093999999999</v>
      </c>
      <c r="S30" s="3">
        <f t="shared" ca="1" si="2"/>
        <v>889.17727000000002</v>
      </c>
      <c r="T30" s="3">
        <f t="shared" ca="1" si="2"/>
        <v>888.53093999999999</v>
      </c>
      <c r="U30" s="3">
        <f t="shared" ca="1" si="2"/>
        <v>888.52687000000003</v>
      </c>
      <c r="W30" s="3">
        <f t="shared" ca="1" si="3"/>
        <v>888.59516599999984</v>
      </c>
      <c r="Y30" s="3">
        <f ca="1">Total!E30</f>
        <v>888.52687000000003</v>
      </c>
      <c r="AB30" s="3">
        <f t="shared" ca="1" si="6"/>
        <v>4.5806155529725881E-6</v>
      </c>
      <c r="AC30" s="3">
        <f t="shared" ca="1" si="6"/>
        <v>4.5806155529725881E-6</v>
      </c>
      <c r="AD30" s="3">
        <f t="shared" ca="1" si="6"/>
        <v>4.5806155529725881E-6</v>
      </c>
      <c r="AE30" s="3">
        <f t="shared" ca="1" si="6"/>
        <v>4.5806155529725881E-6</v>
      </c>
      <c r="AF30" s="3">
        <f t="shared" ca="1" si="6"/>
        <v>4.5806155529725881E-6</v>
      </c>
      <c r="AG30" s="3">
        <f t="shared" ca="1" si="5"/>
        <v>4.5806155529725881E-6</v>
      </c>
      <c r="AH30" s="3">
        <f t="shared" ca="1" si="5"/>
        <v>4.5806155529725881E-6</v>
      </c>
      <c r="AI30" s="3">
        <f t="shared" ca="1" si="5"/>
        <v>7.319981217900484E-4</v>
      </c>
      <c r="AJ30" s="3">
        <f t="shared" ca="1" si="5"/>
        <v>4.5806155529725881E-6</v>
      </c>
      <c r="AK30" s="3">
        <f t="shared" ca="1" si="5"/>
        <v>0</v>
      </c>
      <c r="AM30" s="3">
        <f t="shared" ca="1" si="4"/>
        <v>7.6864304621382905E-4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75.580629999999999</v>
      </c>
      <c r="E31" s="3">
        <v>1.4301600000000001</v>
      </c>
      <c r="F31" s="3">
        <v>52</v>
      </c>
      <c r="H31" s="3" t="s">
        <v>1</v>
      </c>
      <c r="I31" s="3">
        <v>30</v>
      </c>
      <c r="J31" s="3">
        <v>1</v>
      </c>
      <c r="L31" s="3">
        <f t="shared" ca="1" si="2"/>
        <v>862.27506000000005</v>
      </c>
      <c r="M31" s="3">
        <f t="shared" ca="1" si="2"/>
        <v>862.30371000000002</v>
      </c>
      <c r="N31" s="3">
        <f t="shared" ca="1" si="2"/>
        <v>862.30371000000002</v>
      </c>
      <c r="O31" s="3">
        <f t="shared" ca="1" si="2"/>
        <v>863.17055000000005</v>
      </c>
      <c r="P31" s="3">
        <f t="shared" ca="1" si="2"/>
        <v>862.30371000000002</v>
      </c>
      <c r="Q31" s="3">
        <f t="shared" ca="1" si="2"/>
        <v>862.27506000000005</v>
      </c>
      <c r="R31" s="3">
        <f t="shared" ca="1" si="2"/>
        <v>862.30371000000002</v>
      </c>
      <c r="S31" s="3">
        <f t="shared" ca="1" si="2"/>
        <v>863.13824999999997</v>
      </c>
      <c r="T31" s="3">
        <f t="shared" ca="1" si="2"/>
        <v>862.27506000000005</v>
      </c>
      <c r="U31" s="3">
        <f t="shared" ca="1" si="2"/>
        <v>862.30371000000002</v>
      </c>
      <c r="W31" s="3">
        <f t="shared" ca="1" si="3"/>
        <v>862.46525299999996</v>
      </c>
      <c r="Y31" s="3">
        <f ca="1">Total!E31</f>
        <v>862.27506000000005</v>
      </c>
      <c r="AB31" s="3">
        <f t="shared" ca="1" si="6"/>
        <v>0</v>
      </c>
      <c r="AC31" s="3">
        <f t="shared" ca="1" si="6"/>
        <v>3.3226056659890555E-5</v>
      </c>
      <c r="AD31" s="3">
        <f t="shared" ca="1" si="6"/>
        <v>3.3226056659890555E-5</v>
      </c>
      <c r="AE31" s="3">
        <f t="shared" ca="1" si="6"/>
        <v>1.0385201214099769E-3</v>
      </c>
      <c r="AF31" s="3">
        <f t="shared" ca="1" si="6"/>
        <v>3.3226056659890555E-5</v>
      </c>
      <c r="AG31" s="3">
        <f t="shared" ca="1" si="5"/>
        <v>0</v>
      </c>
      <c r="AH31" s="3">
        <f t="shared" ca="1" si="5"/>
        <v>3.3226056659890555E-5</v>
      </c>
      <c r="AI31" s="3">
        <f t="shared" ca="1" si="5"/>
        <v>1.0010610767287153E-3</v>
      </c>
      <c r="AJ31" s="3">
        <f t="shared" ca="1" si="5"/>
        <v>0</v>
      </c>
      <c r="AK31" s="3">
        <f t="shared" ca="1" si="5"/>
        <v>3.3226056659890555E-5</v>
      </c>
      <c r="AM31" s="3">
        <f t="shared" ca="1" si="4"/>
        <v>2.2057114814381449E-3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76.727220000000003</v>
      </c>
      <c r="E32" s="3">
        <v>1.4489399999999999</v>
      </c>
      <c r="F32" s="3">
        <v>55</v>
      </c>
      <c r="H32" s="3" t="s">
        <v>1</v>
      </c>
      <c r="I32" s="3">
        <v>50</v>
      </c>
      <c r="J32" s="3">
        <v>0.4</v>
      </c>
      <c r="L32" s="3">
        <f t="shared" ca="1" si="2"/>
        <v>1921.9279200000001</v>
      </c>
      <c r="M32" s="3">
        <f t="shared" ca="1" si="2"/>
        <v>1921.9967899999999</v>
      </c>
      <c r="N32" s="3">
        <f t="shared" ca="1" si="2"/>
        <v>1921.9967899999999</v>
      </c>
      <c r="O32" s="3">
        <f t="shared" ca="1" si="2"/>
        <v>1921.9341099999999</v>
      </c>
      <c r="P32" s="3">
        <f t="shared" ca="1" si="2"/>
        <v>1921.9906000000001</v>
      </c>
      <c r="Q32" s="3">
        <f t="shared" ca="1" si="2"/>
        <v>1920.81879</v>
      </c>
      <c r="R32" s="3">
        <f t="shared" ca="1" si="2"/>
        <v>1921.9270899999999</v>
      </c>
      <c r="S32" s="3">
        <f t="shared" ca="1" si="2"/>
        <v>1921.9967899999999</v>
      </c>
      <c r="T32" s="3">
        <f t="shared" ca="1" si="2"/>
        <v>1921.9279200000001</v>
      </c>
      <c r="U32" s="3">
        <f t="shared" ca="1" si="2"/>
        <v>1921.9967899999999</v>
      </c>
      <c r="W32" s="3">
        <f t="shared" ca="1" si="3"/>
        <v>1921.8513589999998</v>
      </c>
      <c r="Y32" s="3">
        <f ca="1">Total!E32</f>
        <v>1920.81879</v>
      </c>
      <c r="AB32" s="3">
        <f t="shared" ca="1" si="6"/>
        <v>5.7742563003564226E-4</v>
      </c>
      <c r="AC32" s="3">
        <f t="shared" ca="1" si="6"/>
        <v>6.1328013143805381E-4</v>
      </c>
      <c r="AD32" s="3">
        <f t="shared" ca="1" si="6"/>
        <v>6.1328013143805381E-4</v>
      </c>
      <c r="AE32" s="3">
        <f t="shared" ca="1" si="6"/>
        <v>5.8064821408784913E-4</v>
      </c>
      <c r="AF32" s="3">
        <f t="shared" ca="1" si="6"/>
        <v>6.1005754738584705E-4</v>
      </c>
      <c r="AG32" s="3">
        <f t="shared" ca="1" si="5"/>
        <v>0</v>
      </c>
      <c r="AH32" s="3">
        <f t="shared" ca="1" si="5"/>
        <v>5.76993522642431E-4</v>
      </c>
      <c r="AI32" s="3">
        <f t="shared" ca="1" si="5"/>
        <v>6.1328013143805381E-4</v>
      </c>
      <c r="AJ32" s="3">
        <f t="shared" ca="1" si="5"/>
        <v>5.7742563003564226E-4</v>
      </c>
      <c r="AK32" s="3">
        <f t="shared" ca="1" si="5"/>
        <v>6.1328013143805381E-4</v>
      </c>
      <c r="AM32" s="3">
        <f t="shared" ca="1" si="4"/>
        <v>5.3756710699396264E-3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73.882919999999999</v>
      </c>
      <c r="E33" s="3">
        <v>1.4359200000000001</v>
      </c>
      <c r="F33" s="3">
        <v>55</v>
      </c>
      <c r="H33" s="3" t="s">
        <v>1</v>
      </c>
      <c r="I33" s="3">
        <v>50</v>
      </c>
      <c r="J33" s="3">
        <v>0.7</v>
      </c>
      <c r="L33" s="3">
        <f t="shared" ca="1" si="2"/>
        <v>1337.86106</v>
      </c>
      <c r="M33" s="3">
        <f t="shared" ca="1" si="2"/>
        <v>1341.96849</v>
      </c>
      <c r="N33" s="3">
        <f t="shared" ca="1" si="2"/>
        <v>1337.8861400000001</v>
      </c>
      <c r="O33" s="3">
        <f t="shared" ca="1" si="2"/>
        <v>1331.65663</v>
      </c>
      <c r="P33" s="3">
        <f t="shared" ca="1" si="2"/>
        <v>1336.34545</v>
      </c>
      <c r="Q33" s="3">
        <f t="shared" ca="1" si="2"/>
        <v>1329.2847400000001</v>
      </c>
      <c r="R33" s="3">
        <f t="shared" ca="1" si="2"/>
        <v>1332.9246000000001</v>
      </c>
      <c r="S33" s="3">
        <f t="shared" ca="1" si="2"/>
        <v>1340.92452</v>
      </c>
      <c r="T33" s="3">
        <f t="shared" ca="1" si="2"/>
        <v>1338.28595</v>
      </c>
      <c r="U33" s="3">
        <f t="shared" ca="1" si="2"/>
        <v>1327.19865</v>
      </c>
      <c r="W33" s="3">
        <f t="shared" ca="1" si="3"/>
        <v>1335.4336230000001</v>
      </c>
      <c r="Y33" s="3">
        <f ca="1">Total!E33</f>
        <v>1324.31359</v>
      </c>
      <c r="AB33" s="3">
        <f t="shared" ca="1" si="6"/>
        <v>1.0229805162688073E-2</v>
      </c>
      <c r="AC33" s="3">
        <f t="shared" ca="1" si="6"/>
        <v>1.3331359077875202E-2</v>
      </c>
      <c r="AD33" s="3">
        <f t="shared" ca="1" si="6"/>
        <v>1.0248743275374899E-2</v>
      </c>
      <c r="AE33" s="3">
        <f t="shared" ca="1" si="6"/>
        <v>5.5447894331432284E-3</v>
      </c>
      <c r="AF33" s="3">
        <f t="shared" ca="1" si="6"/>
        <v>9.085355682259556E-3</v>
      </c>
      <c r="AG33" s="3">
        <f t="shared" ca="1" si="5"/>
        <v>3.7537559363111871E-3</v>
      </c>
      <c r="AH33" s="3">
        <f t="shared" ca="1" si="5"/>
        <v>6.5022439284943669E-3</v>
      </c>
      <c r="AI33" s="3">
        <f t="shared" ca="1" si="5"/>
        <v>1.2543048810667309E-2</v>
      </c>
      <c r="AJ33" s="3">
        <f t="shared" ca="1" si="5"/>
        <v>1.0550643069365453E-2</v>
      </c>
      <c r="AK33" s="3">
        <f t="shared" ca="1" si="5"/>
        <v>2.1785323519938104E-3</v>
      </c>
      <c r="AM33" s="3">
        <f t="shared" ca="1" si="4"/>
        <v>8.3968276728173086E-2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76.464470000000006</v>
      </c>
      <c r="E34" s="3">
        <v>1.44526</v>
      </c>
      <c r="F34" s="3">
        <v>54</v>
      </c>
      <c r="H34" s="3" t="s">
        <v>1</v>
      </c>
      <c r="I34" s="3">
        <v>50</v>
      </c>
      <c r="J34" s="3">
        <v>1</v>
      </c>
      <c r="L34" s="3">
        <f t="shared" ca="1" si="2"/>
        <v>1309.4449199999999</v>
      </c>
      <c r="M34" s="3">
        <f t="shared" ca="1" si="2"/>
        <v>1312.10807</v>
      </c>
      <c r="N34" s="3">
        <f t="shared" ca="1" si="2"/>
        <v>1309.85709</v>
      </c>
      <c r="O34" s="3">
        <f t="shared" ca="1" si="2"/>
        <v>1307.86898</v>
      </c>
      <c r="P34" s="3">
        <f t="shared" ca="1" si="2"/>
        <v>1311.26386</v>
      </c>
      <c r="Q34" s="3">
        <f t="shared" ca="1" si="2"/>
        <v>1313.40193</v>
      </c>
      <c r="R34" s="3">
        <f t="shared" ca="1" si="2"/>
        <v>1311.8853799999999</v>
      </c>
      <c r="S34" s="3">
        <f t="shared" ca="1" si="2"/>
        <v>1305.4710399999999</v>
      </c>
      <c r="T34" s="3">
        <f t="shared" ca="1" si="2"/>
        <v>1309.59935</v>
      </c>
      <c r="U34" s="3">
        <f t="shared" ca="1" si="2"/>
        <v>1307.6710499999999</v>
      </c>
      <c r="W34" s="3">
        <f t="shared" ca="1" si="3"/>
        <v>1309.8571670000001</v>
      </c>
      <c r="Y34" s="3">
        <f ca="1">Total!E34</f>
        <v>1304.8914400000001</v>
      </c>
      <c r="AB34" s="3">
        <f t="shared" ca="1" si="6"/>
        <v>3.4895469925067548E-3</v>
      </c>
      <c r="AC34" s="3">
        <f t="shared" ca="1" si="6"/>
        <v>5.5304447395255309E-3</v>
      </c>
      <c r="AD34" s="3">
        <f t="shared" ca="1" si="6"/>
        <v>3.8054123490915597E-3</v>
      </c>
      <c r="AE34" s="3">
        <f t="shared" ca="1" si="6"/>
        <v>2.2818296669950278E-3</v>
      </c>
      <c r="AF34" s="3">
        <f t="shared" ca="1" si="6"/>
        <v>4.883486705989825E-3</v>
      </c>
      <c r="AG34" s="3">
        <f t="shared" ca="1" si="5"/>
        <v>6.5219908255355636E-3</v>
      </c>
      <c r="AH34" s="3">
        <f t="shared" ca="1" si="5"/>
        <v>5.3597868647217413E-3</v>
      </c>
      <c r="AI34" s="3">
        <f t="shared" ca="1" si="5"/>
        <v>4.4417488093860145E-4</v>
      </c>
      <c r="AJ34" s="3">
        <f t="shared" ca="1" si="5"/>
        <v>3.6078940022779642E-3</v>
      </c>
      <c r="AK34" s="3">
        <f t="shared" ca="1" si="5"/>
        <v>2.1301465507351479E-3</v>
      </c>
      <c r="AM34" s="3">
        <f t="shared" ca="1" si="4"/>
        <v>3.8054713578317717E-2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76.374260000000007</v>
      </c>
      <c r="E35" s="3">
        <v>1.4382900000000001</v>
      </c>
      <c r="F35" s="3">
        <v>54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73.882919999999999</v>
      </c>
      <c r="E36" s="3">
        <v>1.4378500000000001</v>
      </c>
      <c r="F36" s="3">
        <v>55</v>
      </c>
      <c r="H36" s="3" t="s">
        <v>1</v>
      </c>
      <c r="I36" s="3">
        <v>100</v>
      </c>
      <c r="J36" s="3">
        <v>0.7</v>
      </c>
      <c r="L36" s="3">
        <f t="shared" ca="1" si="2"/>
        <v>2356.07807</v>
      </c>
      <c r="M36" s="3">
        <f t="shared" ca="1" si="2"/>
        <v>2348.4007200000001</v>
      </c>
      <c r="N36" s="3">
        <f t="shared" ca="1" si="2"/>
        <v>2360.5463599999998</v>
      </c>
      <c r="O36" s="3">
        <f t="shared" ca="1" si="2"/>
        <v>2342.4928300000001</v>
      </c>
      <c r="P36" s="3">
        <f t="shared" ca="1" si="2"/>
        <v>2351.0941699999998</v>
      </c>
      <c r="Q36" s="3">
        <f t="shared" ca="1" si="2"/>
        <v>2344.88373</v>
      </c>
      <c r="R36" s="3">
        <f t="shared" ca="1" si="2"/>
        <v>2354.90227</v>
      </c>
      <c r="S36" s="3">
        <f t="shared" ca="1" si="2"/>
        <v>2342.8390800000002</v>
      </c>
      <c r="T36" s="3">
        <f t="shared" ca="1" si="2"/>
        <v>2334.0045700000001</v>
      </c>
      <c r="U36" s="3">
        <f t="shared" ca="1" si="2"/>
        <v>2338.3930300000002</v>
      </c>
      <c r="W36" s="3">
        <f t="shared" ca="1" si="3"/>
        <v>2347.3634830000001</v>
      </c>
      <c r="Y36" s="3">
        <f ca="1">Total!E36</f>
        <v>2312.52036</v>
      </c>
      <c r="AB36" s="3">
        <f t="shared" ca="1" si="6"/>
        <v>1.8835600651749523E-2</v>
      </c>
      <c r="AC36" s="3">
        <f t="shared" ca="1" si="6"/>
        <v>1.5515694746142736E-2</v>
      </c>
      <c r="AD36" s="3">
        <f t="shared" ca="1" si="6"/>
        <v>2.0767817153402205E-2</v>
      </c>
      <c r="AE36" s="3">
        <f t="shared" ca="1" si="6"/>
        <v>1.2960953995665646E-2</v>
      </c>
      <c r="AF36" s="3">
        <f t="shared" ca="1" si="6"/>
        <v>1.6680419626662168E-2</v>
      </c>
      <c r="AG36" s="3">
        <f t="shared" ca="1" si="5"/>
        <v>1.3994847595633722E-2</v>
      </c>
      <c r="AH36" s="3">
        <f t="shared" ca="1" si="5"/>
        <v>1.832715107425046E-2</v>
      </c>
      <c r="AI36" s="3">
        <f t="shared" ca="1" si="5"/>
        <v>1.3110682407137903E-2</v>
      </c>
      <c r="AJ36" s="3">
        <f t="shared" ca="1" si="5"/>
        <v>9.2903873936055099E-3</v>
      </c>
      <c r="AK36" s="3">
        <f t="shared" ca="1" si="5"/>
        <v>1.1188083118109367E-2</v>
      </c>
      <c r="AM36" s="3">
        <f t="shared" ca="1" si="4"/>
        <v>0.15067163776235926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76.424989999999994</v>
      </c>
      <c r="E37" s="3">
        <v>1.43161</v>
      </c>
      <c r="F37" s="3">
        <v>53</v>
      </c>
      <c r="H37" s="3" t="s">
        <v>1</v>
      </c>
      <c r="I37" s="3">
        <v>100</v>
      </c>
      <c r="J37" s="3">
        <v>1</v>
      </c>
      <c r="L37" s="3">
        <f t="shared" ca="1" si="2"/>
        <v>2312.2893100000001</v>
      </c>
      <c r="M37" s="3">
        <f t="shared" ca="1" si="2"/>
        <v>2311.4893299999999</v>
      </c>
      <c r="N37" s="3">
        <f t="shared" ca="1" si="2"/>
        <v>2308.9342099999999</v>
      </c>
      <c r="O37" s="3">
        <f t="shared" ca="1" si="2"/>
        <v>2310.6668800000002</v>
      </c>
      <c r="P37" s="3">
        <f t="shared" ca="1" si="2"/>
        <v>2310.4893299999999</v>
      </c>
      <c r="Q37" s="3">
        <f t="shared" ca="1" si="2"/>
        <v>2310.9266200000002</v>
      </c>
      <c r="R37" s="3">
        <f t="shared" ca="1" si="2"/>
        <v>2313.2587699999999</v>
      </c>
      <c r="S37" s="3">
        <f t="shared" ca="1" si="2"/>
        <v>2310.9578299999998</v>
      </c>
      <c r="T37" s="3">
        <f t="shared" ca="1" si="2"/>
        <v>2312.7280700000001</v>
      </c>
      <c r="U37" s="3">
        <f t="shared" ca="1" si="2"/>
        <v>2311.9811199999999</v>
      </c>
      <c r="W37" s="3">
        <f t="shared" ca="1" si="3"/>
        <v>2311.3721470000005</v>
      </c>
      <c r="Y37" s="3">
        <f ca="1">Total!E37</f>
        <v>2308.5236300000001</v>
      </c>
      <c r="AB37" s="3">
        <f t="shared" ca="1" si="6"/>
        <v>1.6312070411858746E-3</v>
      </c>
      <c r="AC37" s="3">
        <f t="shared" ca="1" si="6"/>
        <v>1.2846738761776253E-3</v>
      </c>
      <c r="AD37" s="3">
        <f t="shared" ca="1" si="6"/>
        <v>1.778539299594496E-4</v>
      </c>
      <c r="AE37" s="3">
        <f t="shared" ca="1" si="6"/>
        <v>9.2840721756011653E-4</v>
      </c>
      <c r="AF37" s="3">
        <f t="shared" ca="1" si="6"/>
        <v>8.5149659048529747E-4</v>
      </c>
      <c r="AG37" s="3">
        <f t="shared" ca="1" si="5"/>
        <v>1.0409206857458267E-3</v>
      </c>
      <c r="AH37" s="3">
        <f t="shared" ca="1" si="5"/>
        <v>2.0511550925730719E-3</v>
      </c>
      <c r="AI37" s="3">
        <f t="shared" ca="1" si="5"/>
        <v>1.0544401488321311E-3</v>
      </c>
      <c r="AJ37" s="3">
        <f t="shared" ca="1" si="5"/>
        <v>1.8212679070562412E-3</v>
      </c>
      <c r="AK37" s="3">
        <f t="shared" ca="1" si="5"/>
        <v>1.4977061335082714E-3</v>
      </c>
      <c r="AM37" s="3">
        <f t="shared" ca="1" si="4"/>
        <v>1.2339128623083905E-2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76.83314</v>
      </c>
      <c r="E38" s="3">
        <v>1.4360599999999999</v>
      </c>
      <c r="F38" s="3">
        <v>55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76.797759999999997</v>
      </c>
      <c r="E39" s="3">
        <v>1.44282</v>
      </c>
      <c r="F39" s="3">
        <v>54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73.882919999999999</v>
      </c>
      <c r="E40" s="3">
        <v>1.4441600000000001</v>
      </c>
      <c r="F40" s="3">
        <v>53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72.84751</v>
      </c>
      <c r="E41" s="3">
        <v>2.3911600000000002</v>
      </c>
      <c r="F41" s="3">
        <v>86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69.501689999999996</v>
      </c>
      <c r="E42" s="3">
        <v>2.3946700000000001</v>
      </c>
      <c r="F42" s="3">
        <v>87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69.571870000000004</v>
      </c>
      <c r="E43" s="3">
        <v>2.3770699999999998</v>
      </c>
      <c r="F43" s="3">
        <v>87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69.730860000000007</v>
      </c>
      <c r="E44" s="3">
        <v>2.3908800000000001</v>
      </c>
      <c r="F44" s="3">
        <v>86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69.402439999999999</v>
      </c>
      <c r="E45" s="3">
        <v>2.3906299999999998</v>
      </c>
      <c r="F45" s="3">
        <v>86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69.541169999999994</v>
      </c>
      <c r="E46" s="3">
        <v>2.37873</v>
      </c>
      <c r="F46" s="3">
        <v>86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69.887659999999997</v>
      </c>
      <c r="E47" s="3">
        <v>2.3898199999999998</v>
      </c>
      <c r="F47" s="3">
        <v>86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69.804329999999993</v>
      </c>
      <c r="E48" s="3">
        <v>2.38551</v>
      </c>
      <c r="F48" s="3">
        <v>87</v>
      </c>
    </row>
    <row r="49" spans="1:6" x14ac:dyDescent="0.25">
      <c r="A49" s="3" t="s">
        <v>0</v>
      </c>
      <c r="B49" s="3">
        <v>50</v>
      </c>
      <c r="C49" s="3">
        <v>0.7</v>
      </c>
      <c r="D49" s="3">
        <v>69.861339999999998</v>
      </c>
      <c r="E49" s="3">
        <v>2.3774099999999998</v>
      </c>
      <c r="F49" s="3">
        <v>84</v>
      </c>
    </row>
    <row r="50" spans="1:6" x14ac:dyDescent="0.25">
      <c r="A50" s="3" t="s">
        <v>0</v>
      </c>
      <c r="B50" s="3">
        <v>50</v>
      </c>
      <c r="C50" s="3">
        <v>0.7</v>
      </c>
      <c r="D50" s="3">
        <v>69.475380000000001</v>
      </c>
      <c r="E50" s="3">
        <v>2.37853</v>
      </c>
      <c r="F50" s="3">
        <v>87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69.419589999999999</v>
      </c>
      <c r="E51" s="3">
        <v>3.2128899999999998</v>
      </c>
      <c r="F51" s="3">
        <v>111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69.169370000000001</v>
      </c>
      <c r="E52" s="3">
        <v>3.19801</v>
      </c>
      <c r="F52" s="3">
        <v>110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69.261700000000005</v>
      </c>
      <c r="E53" s="3">
        <v>3.2056900000000002</v>
      </c>
      <c r="F53" s="3">
        <v>109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69.332409999999996</v>
      </c>
      <c r="E54" s="3">
        <v>3.2126700000000001</v>
      </c>
      <c r="F54" s="3">
        <v>109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69.138670000000005</v>
      </c>
      <c r="E55" s="3">
        <v>3.1990799999999999</v>
      </c>
      <c r="F55" s="3">
        <v>111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69.354050000000001</v>
      </c>
      <c r="E56" s="3">
        <v>3.2110099999999999</v>
      </c>
      <c r="F56" s="3">
        <v>112</v>
      </c>
    </row>
    <row r="57" spans="1:6" x14ac:dyDescent="0.25">
      <c r="A57" s="3" t="s">
        <v>0</v>
      </c>
      <c r="B57" s="3">
        <v>50</v>
      </c>
      <c r="C57" s="3">
        <v>1</v>
      </c>
      <c r="D57" s="3">
        <v>72.771550000000005</v>
      </c>
      <c r="E57" s="3">
        <v>3.2080099999999998</v>
      </c>
      <c r="F57" s="3">
        <v>108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69.700379999999996</v>
      </c>
      <c r="E58" s="3">
        <v>3.22065</v>
      </c>
      <c r="F58" s="3">
        <v>110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69.472309999999993</v>
      </c>
      <c r="E59" s="3">
        <v>3.1963499999999998</v>
      </c>
      <c r="F59" s="3">
        <v>110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69.353800000000007</v>
      </c>
      <c r="E60" s="3">
        <v>3.2010299999999998</v>
      </c>
      <c r="F60" s="3">
        <v>110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2.0796700000000001</v>
      </c>
      <c r="F61" s="3">
        <v>20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2.0641799999999999</v>
      </c>
      <c r="F62" s="3">
        <v>21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2.0374599999999998</v>
      </c>
      <c r="F63" s="3">
        <v>20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2.1066600000000002</v>
      </c>
      <c r="F64" s="3">
        <v>21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2.1003400000000001</v>
      </c>
      <c r="F65" s="3">
        <v>21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2.0946899999999999</v>
      </c>
      <c r="F66" s="3">
        <v>21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2.0686200000000001</v>
      </c>
      <c r="F67" s="3">
        <v>21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2.0955599999999999</v>
      </c>
      <c r="F68" s="3">
        <v>21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2.0393500000000002</v>
      </c>
      <c r="F69" s="3">
        <v>20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2.0912299999999999</v>
      </c>
      <c r="F70" s="3">
        <v>21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141.84295</v>
      </c>
      <c r="E71" s="3">
        <v>5.7842599999999997</v>
      </c>
      <c r="F71" s="3">
        <v>59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141.93142</v>
      </c>
      <c r="E72" s="3">
        <v>5.7685700000000004</v>
      </c>
      <c r="F72" s="3">
        <v>59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142.01123000000001</v>
      </c>
      <c r="E73" s="3">
        <v>5.8477399999999999</v>
      </c>
      <c r="F73" s="3">
        <v>60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141.98591999999999</v>
      </c>
      <c r="E74" s="3">
        <v>5.8399099999999997</v>
      </c>
      <c r="F74" s="3">
        <v>60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142.17690999999999</v>
      </c>
      <c r="E75" s="3">
        <v>5.8473899999999999</v>
      </c>
      <c r="F75" s="3">
        <v>60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141.58856</v>
      </c>
      <c r="E76" s="3">
        <v>5.82667</v>
      </c>
      <c r="F76" s="3">
        <v>60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142.08493000000001</v>
      </c>
      <c r="E77" s="3">
        <v>5.8326799999999999</v>
      </c>
      <c r="F77" s="3">
        <v>60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141.55434</v>
      </c>
      <c r="E78" s="3">
        <v>5.8391299999999999</v>
      </c>
      <c r="F78" s="3">
        <v>60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142.08260999999999</v>
      </c>
      <c r="E79" s="3">
        <v>5.7717400000000003</v>
      </c>
      <c r="F79" s="3">
        <v>59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140.73929999999999</v>
      </c>
      <c r="E80" s="3">
        <v>5.8422900000000002</v>
      </c>
      <c r="F80" s="3">
        <v>60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136.25897000000001</v>
      </c>
      <c r="E81" s="3">
        <v>9.1032799999999998</v>
      </c>
      <c r="F81" s="3">
        <v>88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136.06379000000001</v>
      </c>
      <c r="E82" s="3">
        <v>9.1250300000000006</v>
      </c>
      <c r="F82" s="3">
        <v>88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136.1431</v>
      </c>
      <c r="E83" s="3">
        <v>9.0768199999999997</v>
      </c>
      <c r="F83" s="3">
        <v>88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136.13919999999999</v>
      </c>
      <c r="E84" s="3">
        <v>9.1386099999999999</v>
      </c>
      <c r="F84" s="3">
        <v>88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136.18804</v>
      </c>
      <c r="E85" s="3">
        <v>9.1477799999999991</v>
      </c>
      <c r="F85" s="3">
        <v>89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136.15770000000001</v>
      </c>
      <c r="E86" s="3">
        <v>9.1514399999999991</v>
      </c>
      <c r="F86" s="3">
        <v>89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136.16990000000001</v>
      </c>
      <c r="E87" s="3">
        <v>9.0766600000000004</v>
      </c>
      <c r="F87" s="3">
        <v>88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136.24226999999999</v>
      </c>
      <c r="E88" s="3">
        <v>9.1162700000000001</v>
      </c>
      <c r="F88" s="3">
        <v>88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136.14601999999999</v>
      </c>
      <c r="E89" s="3">
        <v>9.1002200000000002</v>
      </c>
      <c r="F89" s="3">
        <v>88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136.15111999999999</v>
      </c>
      <c r="E90" s="3">
        <v>9.0716099999999997</v>
      </c>
      <c r="F90" s="3">
        <v>88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0.62016000000000004</v>
      </c>
      <c r="F91" s="3">
        <v>39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0.61624999999999996</v>
      </c>
      <c r="F92" s="3">
        <v>39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0.62143000000000004</v>
      </c>
      <c r="F93" s="3">
        <v>44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0.61699000000000004</v>
      </c>
      <c r="F94" s="3">
        <v>43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0.62000999999999995</v>
      </c>
      <c r="F95" s="3">
        <v>44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0.61619999999999997</v>
      </c>
      <c r="F96" s="3">
        <v>42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0.62429999999999997</v>
      </c>
      <c r="F97" s="3">
        <v>44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0.61817999999999995</v>
      </c>
      <c r="F98" s="3">
        <v>43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0.62178999999999995</v>
      </c>
      <c r="F99" s="3">
        <v>44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0.62114000000000003</v>
      </c>
      <c r="F100" s="3">
        <v>43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1.1069599999999999</v>
      </c>
      <c r="F101" s="3">
        <v>86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1.1105799999999999</v>
      </c>
      <c r="F102" s="3">
        <v>94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1.1075299999999999</v>
      </c>
      <c r="F103" s="3">
        <v>94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1.10616</v>
      </c>
      <c r="F104" s="3">
        <v>91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1.10643</v>
      </c>
      <c r="F105" s="3">
        <v>94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1.1059600000000001</v>
      </c>
      <c r="F106" s="3">
        <v>93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1.1098300000000001</v>
      </c>
      <c r="F107" s="3">
        <v>94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1.1042700000000001</v>
      </c>
      <c r="F108" s="3">
        <v>91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1.10436</v>
      </c>
      <c r="F109" s="3">
        <v>94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1.1087899999999999</v>
      </c>
      <c r="F110" s="3">
        <v>94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1.6059699999999999</v>
      </c>
      <c r="F111" s="3">
        <v>119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1.61026</v>
      </c>
      <c r="F112" s="3">
        <v>128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1.6041799999999999</v>
      </c>
      <c r="F113" s="3">
        <v>126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1.60466</v>
      </c>
      <c r="F114" s="3">
        <v>128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1.60876</v>
      </c>
      <c r="F115" s="3">
        <v>126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1.6129</v>
      </c>
      <c r="F116" s="3">
        <v>128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1.61209</v>
      </c>
      <c r="F117" s="3">
        <v>129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1.6053500000000001</v>
      </c>
      <c r="F118" s="3">
        <v>124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1.60503</v>
      </c>
      <c r="F119" s="3">
        <v>129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1.6114299999999999</v>
      </c>
      <c r="F120" s="3">
        <v>126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0.97714999999999996</v>
      </c>
      <c r="F121" s="3">
        <v>27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0.98763000000000001</v>
      </c>
      <c r="F122" s="3">
        <v>28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0.96552000000000004</v>
      </c>
      <c r="F123" s="3">
        <v>26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0.98099999999999998</v>
      </c>
      <c r="F124" s="3">
        <v>27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0.98053999999999997</v>
      </c>
      <c r="F125" s="3">
        <v>27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0.96709999999999996</v>
      </c>
      <c r="F126" s="3">
        <v>25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0.97294999999999998</v>
      </c>
      <c r="F127" s="3">
        <v>27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0.97809000000000001</v>
      </c>
      <c r="F128" s="3">
        <v>27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0.98290999999999995</v>
      </c>
      <c r="F129" s="3">
        <v>25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0.97628999999999999</v>
      </c>
      <c r="F130" s="3">
        <v>28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2.5285000000000002</v>
      </c>
      <c r="F131" s="3">
        <v>88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2.5377700000000001</v>
      </c>
      <c r="F132" s="3">
        <v>90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2.5185599999999999</v>
      </c>
      <c r="F133" s="3">
        <v>88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2.5392999999999999</v>
      </c>
      <c r="F134" s="3">
        <v>89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2.51823</v>
      </c>
      <c r="F135" s="3">
        <v>89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2.5269499999999998</v>
      </c>
      <c r="F136" s="3">
        <v>89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2.5284900000000001</v>
      </c>
      <c r="F137" s="3">
        <v>89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2.5200300000000002</v>
      </c>
      <c r="F138" s="3">
        <v>89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2.5294400000000001</v>
      </c>
      <c r="F139" s="3">
        <v>89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2.52719</v>
      </c>
      <c r="F140" s="3">
        <v>90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223.30262999999999</v>
      </c>
      <c r="E141" s="3">
        <v>3.2946599999999999</v>
      </c>
      <c r="F141" s="3">
        <v>113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225.17452</v>
      </c>
      <c r="E142" s="3">
        <v>3.3156599999999998</v>
      </c>
      <c r="F142" s="3">
        <v>115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223.23536999999999</v>
      </c>
      <c r="E143" s="3">
        <v>3.3147199999999999</v>
      </c>
      <c r="F143" s="3">
        <v>115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223.24602999999999</v>
      </c>
      <c r="E144" s="3">
        <v>3.3151000000000002</v>
      </c>
      <c r="F144" s="3">
        <v>114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222.95755</v>
      </c>
      <c r="E145" s="3">
        <v>3.3133699999999999</v>
      </c>
      <c r="F145" s="3">
        <v>114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223.93711999999999</v>
      </c>
      <c r="E146" s="3">
        <v>3.2968000000000002</v>
      </c>
      <c r="F146" s="3">
        <v>113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224.97256999999999</v>
      </c>
      <c r="E147" s="3">
        <v>3.3033999999999999</v>
      </c>
      <c r="F147" s="3">
        <v>113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224.17982000000001</v>
      </c>
      <c r="E148" s="3">
        <v>3.3155700000000001</v>
      </c>
      <c r="F148" s="3">
        <v>115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223.62392</v>
      </c>
      <c r="E149" s="3">
        <v>3.31406</v>
      </c>
      <c r="F149" s="3">
        <v>114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222.95755</v>
      </c>
      <c r="E150" s="3">
        <v>3.3154699999999999</v>
      </c>
      <c r="F150" s="3">
        <v>114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2.0794999999999999</v>
      </c>
      <c r="F151" s="3">
        <v>17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2.0609799999999998</v>
      </c>
      <c r="F152" s="3">
        <v>17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2.0486800000000001</v>
      </c>
      <c r="F153" s="3">
        <v>17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2.05064</v>
      </c>
      <c r="F154" s="3">
        <v>17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2.0731700000000002</v>
      </c>
      <c r="F155" s="3">
        <v>17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2.04149</v>
      </c>
      <c r="F156" s="3">
        <v>17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2.0487600000000001</v>
      </c>
      <c r="F157" s="3">
        <v>17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2.0776599999999998</v>
      </c>
      <c r="F158" s="3">
        <v>17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2.0397799999999999</v>
      </c>
      <c r="F159" s="3">
        <v>17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2.0701999999999998</v>
      </c>
      <c r="F160" s="3">
        <v>17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311.23471000000001</v>
      </c>
      <c r="E161" s="3">
        <v>6.9289899999999998</v>
      </c>
      <c r="F161" s="3">
        <v>60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312.45460000000003</v>
      </c>
      <c r="E162" s="3">
        <v>6.9413900000000002</v>
      </c>
      <c r="F162" s="3">
        <v>60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312.59217999999998</v>
      </c>
      <c r="E163" s="3">
        <v>6.9373100000000001</v>
      </c>
      <c r="F163" s="3">
        <v>61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313.19797</v>
      </c>
      <c r="E164" s="3">
        <v>6.9610200000000004</v>
      </c>
      <c r="F164" s="3">
        <v>61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313.93865</v>
      </c>
      <c r="E165" s="3">
        <v>6.8795400000000004</v>
      </c>
      <c r="F165" s="3">
        <v>60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315.51740999999998</v>
      </c>
      <c r="E166" s="3">
        <v>6.9089</v>
      </c>
      <c r="F166" s="3">
        <v>60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313.02909</v>
      </c>
      <c r="E167" s="3">
        <v>6.8705499999999997</v>
      </c>
      <c r="F167" s="3">
        <v>60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311.69684000000001</v>
      </c>
      <c r="E168" s="3">
        <v>6.8784599999999996</v>
      </c>
      <c r="F168" s="3">
        <v>60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312.59415999999999</v>
      </c>
      <c r="E169" s="3">
        <v>6.9002100000000004</v>
      </c>
      <c r="F169" s="3">
        <v>60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313.64461999999997</v>
      </c>
      <c r="E170" s="3">
        <v>6.8763399999999999</v>
      </c>
      <c r="F170" s="3">
        <v>60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303.66885000000002</v>
      </c>
      <c r="E171" s="3">
        <v>9.8334299999999999</v>
      </c>
      <c r="F171" s="3">
        <v>84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303.11403999999999</v>
      </c>
      <c r="E172" s="3">
        <v>9.8552900000000001</v>
      </c>
      <c r="F172" s="3">
        <v>84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303.77985999999999</v>
      </c>
      <c r="E173" s="3">
        <v>9.7878500000000006</v>
      </c>
      <c r="F173" s="3">
        <v>83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303.60863999999998</v>
      </c>
      <c r="E174" s="3">
        <v>9.8492700000000006</v>
      </c>
      <c r="F174" s="3">
        <v>84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302.81139999999999</v>
      </c>
      <c r="E175" s="3">
        <v>9.7662600000000008</v>
      </c>
      <c r="F175" s="3">
        <v>83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303.71496000000002</v>
      </c>
      <c r="E176" s="3">
        <v>9.7892100000000006</v>
      </c>
      <c r="F176" s="3">
        <v>83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303.50405999999998</v>
      </c>
      <c r="E177" s="3">
        <v>9.7684599999999993</v>
      </c>
      <c r="F177" s="3">
        <v>83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303.64035000000001</v>
      </c>
      <c r="E178" s="3">
        <v>9.8609000000000009</v>
      </c>
      <c r="F178" s="3">
        <v>84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303.01564000000002</v>
      </c>
      <c r="E179" s="3">
        <v>9.8010199999999994</v>
      </c>
      <c r="F179" s="3">
        <v>84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302.78771999999998</v>
      </c>
      <c r="E180" s="3">
        <v>9.7738800000000001</v>
      </c>
      <c r="F180" s="3">
        <v>84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5753.21522</v>
      </c>
      <c r="E181" s="3">
        <v>0.53222000000000003</v>
      </c>
      <c r="F181" s="3">
        <v>52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5756.2897800000001</v>
      </c>
      <c r="E182" s="3">
        <v>0.53202000000000005</v>
      </c>
      <c r="F182" s="3">
        <v>61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5753.21522</v>
      </c>
      <c r="E183" s="3">
        <v>0.53461000000000003</v>
      </c>
      <c r="F183" s="3">
        <v>59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5756.2897800000001</v>
      </c>
      <c r="E184" s="3">
        <v>0.53820999999999997</v>
      </c>
      <c r="F184" s="3">
        <v>60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5753.21522</v>
      </c>
      <c r="E185" s="3">
        <v>0.53724000000000005</v>
      </c>
      <c r="F185" s="3">
        <v>61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5759.8994300000004</v>
      </c>
      <c r="E186" s="3">
        <v>0.53224000000000005</v>
      </c>
      <c r="F186" s="3">
        <v>59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5756.2897800000001</v>
      </c>
      <c r="E187" s="3">
        <v>0.53515999999999997</v>
      </c>
      <c r="F187" s="3">
        <v>55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5759.8643400000001</v>
      </c>
      <c r="E188" s="3">
        <v>0.53393000000000002</v>
      </c>
      <c r="F188" s="3">
        <v>60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5753.21522</v>
      </c>
      <c r="E189" s="3">
        <v>0.53396999999999994</v>
      </c>
      <c r="F189" s="3">
        <v>59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5753.21522</v>
      </c>
      <c r="E190" s="3">
        <v>0.53571000000000002</v>
      </c>
      <c r="F190" s="3">
        <v>61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3060.7019</v>
      </c>
      <c r="E191" s="3">
        <v>0.89371999999999996</v>
      </c>
      <c r="F191" s="3">
        <v>99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3060.7019</v>
      </c>
      <c r="E192" s="3">
        <v>0.89500000000000002</v>
      </c>
      <c r="F192" s="3">
        <v>105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3060.7019</v>
      </c>
      <c r="E193" s="3">
        <v>0.89180000000000004</v>
      </c>
      <c r="F193" s="3">
        <v>109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3055.85088</v>
      </c>
      <c r="E194" s="3">
        <v>0.89305999999999996</v>
      </c>
      <c r="F194" s="3">
        <v>103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3060.7019</v>
      </c>
      <c r="E195" s="3">
        <v>0.89507000000000003</v>
      </c>
      <c r="F195" s="3">
        <v>106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3060.7019</v>
      </c>
      <c r="E196" s="3">
        <v>0.88870000000000005</v>
      </c>
      <c r="F196" s="3">
        <v>109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3060.7019</v>
      </c>
      <c r="E197" s="3">
        <v>0.89220999999999995</v>
      </c>
      <c r="F197" s="3">
        <v>109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3060.7019</v>
      </c>
      <c r="E198" s="3">
        <v>0.89466000000000001</v>
      </c>
      <c r="F198" s="3">
        <v>104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3053.2695800000001</v>
      </c>
      <c r="E199" s="3">
        <v>0.89490999999999998</v>
      </c>
      <c r="F199" s="3">
        <v>104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3060.7019</v>
      </c>
      <c r="E200" s="3">
        <v>0.89507999999999999</v>
      </c>
      <c r="F200" s="3">
        <v>103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1.12043</v>
      </c>
      <c r="F201" s="3">
        <v>125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1.1216299999999999</v>
      </c>
      <c r="F202" s="3">
        <v>131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1.1230199999999999</v>
      </c>
      <c r="F203" s="3">
        <v>133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1.12249</v>
      </c>
      <c r="F204" s="3">
        <v>136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1.1227799999999999</v>
      </c>
      <c r="F205" s="3">
        <v>131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1.12635</v>
      </c>
      <c r="F206" s="3">
        <v>135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1.1217299999999999</v>
      </c>
      <c r="F207" s="3">
        <v>132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1.1233599999999999</v>
      </c>
      <c r="F208" s="3">
        <v>137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1.1244400000000001</v>
      </c>
      <c r="F209" s="3">
        <v>126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1.1268499999999999</v>
      </c>
      <c r="F210" s="3">
        <v>137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1.4309700000000001</v>
      </c>
      <c r="F211" s="3">
        <v>59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1.4198200000000001</v>
      </c>
      <c r="F212" s="3">
        <v>60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1.4265000000000001</v>
      </c>
      <c r="F213" s="3">
        <v>61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1.4297899999999999</v>
      </c>
      <c r="F214" s="3">
        <v>59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1.4300299999999999</v>
      </c>
      <c r="F215" s="3">
        <v>61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1.41835</v>
      </c>
      <c r="F216" s="3">
        <v>60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1.42801</v>
      </c>
      <c r="F217" s="3">
        <v>60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1.4330499999999999</v>
      </c>
      <c r="F218" s="3">
        <v>62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1.4216299999999999</v>
      </c>
      <c r="F219" s="3">
        <v>59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1.42984</v>
      </c>
      <c r="F220" s="3">
        <v>60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5715.1450100000002</v>
      </c>
      <c r="E221" s="3">
        <v>1.9761200000000001</v>
      </c>
      <c r="F221" s="3">
        <v>82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5714.1625599999998</v>
      </c>
      <c r="E222" s="3">
        <v>1.9670300000000001</v>
      </c>
      <c r="F222" s="3">
        <v>82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5715.1450100000002</v>
      </c>
      <c r="E223" s="3">
        <v>1.9731799999999999</v>
      </c>
      <c r="F223" s="3">
        <v>83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5715.1450100000002</v>
      </c>
      <c r="E224" s="3">
        <v>1.95705</v>
      </c>
      <c r="F224" s="3">
        <v>81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5714.5711099999999</v>
      </c>
      <c r="E225" s="3">
        <v>1.96587</v>
      </c>
      <c r="F225" s="3">
        <v>83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5714.5711099999999</v>
      </c>
      <c r="E226" s="3">
        <v>1.96679</v>
      </c>
      <c r="F226" s="3">
        <v>82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5714.1625599999998</v>
      </c>
      <c r="E227" s="3">
        <v>1.9562200000000001</v>
      </c>
      <c r="F227" s="3">
        <v>84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5714.1625599999998</v>
      </c>
      <c r="E228" s="3">
        <v>1.96997</v>
      </c>
      <c r="F228" s="3">
        <v>82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5711.2371199999998</v>
      </c>
      <c r="E229" s="3">
        <v>1.96408</v>
      </c>
      <c r="F229" s="3">
        <v>84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5716.5842700000003</v>
      </c>
      <c r="E230" s="3">
        <v>1.9672099999999999</v>
      </c>
      <c r="F230" s="3">
        <v>81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5678.8971499999998</v>
      </c>
      <c r="E231" s="3">
        <v>2.7184599999999999</v>
      </c>
      <c r="F231" s="3">
        <v>107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2.7087300000000001</v>
      </c>
      <c r="F232" s="3">
        <v>108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2.7056100000000001</v>
      </c>
      <c r="F233" s="3">
        <v>109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2.7080199999999999</v>
      </c>
      <c r="F234" s="3">
        <v>108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2.7176200000000001</v>
      </c>
      <c r="F235" s="3">
        <v>109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2.7036699999999998</v>
      </c>
      <c r="F236" s="3">
        <v>109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2.7099500000000001</v>
      </c>
      <c r="F237" s="3">
        <v>107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2.7102200000000001</v>
      </c>
      <c r="F238" s="3">
        <v>107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2.7231200000000002</v>
      </c>
      <c r="F239" s="3">
        <v>110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2.7221600000000001</v>
      </c>
      <c r="F240" s="3">
        <v>109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60777.84549</v>
      </c>
      <c r="E241" s="3">
        <v>3.02142</v>
      </c>
      <c r="F241" s="3">
        <v>30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60777.656889999998</v>
      </c>
      <c r="E242" s="3">
        <v>3.0158499999999999</v>
      </c>
      <c r="F242" s="3">
        <v>30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60778.22537</v>
      </c>
      <c r="E243" s="3">
        <v>3.0251199999999998</v>
      </c>
      <c r="F243" s="3">
        <v>30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60778.85497</v>
      </c>
      <c r="E244" s="3">
        <v>3.0881799999999999</v>
      </c>
      <c r="F244" s="3">
        <v>31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60777.909590000003</v>
      </c>
      <c r="E245" s="3">
        <v>3.08291</v>
      </c>
      <c r="F245" s="3">
        <v>31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60778.235840000001</v>
      </c>
      <c r="E246" s="3">
        <v>3.0111400000000001</v>
      </c>
      <c r="F246" s="3">
        <v>30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60778.591099999998</v>
      </c>
      <c r="E247" s="3">
        <v>3.0185599999999999</v>
      </c>
      <c r="F247" s="3">
        <v>30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60778.602319999998</v>
      </c>
      <c r="E248" s="3">
        <v>3.07457</v>
      </c>
      <c r="F248" s="3">
        <v>31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60778.85497</v>
      </c>
      <c r="E249" s="3">
        <v>3.0085600000000001</v>
      </c>
      <c r="F249" s="3">
        <v>30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60778.85497</v>
      </c>
      <c r="E250" s="3">
        <v>3.0796800000000002</v>
      </c>
      <c r="F250" s="3">
        <v>31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46840.502659999998</v>
      </c>
      <c r="E251" s="3">
        <v>7.4528299999999996</v>
      </c>
      <c r="F251" s="3">
        <v>70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46696.65496</v>
      </c>
      <c r="E252" s="3">
        <v>7.4818899999999999</v>
      </c>
      <c r="F252" s="3">
        <v>71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47030.063990000002</v>
      </c>
      <c r="E253" s="3">
        <v>7.47654</v>
      </c>
      <c r="F253" s="3">
        <v>70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46879.507989999998</v>
      </c>
      <c r="E254" s="3">
        <v>7.4345800000000004</v>
      </c>
      <c r="F254" s="3">
        <v>70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46849.741589999998</v>
      </c>
      <c r="E255" s="3">
        <v>7.4351200000000004</v>
      </c>
      <c r="F255" s="3">
        <v>70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46828.737630000003</v>
      </c>
      <c r="E256" s="3">
        <v>7.4550299999999998</v>
      </c>
      <c r="F256" s="3">
        <v>70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46781.019289999997</v>
      </c>
      <c r="E257" s="3">
        <v>7.4542299999999999</v>
      </c>
      <c r="F257" s="3">
        <v>70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46905.389260000004</v>
      </c>
      <c r="E258" s="3">
        <v>7.4486400000000001</v>
      </c>
      <c r="F258" s="3">
        <v>70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46649.712520000001</v>
      </c>
      <c r="E259" s="3">
        <v>7.4493900000000002</v>
      </c>
      <c r="F259" s="3">
        <v>70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46951.548750000002</v>
      </c>
      <c r="E260" s="3">
        <v>7.4009099999999997</v>
      </c>
      <c r="F260" s="3">
        <v>69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46366.227729999999</v>
      </c>
      <c r="E261" s="3">
        <v>13.49761</v>
      </c>
      <c r="F261" s="3">
        <v>127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46367.224159999998</v>
      </c>
      <c r="E262" s="3">
        <v>13.4817</v>
      </c>
      <c r="F262" s="3">
        <v>127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46341.907890000002</v>
      </c>
      <c r="E263" s="3">
        <v>13.469989999999999</v>
      </c>
      <c r="F263" s="3">
        <v>127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46368.69298</v>
      </c>
      <c r="E264" s="3">
        <v>13.468170000000001</v>
      </c>
      <c r="F264" s="3">
        <v>125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46387.057249999998</v>
      </c>
      <c r="E265" s="3">
        <v>13.50525</v>
      </c>
      <c r="F265" s="3">
        <v>129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46393.113080000003</v>
      </c>
      <c r="E266" s="3">
        <v>13.49554</v>
      </c>
      <c r="F266" s="3">
        <v>128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46394.75</v>
      </c>
      <c r="E267" s="3">
        <v>13.50291</v>
      </c>
      <c r="F267" s="3">
        <v>125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46391.254390000002</v>
      </c>
      <c r="E268" s="3">
        <v>13.486370000000001</v>
      </c>
      <c r="F268" s="3">
        <v>128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46470.895470000003</v>
      </c>
      <c r="E269" s="3">
        <v>13.4733</v>
      </c>
      <c r="F269" s="3">
        <v>123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46471.816500000001</v>
      </c>
      <c r="E270" s="3">
        <v>13.491289999999999</v>
      </c>
      <c r="F270" s="3">
        <v>123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0.61658000000000002</v>
      </c>
      <c r="F271" s="3">
        <v>50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0.61619999999999997</v>
      </c>
      <c r="F272" s="3">
        <v>51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0.60873999999999995</v>
      </c>
      <c r="F273" s="3">
        <v>53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0.61338000000000004</v>
      </c>
      <c r="F274" s="3">
        <v>53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0.61128000000000005</v>
      </c>
      <c r="F275" s="3">
        <v>53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0.61277000000000004</v>
      </c>
      <c r="F276" s="3">
        <v>53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0.61294999999999999</v>
      </c>
      <c r="F277" s="3">
        <v>53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0.61612999999999996</v>
      </c>
      <c r="F278" s="3">
        <v>50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0.61390999999999996</v>
      </c>
      <c r="F279" s="3">
        <v>53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0.61246999999999996</v>
      </c>
      <c r="F280" s="3">
        <v>53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888.53093999999999</v>
      </c>
      <c r="E281" s="3">
        <v>0.86141999999999996</v>
      </c>
      <c r="F281" s="3">
        <v>67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888.53093999999999</v>
      </c>
      <c r="E282" s="3">
        <v>0.85814999999999997</v>
      </c>
      <c r="F282" s="3">
        <v>76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888.53093999999999</v>
      </c>
      <c r="E283" s="3">
        <v>0.86580000000000001</v>
      </c>
      <c r="F283" s="3">
        <v>73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888.53093999999999</v>
      </c>
      <c r="E284" s="3">
        <v>0.85777000000000003</v>
      </c>
      <c r="F284" s="3">
        <v>76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888.53093999999999</v>
      </c>
      <c r="E285" s="3">
        <v>0.85706000000000004</v>
      </c>
      <c r="F285" s="3">
        <v>76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888.53093999999999</v>
      </c>
      <c r="E286" s="3">
        <v>0.85953000000000002</v>
      </c>
      <c r="F286" s="3">
        <v>76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888.53093999999999</v>
      </c>
      <c r="E287" s="3">
        <v>0.85641999999999996</v>
      </c>
      <c r="F287" s="3">
        <v>72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889.17727000000002</v>
      </c>
      <c r="E288" s="3">
        <v>0.85668</v>
      </c>
      <c r="F288" s="3">
        <v>76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888.53093999999999</v>
      </c>
      <c r="E289" s="3">
        <v>0.85760000000000003</v>
      </c>
      <c r="F289" s="3">
        <v>76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888.52687000000003</v>
      </c>
      <c r="E290" s="3">
        <v>0.86287000000000003</v>
      </c>
      <c r="F290" s="3">
        <v>76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862.27506000000005</v>
      </c>
      <c r="E291" s="3">
        <v>1.60738</v>
      </c>
      <c r="F291" s="3">
        <v>122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862.30371000000002</v>
      </c>
      <c r="E292" s="3">
        <v>1.6104499999999999</v>
      </c>
      <c r="F292" s="3">
        <v>134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862.30371000000002</v>
      </c>
      <c r="E293" s="3">
        <v>1.6067800000000001</v>
      </c>
      <c r="F293" s="3">
        <v>137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863.17055000000005</v>
      </c>
      <c r="E294" s="3">
        <v>1.6142099999999999</v>
      </c>
      <c r="F294" s="3">
        <v>133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862.30371000000002</v>
      </c>
      <c r="E295" s="3">
        <v>1.61347</v>
      </c>
      <c r="F295" s="3">
        <v>137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862.27506000000005</v>
      </c>
      <c r="E296" s="3">
        <v>1.6122099999999999</v>
      </c>
      <c r="F296" s="3">
        <v>135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862.30371000000002</v>
      </c>
      <c r="E297" s="3">
        <v>1.6124700000000001</v>
      </c>
      <c r="F297" s="3">
        <v>135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863.13824999999997</v>
      </c>
      <c r="E298" s="3">
        <v>1.6107899999999999</v>
      </c>
      <c r="F298" s="3">
        <v>135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862.27506000000005</v>
      </c>
      <c r="E299" s="3">
        <v>1.6090800000000001</v>
      </c>
      <c r="F299" s="3">
        <v>134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862.30371000000002</v>
      </c>
      <c r="E300" s="3">
        <v>1.61164</v>
      </c>
      <c r="F300" s="3">
        <v>134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1921.9279200000001</v>
      </c>
      <c r="E301" s="3">
        <v>1.3539699999999999</v>
      </c>
      <c r="F301" s="3">
        <v>52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1921.9967899999999</v>
      </c>
      <c r="E302" s="3">
        <v>1.3653200000000001</v>
      </c>
      <c r="F302" s="3">
        <v>55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1921.9967899999999</v>
      </c>
      <c r="E303" s="3">
        <v>1.3484100000000001</v>
      </c>
      <c r="F303" s="3">
        <v>56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1921.9341099999999</v>
      </c>
      <c r="E304" s="3">
        <v>1.35673</v>
      </c>
      <c r="F304" s="3">
        <v>56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1921.9906000000001</v>
      </c>
      <c r="E305" s="3">
        <v>1.3544</v>
      </c>
      <c r="F305" s="3">
        <v>54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1920.81879</v>
      </c>
      <c r="E306" s="3">
        <v>1.36267</v>
      </c>
      <c r="F306" s="3">
        <v>56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1921.9270899999999</v>
      </c>
      <c r="E307" s="3">
        <v>1.3594599999999999</v>
      </c>
      <c r="F307" s="3">
        <v>56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1921.9967899999999</v>
      </c>
      <c r="E308" s="3">
        <v>1.35927</v>
      </c>
      <c r="F308" s="3">
        <v>55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1921.9279200000001</v>
      </c>
      <c r="E309" s="3">
        <v>1.35422</v>
      </c>
      <c r="F309" s="3">
        <v>56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1921.9967899999999</v>
      </c>
      <c r="E310" s="3">
        <v>1.3531299999999999</v>
      </c>
      <c r="F310" s="3">
        <v>56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1337.86106</v>
      </c>
      <c r="E311" s="3">
        <v>2.0608499999999998</v>
      </c>
      <c r="F311" s="3">
        <v>81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1341.96849</v>
      </c>
      <c r="E312" s="3">
        <v>2.05593</v>
      </c>
      <c r="F312" s="3">
        <v>82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1337.8861400000001</v>
      </c>
      <c r="E313" s="3">
        <v>2.0570300000000001</v>
      </c>
      <c r="F313" s="3">
        <v>83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1331.65663</v>
      </c>
      <c r="E314" s="3">
        <v>2.06047</v>
      </c>
      <c r="F314" s="3">
        <v>81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1336.34545</v>
      </c>
      <c r="E315" s="3">
        <v>2.05735</v>
      </c>
      <c r="F315" s="3">
        <v>83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1329.2847400000001</v>
      </c>
      <c r="E316" s="3">
        <v>2.06114</v>
      </c>
      <c r="F316" s="3">
        <v>81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1332.9246000000001</v>
      </c>
      <c r="E317" s="3">
        <v>2.0548700000000002</v>
      </c>
      <c r="F317" s="3">
        <v>83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1340.92452</v>
      </c>
      <c r="E318" s="3">
        <v>2.0627200000000001</v>
      </c>
      <c r="F318" s="3">
        <v>82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1338.28595</v>
      </c>
      <c r="E319" s="3">
        <v>2.0447500000000001</v>
      </c>
      <c r="F319" s="3">
        <v>82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1327.19865</v>
      </c>
      <c r="E320" s="3">
        <v>2.05261</v>
      </c>
      <c r="F320" s="3">
        <v>81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1309.4449199999999</v>
      </c>
      <c r="E321" s="3">
        <v>3.02887</v>
      </c>
      <c r="F321" s="3">
        <v>114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1312.10807</v>
      </c>
      <c r="E322" s="3">
        <v>3.03207</v>
      </c>
      <c r="F322" s="3">
        <v>115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1309.85709</v>
      </c>
      <c r="E323" s="3">
        <v>3.0316000000000001</v>
      </c>
      <c r="F323" s="3">
        <v>114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1307.86898</v>
      </c>
      <c r="E324" s="3">
        <v>3.0398299999999998</v>
      </c>
      <c r="F324" s="3">
        <v>117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1311.26386</v>
      </c>
      <c r="E325" s="3">
        <v>3.0237500000000002</v>
      </c>
      <c r="F325" s="3">
        <v>116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1313.40193</v>
      </c>
      <c r="E326" s="3">
        <v>3.0360499999999999</v>
      </c>
      <c r="F326" s="3">
        <v>115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1311.8853799999999</v>
      </c>
      <c r="E327" s="3">
        <v>3.0373199999999998</v>
      </c>
      <c r="F327" s="3">
        <v>115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1305.4710399999999</v>
      </c>
      <c r="E328" s="3">
        <v>3.0240800000000001</v>
      </c>
      <c r="F328" s="3">
        <v>116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1309.59935</v>
      </c>
      <c r="E329" s="3">
        <v>3.0318499999999999</v>
      </c>
      <c r="F329" s="3">
        <v>113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1307.6710499999999</v>
      </c>
      <c r="E330" s="3">
        <v>3.0371999999999999</v>
      </c>
      <c r="F330" s="3">
        <v>115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2.9914299999999998</v>
      </c>
      <c r="F331" s="3">
        <v>31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2.9808400000000002</v>
      </c>
      <c r="F332" s="3">
        <v>31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3.0323899999999999</v>
      </c>
      <c r="F333" s="3">
        <v>32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2.9662700000000002</v>
      </c>
      <c r="F334" s="3">
        <v>31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3.0220500000000001</v>
      </c>
      <c r="F335" s="3">
        <v>32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2.95669</v>
      </c>
      <c r="F336" s="3">
        <v>31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2.9756499999999999</v>
      </c>
      <c r="F337" s="3">
        <v>31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3.0030000000000001</v>
      </c>
      <c r="F338" s="3">
        <v>32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3.0354199999999998</v>
      </c>
      <c r="F339" s="3">
        <v>32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3.0314000000000001</v>
      </c>
      <c r="F340" s="3">
        <v>32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2356.07807</v>
      </c>
      <c r="E341" s="3">
        <v>5.6768700000000001</v>
      </c>
      <c r="F341" s="3">
        <v>62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2348.4007200000001</v>
      </c>
      <c r="E342" s="3">
        <v>5.6777199999999999</v>
      </c>
      <c r="F342" s="3">
        <v>62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2360.5463599999998</v>
      </c>
      <c r="E343" s="3">
        <v>5.6585200000000002</v>
      </c>
      <c r="F343" s="3">
        <v>62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2342.4928300000001</v>
      </c>
      <c r="E344" s="3">
        <v>5.6516599999999997</v>
      </c>
      <c r="F344" s="3">
        <v>62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2351.0941699999998</v>
      </c>
      <c r="E345" s="3">
        <v>5.6452400000000003</v>
      </c>
      <c r="F345" s="3">
        <v>62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2344.88373</v>
      </c>
      <c r="E346" s="3">
        <v>5.6515599999999999</v>
      </c>
      <c r="F346" s="3">
        <v>62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2354.90227</v>
      </c>
      <c r="E347" s="3">
        <v>5.6962700000000002</v>
      </c>
      <c r="F347" s="3">
        <v>63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2342.8390800000002</v>
      </c>
      <c r="E348" s="3">
        <v>5.6402999999999999</v>
      </c>
      <c r="F348" s="3">
        <v>62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2334.0045700000001</v>
      </c>
      <c r="E349" s="3">
        <v>5.69339</v>
      </c>
      <c r="F349" s="3">
        <v>62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2338.3930300000002</v>
      </c>
      <c r="E350" s="3">
        <v>5.6452299999999997</v>
      </c>
      <c r="F350" s="3">
        <v>62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2312.2893100000001</v>
      </c>
      <c r="E351" s="3">
        <v>7.7872199999999996</v>
      </c>
      <c r="F351" s="3">
        <v>82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2311.4893299999999</v>
      </c>
      <c r="E352" s="3">
        <v>7.8073199999999998</v>
      </c>
      <c r="F352" s="3">
        <v>83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2308.9342099999999</v>
      </c>
      <c r="E353" s="3">
        <v>7.81318</v>
      </c>
      <c r="F353" s="3">
        <v>82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2310.6668800000002</v>
      </c>
      <c r="E354" s="3">
        <v>7.7626600000000003</v>
      </c>
      <c r="F354" s="3">
        <v>82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2310.4893299999999</v>
      </c>
      <c r="E355" s="3">
        <v>7.7572200000000002</v>
      </c>
      <c r="F355" s="3">
        <v>82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2310.9266200000002</v>
      </c>
      <c r="E356" s="3">
        <v>7.8140000000000001</v>
      </c>
      <c r="F356" s="3">
        <v>82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2313.2587699999999</v>
      </c>
      <c r="E357" s="3">
        <v>7.8152499999999998</v>
      </c>
      <c r="F357" s="3">
        <v>83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2310.9578299999998</v>
      </c>
      <c r="E358" s="3">
        <v>7.7660200000000001</v>
      </c>
      <c r="F358" s="3">
        <v>82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2312.7280700000001</v>
      </c>
      <c r="E359" s="3">
        <v>7.7738800000000001</v>
      </c>
      <c r="F359" s="3">
        <v>82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2311.9811199999999</v>
      </c>
      <c r="E360" s="3">
        <v>7.82904</v>
      </c>
      <c r="F360" s="3">
        <v>83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topLeftCell="A328" zoomScale="85" zoomScaleNormal="85" workbookViewId="0">
      <selection sqref="A1:F361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5" width="9" style="3"/>
    <col min="6" max="6" width="4.375" style="3" bestFit="1" customWidth="1"/>
    <col min="7" max="7" width="3.875" style="3" customWidth="1"/>
    <col min="8" max="8" width="10.875" style="3" bestFit="1" customWidth="1"/>
    <col min="9" max="9" width="4.375" style="3" bestFit="1" customWidth="1"/>
    <col min="10" max="10" width="4.5" style="3" bestFit="1" customWidth="1"/>
    <col min="11" max="11" width="2.62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54.158320000000003</v>
      </c>
      <c r="E1" s="3">
        <v>0.57767000000000002</v>
      </c>
      <c r="F1" s="3">
        <v>56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54.912770000000002</v>
      </c>
      <c r="E2" s="3">
        <v>0.57689000000000001</v>
      </c>
      <c r="F2" s="3">
        <v>60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54.158320000000003</v>
      </c>
      <c r="M2" s="3">
        <f t="shared" ref="M2:U17" ca="1" si="0">INDIRECT("D"&amp;1+(ROW(E1)-1)*10+COLUMN(B1)-1)</f>
        <v>54.912770000000002</v>
      </c>
      <c r="N2" s="3">
        <f t="shared" ca="1" si="0"/>
        <v>54.158320000000003</v>
      </c>
      <c r="O2" s="3">
        <f t="shared" ca="1" si="0"/>
        <v>54.158320000000003</v>
      </c>
      <c r="P2" s="3">
        <f t="shared" ca="1" si="0"/>
        <v>54.158320000000003</v>
      </c>
      <c r="Q2" s="3">
        <f t="shared" ca="1" si="0"/>
        <v>54.158320000000003</v>
      </c>
      <c r="R2" s="3">
        <f t="shared" ca="1" si="0"/>
        <v>54.158320000000003</v>
      </c>
      <c r="S2" s="3">
        <f t="shared" ca="1" si="0"/>
        <v>54.158320000000003</v>
      </c>
      <c r="T2" s="3">
        <f t="shared" ca="1" si="0"/>
        <v>54.158320000000003</v>
      </c>
      <c r="U2" s="3">
        <f t="shared" ca="1" si="0"/>
        <v>54.158320000000003</v>
      </c>
      <c r="W2" s="3">
        <f ca="1">AVERAGE(L2:U2)</f>
        <v>54.233765000000005</v>
      </c>
      <c r="Y2" s="3">
        <f ca="1">Total!E2</f>
        <v>53.760710000000003</v>
      </c>
      <c r="AB2" s="3">
        <f t="shared" ref="AB2:AK27" ca="1" si="1">(L2-$Y2)/$Y2</f>
        <v>7.3959216684452312E-3</v>
      </c>
      <c r="AC2" s="3">
        <f t="shared" ca="1" si="1"/>
        <v>2.1429404485171395E-2</v>
      </c>
      <c r="AD2" s="3">
        <f t="shared" ca="1" si="1"/>
        <v>7.3959216684452312E-3</v>
      </c>
      <c r="AE2" s="3">
        <f t="shared" ca="1" si="1"/>
        <v>7.3959216684452312E-3</v>
      </c>
      <c r="AF2" s="3">
        <f t="shared" ca="1" si="1"/>
        <v>7.3959216684452312E-3</v>
      </c>
      <c r="AG2" s="3">
        <f t="shared" ca="1" si="1"/>
        <v>7.3959216684452312E-3</v>
      </c>
      <c r="AH2" s="3">
        <f t="shared" ca="1" si="1"/>
        <v>7.3959216684452312E-3</v>
      </c>
      <c r="AI2" s="3">
        <f t="shared" ca="1" si="1"/>
        <v>7.3959216684452312E-3</v>
      </c>
      <c r="AJ2" s="3">
        <f t="shared" ca="1" si="1"/>
        <v>7.3959216684452312E-3</v>
      </c>
      <c r="AK2" s="3">
        <f t="shared" ca="1" si="1"/>
        <v>7.3959216684452312E-3</v>
      </c>
      <c r="AM2" s="3">
        <f ca="1">SUM(AB2:AK2)</f>
        <v>8.7992699501178467E-2</v>
      </c>
    </row>
    <row r="3" spans="1:39" x14ac:dyDescent="0.25">
      <c r="A3" s="3" t="s">
        <v>0</v>
      </c>
      <c r="B3" s="3">
        <v>25</v>
      </c>
      <c r="C3" s="3">
        <v>0.4</v>
      </c>
      <c r="D3" s="3">
        <v>54.158320000000003</v>
      </c>
      <c r="E3" s="3">
        <v>0.57499999999999996</v>
      </c>
      <c r="F3" s="3">
        <v>50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36.874380000000002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36.861229999999999</v>
      </c>
      <c r="R3" s="3">
        <f t="shared" ca="1" si="0"/>
        <v>36.861229999999999</v>
      </c>
      <c r="S3" s="3">
        <f t="shared" ca="1" si="0"/>
        <v>36.861229999999999</v>
      </c>
      <c r="T3" s="3">
        <f t="shared" ca="1" si="0"/>
        <v>36.861229999999999</v>
      </c>
      <c r="U3" s="3">
        <f t="shared" ca="1" si="0"/>
        <v>36.861229999999999</v>
      </c>
      <c r="W3" s="3">
        <f t="shared" ref="W3:W37" ca="1" si="3">AVERAGE(L3:U3)</f>
        <v>36.862544999999997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3.5674338593701577E-4</v>
      </c>
      <c r="AE3" s="3">
        <f t="shared" ca="1" si="1"/>
        <v>0</v>
      </c>
      <c r="AF3" s="3">
        <f t="shared" ca="1" si="1"/>
        <v>0</v>
      </c>
      <c r="AG3" s="3">
        <f t="shared" ca="1" si="1"/>
        <v>0</v>
      </c>
      <c r="AH3" s="3">
        <f t="shared" ca="1" si="1"/>
        <v>0</v>
      </c>
      <c r="AI3" s="3">
        <f t="shared" ca="1" si="1"/>
        <v>0</v>
      </c>
      <c r="AJ3" s="3">
        <f t="shared" ca="1" si="1"/>
        <v>0</v>
      </c>
      <c r="AK3" s="3">
        <f t="shared" ca="1" si="1"/>
        <v>0</v>
      </c>
      <c r="AM3" s="3">
        <f t="shared" ref="AM3:AM37" ca="1" si="4">SUM(AB3:AK3)</f>
        <v>3.5674338593701577E-4</v>
      </c>
    </row>
    <row r="4" spans="1:39" x14ac:dyDescent="0.25">
      <c r="A4" s="3" t="s">
        <v>0</v>
      </c>
      <c r="B4" s="3">
        <v>25</v>
      </c>
      <c r="C4" s="3">
        <v>0.4</v>
      </c>
      <c r="D4" s="3">
        <v>54.158320000000003</v>
      </c>
      <c r="E4" s="3">
        <v>0.57287999999999994</v>
      </c>
      <c r="F4" s="3">
        <v>59</v>
      </c>
      <c r="H4" s="3" t="s">
        <v>0</v>
      </c>
      <c r="I4" s="3">
        <v>25</v>
      </c>
      <c r="J4" s="3">
        <v>1</v>
      </c>
      <c r="L4" s="3">
        <f t="shared" ca="1" si="2"/>
        <v>36.788800000000002</v>
      </c>
      <c r="M4" s="3">
        <f t="shared" ca="1" si="0"/>
        <v>36.788800000000002</v>
      </c>
      <c r="N4" s="3">
        <f t="shared" ca="1" si="0"/>
        <v>36.788800000000002</v>
      </c>
      <c r="O4" s="3">
        <f t="shared" ca="1" si="0"/>
        <v>36.788800000000002</v>
      </c>
      <c r="P4" s="3">
        <f t="shared" ca="1" si="0"/>
        <v>36.788800000000002</v>
      </c>
      <c r="Q4" s="3">
        <f t="shared" ca="1" si="0"/>
        <v>36.788800000000002</v>
      </c>
      <c r="R4" s="3">
        <f t="shared" ca="1" si="0"/>
        <v>36.788800000000002</v>
      </c>
      <c r="S4" s="3">
        <f t="shared" ca="1" si="0"/>
        <v>36.78886</v>
      </c>
      <c r="T4" s="3">
        <f t="shared" ca="1" si="0"/>
        <v>36.788800000000002</v>
      </c>
      <c r="U4" s="3">
        <f t="shared" ca="1" si="0"/>
        <v>36.788800000000002</v>
      </c>
      <c r="W4" s="3">
        <f t="shared" ca="1" si="3"/>
        <v>36.788806000000001</v>
      </c>
      <c r="Y4" s="3">
        <f ca="1">Total!E4</f>
        <v>36.788800000000002</v>
      </c>
      <c r="AB4" s="3">
        <f t="shared" ca="1" si="1"/>
        <v>0</v>
      </c>
      <c r="AC4" s="3">
        <f t="shared" ca="1" si="1"/>
        <v>0</v>
      </c>
      <c r="AD4" s="3">
        <f t="shared" ca="1" si="1"/>
        <v>0</v>
      </c>
      <c r="AE4" s="3">
        <f t="shared" ca="1" si="1"/>
        <v>0</v>
      </c>
      <c r="AF4" s="3">
        <f t="shared" ca="1" si="1"/>
        <v>0</v>
      </c>
      <c r="AG4" s="3">
        <f t="shared" ca="1" si="1"/>
        <v>0</v>
      </c>
      <c r="AH4" s="3">
        <f t="shared" ca="1" si="1"/>
        <v>0</v>
      </c>
      <c r="AI4" s="3">
        <f t="shared" ca="1" si="1"/>
        <v>1.6309311528978531E-6</v>
      </c>
      <c r="AJ4" s="3">
        <f t="shared" ca="1" si="1"/>
        <v>0</v>
      </c>
      <c r="AK4" s="3">
        <f t="shared" ca="1" si="1"/>
        <v>0</v>
      </c>
      <c r="AM4" s="3">
        <f t="shared" ca="1" si="4"/>
        <v>1.6309311528978531E-6</v>
      </c>
    </row>
    <row r="5" spans="1:39" x14ac:dyDescent="0.25">
      <c r="A5" s="3" t="s">
        <v>0</v>
      </c>
      <c r="B5" s="3">
        <v>25</v>
      </c>
      <c r="C5" s="3">
        <v>0.4</v>
      </c>
      <c r="D5" s="3">
        <v>54.158320000000003</v>
      </c>
      <c r="E5" s="3">
        <v>0.57784000000000002</v>
      </c>
      <c r="F5" s="3">
        <v>61</v>
      </c>
      <c r="H5" s="3" t="s">
        <v>0</v>
      </c>
      <c r="I5" s="3">
        <v>50</v>
      </c>
      <c r="J5" s="3">
        <v>0.4</v>
      </c>
      <c r="L5" s="3">
        <f t="shared" ca="1" si="2"/>
        <v>76.832409999999996</v>
      </c>
      <c r="M5" s="3">
        <f t="shared" ca="1" si="0"/>
        <v>73.882919999999999</v>
      </c>
      <c r="N5" s="3">
        <f t="shared" ca="1" si="0"/>
        <v>73.882919999999999</v>
      </c>
      <c r="O5" s="3">
        <f t="shared" ca="1" si="0"/>
        <v>76.489170000000001</v>
      </c>
      <c r="P5" s="3">
        <f t="shared" ca="1" si="0"/>
        <v>76.837230000000005</v>
      </c>
      <c r="Q5" s="3">
        <f t="shared" ca="1" si="0"/>
        <v>76.402690000000007</v>
      </c>
      <c r="R5" s="3">
        <f t="shared" ca="1" si="0"/>
        <v>73.882919999999999</v>
      </c>
      <c r="S5" s="3">
        <f t="shared" ca="1" si="0"/>
        <v>76.885480000000001</v>
      </c>
      <c r="T5" s="3">
        <f t="shared" ca="1" si="0"/>
        <v>76.885480000000001</v>
      </c>
      <c r="U5" s="3">
        <f t="shared" ca="1" si="0"/>
        <v>76.871889999999993</v>
      </c>
      <c r="W5" s="3">
        <f t="shared" ca="1" si="3"/>
        <v>75.885311000000016</v>
      </c>
      <c r="Y5" s="3">
        <f ca="1">Total!E5</f>
        <v>73.882919999999999</v>
      </c>
      <c r="AB5" s="3">
        <f t="shared" ca="1" si="1"/>
        <v>3.9921134681736963E-2</v>
      </c>
      <c r="AC5" s="3">
        <f t="shared" ca="1" si="1"/>
        <v>0</v>
      </c>
      <c r="AD5" s="3">
        <f t="shared" ca="1" si="1"/>
        <v>0</v>
      </c>
      <c r="AE5" s="3">
        <f t="shared" ca="1" si="1"/>
        <v>3.5275406007234188E-2</v>
      </c>
      <c r="AF5" s="3">
        <f t="shared" ca="1" si="1"/>
        <v>3.9986373034525527E-2</v>
      </c>
      <c r="AG5" s="3">
        <f t="shared" ca="1" si="1"/>
        <v>3.4104905436872397E-2</v>
      </c>
      <c r="AH5" s="3">
        <f t="shared" ca="1" si="1"/>
        <v>0</v>
      </c>
      <c r="AI5" s="3">
        <f t="shared" ca="1" si="1"/>
        <v>4.0639433308808079E-2</v>
      </c>
      <c r="AJ5" s="3">
        <f t="shared" ca="1" si="1"/>
        <v>4.0639433308808079E-2</v>
      </c>
      <c r="AK5" s="3">
        <f t="shared" ca="1" si="1"/>
        <v>4.0455493637771692E-2</v>
      </c>
      <c r="AM5" s="3">
        <f t="shared" ca="1" si="4"/>
        <v>0.2710221794157569</v>
      </c>
    </row>
    <row r="6" spans="1:39" x14ac:dyDescent="0.25">
      <c r="A6" s="3" t="s">
        <v>0</v>
      </c>
      <c r="B6" s="3">
        <v>25</v>
      </c>
      <c r="C6" s="3">
        <v>0.4</v>
      </c>
      <c r="D6" s="3">
        <v>54.158320000000003</v>
      </c>
      <c r="E6" s="3">
        <v>0.57838000000000001</v>
      </c>
      <c r="F6" s="3">
        <v>59</v>
      </c>
      <c r="H6" s="3" t="s">
        <v>0</v>
      </c>
      <c r="I6" s="3">
        <v>50</v>
      </c>
      <c r="J6" s="3">
        <v>0.7</v>
      </c>
      <c r="L6" s="3">
        <f t="shared" ca="1" si="2"/>
        <v>70.112970000000004</v>
      </c>
      <c r="M6" s="3">
        <f t="shared" ca="1" si="0"/>
        <v>69.659589999999994</v>
      </c>
      <c r="N6" s="3">
        <f t="shared" ca="1" si="0"/>
        <v>70.249229999999997</v>
      </c>
      <c r="O6" s="3">
        <f t="shared" ca="1" si="0"/>
        <v>70.091859999999997</v>
      </c>
      <c r="P6" s="3">
        <f t="shared" ca="1" si="0"/>
        <v>69.73854</v>
      </c>
      <c r="Q6" s="3">
        <f t="shared" ca="1" si="0"/>
        <v>69.48854</v>
      </c>
      <c r="R6" s="3">
        <f t="shared" ca="1" si="0"/>
        <v>69.810339999999997</v>
      </c>
      <c r="S6" s="3">
        <f t="shared" ca="1" si="0"/>
        <v>69.624499999999998</v>
      </c>
      <c r="T6" s="3">
        <f t="shared" ca="1" si="0"/>
        <v>69.586119999999994</v>
      </c>
      <c r="U6" s="3">
        <f t="shared" ca="1" si="0"/>
        <v>69.822959999999995</v>
      </c>
      <c r="W6" s="3">
        <f t="shared" ca="1" si="3"/>
        <v>69.818464999999989</v>
      </c>
      <c r="Y6" s="3">
        <f ca="1">Total!E6</f>
        <v>69.191919999999996</v>
      </c>
      <c r="AB6" s="3">
        <f t="shared" ca="1" si="1"/>
        <v>1.3311525391982304E-2</v>
      </c>
      <c r="AC6" s="3">
        <f t="shared" ca="1" si="1"/>
        <v>6.7590261984347057E-3</v>
      </c>
      <c r="AD6" s="3">
        <f t="shared" ca="1" si="1"/>
        <v>1.528083047847207E-2</v>
      </c>
      <c r="AE6" s="3">
        <f t="shared" ca="1" si="1"/>
        <v>1.3006431964888399E-2</v>
      </c>
      <c r="AF6" s="3">
        <f t="shared" ca="1" si="1"/>
        <v>7.9000553821891965E-3</v>
      </c>
      <c r="AG6" s="3">
        <f t="shared" ca="1" si="1"/>
        <v>4.28691673825505E-3</v>
      </c>
      <c r="AH6" s="3">
        <f t="shared" ca="1" si="1"/>
        <v>8.9377488007270287E-3</v>
      </c>
      <c r="AI6" s="3">
        <f t="shared" ca="1" si="1"/>
        <v>6.251886058372156E-3</v>
      </c>
      <c r="AJ6" s="3">
        <f t="shared" ca="1" si="1"/>
        <v>5.697197013755333E-3</v>
      </c>
      <c r="AK6" s="3">
        <f t="shared" ca="1" si="1"/>
        <v>9.1201400394727988E-3</v>
      </c>
      <c r="AM6" s="3">
        <f t="shared" ca="1" si="4"/>
        <v>9.0551758066549026E-2</v>
      </c>
    </row>
    <row r="7" spans="1:39" x14ac:dyDescent="0.25">
      <c r="A7" s="3" t="s">
        <v>0</v>
      </c>
      <c r="B7" s="3">
        <v>25</v>
      </c>
      <c r="C7" s="3">
        <v>0.4</v>
      </c>
      <c r="D7" s="3">
        <v>54.158320000000003</v>
      </c>
      <c r="E7" s="3">
        <v>0.57818999999999998</v>
      </c>
      <c r="F7" s="3">
        <v>60</v>
      </c>
      <c r="H7" s="3" t="s">
        <v>0</v>
      </c>
      <c r="I7" s="3">
        <v>50</v>
      </c>
      <c r="J7" s="3">
        <v>1</v>
      </c>
      <c r="L7" s="3">
        <f t="shared" ca="1" si="2"/>
        <v>69.397660000000002</v>
      </c>
      <c r="M7" s="3">
        <f t="shared" ca="1" si="0"/>
        <v>69.393050000000002</v>
      </c>
      <c r="N7" s="3">
        <f t="shared" ca="1" si="0"/>
        <v>69.468149999999994</v>
      </c>
      <c r="O7" s="3">
        <f t="shared" ca="1" si="0"/>
        <v>69.257620000000003</v>
      </c>
      <c r="P7" s="3">
        <f t="shared" ca="1" si="0"/>
        <v>69.494460000000004</v>
      </c>
      <c r="Q7" s="3">
        <f t="shared" ca="1" si="0"/>
        <v>69.402360000000002</v>
      </c>
      <c r="R7" s="3">
        <f t="shared" ca="1" si="0"/>
        <v>69.287790000000001</v>
      </c>
      <c r="S7" s="3">
        <f t="shared" ca="1" si="0"/>
        <v>69.401910000000001</v>
      </c>
      <c r="T7" s="3">
        <f t="shared" ca="1" si="0"/>
        <v>69.660820000000001</v>
      </c>
      <c r="U7" s="3">
        <f t="shared" ca="1" si="0"/>
        <v>69.393270000000001</v>
      </c>
      <c r="W7" s="3">
        <f t="shared" ca="1" si="3"/>
        <v>69.415709000000021</v>
      </c>
      <c r="Y7" s="3">
        <f ca="1">Total!E7</f>
        <v>69.064329999999998</v>
      </c>
      <c r="AB7" s="3">
        <f t="shared" ca="1" si="1"/>
        <v>4.8263698496749871E-3</v>
      </c>
      <c r="AC7" s="3">
        <f t="shared" ca="1" si="1"/>
        <v>4.7596204871603641E-3</v>
      </c>
      <c r="AD7" s="3">
        <f t="shared" ca="1" si="1"/>
        <v>5.8470124882120207E-3</v>
      </c>
      <c r="AE7" s="3">
        <f t="shared" ca="1" si="1"/>
        <v>2.7986950716817876E-3</v>
      </c>
      <c r="AF7" s="3">
        <f t="shared" ca="1" si="1"/>
        <v>6.227961669938816E-3</v>
      </c>
      <c r="AG7" s="3">
        <f t="shared" ca="1" si="1"/>
        <v>4.894422345080353E-3</v>
      </c>
      <c r="AH7" s="3">
        <f t="shared" ca="1" si="1"/>
        <v>3.2355341751668753E-3</v>
      </c>
      <c r="AI7" s="3">
        <f t="shared" ca="1" si="1"/>
        <v>4.8879066806266367E-3</v>
      </c>
      <c r="AJ7" s="3">
        <f t="shared" ca="1" si="1"/>
        <v>8.6367304222020672E-3</v>
      </c>
      <c r="AK7" s="3">
        <f t="shared" ca="1" si="1"/>
        <v>4.7628059231154913E-3</v>
      </c>
      <c r="AM7" s="3">
        <f t="shared" ca="1" si="4"/>
        <v>5.0877059112859398E-2</v>
      </c>
    </row>
    <row r="8" spans="1:39" x14ac:dyDescent="0.25">
      <c r="A8" s="3" t="s">
        <v>0</v>
      </c>
      <c r="B8" s="3">
        <v>25</v>
      </c>
      <c r="C8" s="3">
        <v>0.4</v>
      </c>
      <c r="D8" s="3">
        <v>54.158320000000003</v>
      </c>
      <c r="E8" s="3">
        <v>0.57325000000000004</v>
      </c>
      <c r="F8" s="3">
        <v>59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54.158320000000003</v>
      </c>
      <c r="E9" s="3">
        <v>0.57482999999999995</v>
      </c>
      <c r="F9" s="3">
        <v>59</v>
      </c>
      <c r="H9" s="3" t="s">
        <v>0</v>
      </c>
      <c r="I9" s="3">
        <v>100</v>
      </c>
      <c r="J9" s="3">
        <v>0.7</v>
      </c>
      <c r="L9" s="3">
        <f t="shared" ca="1" si="2"/>
        <v>141.84782000000001</v>
      </c>
      <c r="M9" s="3">
        <f t="shared" ca="1" si="0"/>
        <v>141.8561</v>
      </c>
      <c r="N9" s="3">
        <f t="shared" ca="1" si="0"/>
        <v>141.71136999999999</v>
      </c>
      <c r="O9" s="3">
        <f t="shared" ca="1" si="0"/>
        <v>140.83931000000001</v>
      </c>
      <c r="P9" s="3">
        <f t="shared" ca="1" si="0"/>
        <v>141.58856</v>
      </c>
      <c r="Q9" s="3">
        <f t="shared" ca="1" si="0"/>
        <v>140.62866</v>
      </c>
      <c r="R9" s="3">
        <f t="shared" ca="1" si="0"/>
        <v>141.78154000000001</v>
      </c>
      <c r="S9" s="3">
        <f t="shared" ca="1" si="0"/>
        <v>141.53154000000001</v>
      </c>
      <c r="T9" s="3">
        <f t="shared" ca="1" si="0"/>
        <v>141.73193000000001</v>
      </c>
      <c r="U9" s="3">
        <f t="shared" ca="1" si="0"/>
        <v>140.64633000000001</v>
      </c>
      <c r="W9" s="3">
        <f t="shared" ca="1" si="3"/>
        <v>141.41631599999999</v>
      </c>
      <c r="Y9" s="3">
        <f ca="1">Total!E9</f>
        <v>140.51035999999999</v>
      </c>
      <c r="AB9" s="3">
        <f t="shared" ca="1" si="1"/>
        <v>9.5185863875092303E-3</v>
      </c>
      <c r="AC9" s="3">
        <f t="shared" ca="1" si="1"/>
        <v>9.5775144266942776E-3</v>
      </c>
      <c r="AD9" s="3">
        <f t="shared" ca="1" si="1"/>
        <v>8.5474836161546861E-3</v>
      </c>
      <c r="AE9" s="3">
        <f t="shared" ca="1" si="1"/>
        <v>2.3411085132798771E-3</v>
      </c>
      <c r="AF9" s="3">
        <f t="shared" ca="1" si="1"/>
        <v>7.6734555373711207E-3</v>
      </c>
      <c r="AG9" s="3">
        <f t="shared" ca="1" si="1"/>
        <v>8.4193080140144093E-4</v>
      </c>
      <c r="AH9" s="3">
        <f t="shared" ca="1" si="1"/>
        <v>9.0468773975101585E-3</v>
      </c>
      <c r="AI9" s="3">
        <f t="shared" ca="1" si="1"/>
        <v>7.267649161243451E-3</v>
      </c>
      <c r="AJ9" s="3">
        <f t="shared" ca="1" si="1"/>
        <v>8.6938073463053833E-3</v>
      </c>
      <c r="AK9" s="3">
        <f t="shared" ca="1" si="1"/>
        <v>9.6768665314084018E-4</v>
      </c>
      <c r="AM9" s="3">
        <f t="shared" ca="1" si="4"/>
        <v>6.4476099840610465E-2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54.158320000000003</v>
      </c>
      <c r="E10" s="3">
        <v>0.57467999999999997</v>
      </c>
      <c r="F10" s="3">
        <v>56</v>
      </c>
      <c r="H10" s="3" t="s">
        <v>0</v>
      </c>
      <c r="I10" s="3">
        <v>100</v>
      </c>
      <c r="J10" s="3">
        <v>1</v>
      </c>
      <c r="L10" s="3">
        <f t="shared" ca="1" si="2"/>
        <v>136.13919999999999</v>
      </c>
      <c r="M10" s="3">
        <f t="shared" ca="1" si="0"/>
        <v>136.20325</v>
      </c>
      <c r="N10" s="3">
        <f t="shared" ca="1" si="0"/>
        <v>136.16172</v>
      </c>
      <c r="O10" s="3">
        <f t="shared" ca="1" si="0"/>
        <v>136.08445</v>
      </c>
      <c r="P10" s="3">
        <f t="shared" ca="1" si="0"/>
        <v>136.02153999999999</v>
      </c>
      <c r="Q10" s="3">
        <f t="shared" ca="1" si="0"/>
        <v>136.10890000000001</v>
      </c>
      <c r="R10" s="3">
        <f t="shared" ca="1" si="0"/>
        <v>136.13577000000001</v>
      </c>
      <c r="S10" s="3">
        <f t="shared" ca="1" si="0"/>
        <v>136.07695000000001</v>
      </c>
      <c r="T10" s="3">
        <f t="shared" ca="1" si="0"/>
        <v>136.15884</v>
      </c>
      <c r="U10" s="3">
        <f t="shared" ca="1" si="0"/>
        <v>136.05957000000001</v>
      </c>
      <c r="W10" s="3">
        <f t="shared" ca="1" si="3"/>
        <v>136.11501899999999</v>
      </c>
      <c r="Y10" s="3">
        <f ca="1">Total!E10</f>
        <v>135.94917000000001</v>
      </c>
      <c r="AB10" s="3">
        <f t="shared" ca="1" si="1"/>
        <v>1.3978018402023256E-3</v>
      </c>
      <c r="AC10" s="3">
        <f t="shared" ca="1" si="1"/>
        <v>1.8689338081283441E-3</v>
      </c>
      <c r="AD10" s="3">
        <f t="shared" ca="1" si="1"/>
        <v>1.5634519872390034E-3</v>
      </c>
      <c r="AE10" s="3">
        <f t="shared" ca="1" si="1"/>
        <v>9.9507779267791422E-4</v>
      </c>
      <c r="AF10" s="3">
        <f t="shared" ca="1" si="1"/>
        <v>5.3233131176878867E-4</v>
      </c>
      <c r="AG10" s="3">
        <f t="shared" ca="1" si="1"/>
        <v>1.1749244221203861E-3</v>
      </c>
      <c r="AH10" s="3">
        <f t="shared" ca="1" si="1"/>
        <v>1.3725718222479661E-3</v>
      </c>
      <c r="AI10" s="3">
        <f t="shared" ca="1" si="1"/>
        <v>9.3991011493487842E-4</v>
      </c>
      <c r="AJ10" s="3">
        <f t="shared" ca="1" si="1"/>
        <v>1.5422675989856243E-3</v>
      </c>
      <c r="AK10" s="3">
        <f t="shared" ca="1" si="1"/>
        <v>8.1206821637821319E-4</v>
      </c>
      <c r="AM10" s="3">
        <f t="shared" ca="1" si="4"/>
        <v>1.2199338914683444E-2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0.86831999999999998</v>
      </c>
      <c r="F11" s="3">
        <v>89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0.87058000000000002</v>
      </c>
      <c r="F12" s="3">
        <v>96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36.874380000000002</v>
      </c>
      <c r="E13" s="3">
        <v>0.86956999999999995</v>
      </c>
      <c r="F13" s="3">
        <v>100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0.87109999999999999</v>
      </c>
      <c r="F14" s="3">
        <v>98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0.87263000000000002</v>
      </c>
      <c r="F15" s="3">
        <v>96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0.87039</v>
      </c>
      <c r="F16" s="3">
        <v>95</v>
      </c>
      <c r="H16" s="3" t="s">
        <v>16</v>
      </c>
      <c r="I16" s="3">
        <v>50</v>
      </c>
      <c r="J16" s="3">
        <v>1</v>
      </c>
      <c r="L16" s="3">
        <f t="shared" ca="1" si="2"/>
        <v>223.69965999999999</v>
      </c>
      <c r="M16" s="3">
        <f t="shared" ca="1" si="0"/>
        <v>224.38901999999999</v>
      </c>
      <c r="N16" s="3">
        <f t="shared" ca="1" si="0"/>
        <v>223.62392</v>
      </c>
      <c r="O16" s="3">
        <f t="shared" ca="1" si="0"/>
        <v>225.18272999999999</v>
      </c>
      <c r="P16" s="3">
        <f t="shared" ca="1" si="0"/>
        <v>226.42544000000001</v>
      </c>
      <c r="Q16" s="3">
        <f t="shared" ca="1" si="0"/>
        <v>223.62392</v>
      </c>
      <c r="R16" s="3">
        <f t="shared" ca="1" si="0"/>
        <v>224.74561</v>
      </c>
      <c r="S16" s="3">
        <f t="shared" ca="1" si="0"/>
        <v>226.48415</v>
      </c>
      <c r="T16" s="3">
        <f t="shared" ca="1" si="0"/>
        <v>225.18272999999999</v>
      </c>
      <c r="U16" s="3">
        <f t="shared" ca="1" si="0"/>
        <v>226.48415</v>
      </c>
      <c r="W16" s="3">
        <f t="shared" ca="1" si="3"/>
        <v>224.98413300000001</v>
      </c>
      <c r="Y16" s="3">
        <f ca="1">Total!E16</f>
        <v>222.48684</v>
      </c>
      <c r="AB16" s="3">
        <f t="shared" ca="1" si="1"/>
        <v>5.4511988214673438E-3</v>
      </c>
      <c r="AC16" s="3">
        <f t="shared" ca="1" si="1"/>
        <v>8.5496292724548881E-3</v>
      </c>
      <c r="AD16" s="3">
        <f t="shared" ca="1" si="1"/>
        <v>5.1107741923072728E-3</v>
      </c>
      <c r="AE16" s="3">
        <f t="shared" ca="1" si="1"/>
        <v>1.2117076227969221E-2</v>
      </c>
      <c r="AF16" s="3">
        <f t="shared" ca="1" si="1"/>
        <v>1.7702620074068236E-2</v>
      </c>
      <c r="AG16" s="3">
        <f t="shared" ca="1" si="1"/>
        <v>5.1107741923072728E-3</v>
      </c>
      <c r="AH16" s="3">
        <f t="shared" ca="1" si="1"/>
        <v>1.0152375753999646E-2</v>
      </c>
      <c r="AI16" s="3">
        <f t="shared" ca="1" si="1"/>
        <v>1.7966500850117691E-2</v>
      </c>
      <c r="AJ16" s="3">
        <f t="shared" ca="1" si="1"/>
        <v>1.2117076227969221E-2</v>
      </c>
      <c r="AK16" s="3">
        <f t="shared" ca="1" si="1"/>
        <v>1.7966500850117691E-2</v>
      </c>
      <c r="AM16" s="3">
        <f t="shared" ca="1" si="4"/>
        <v>0.11224452646277848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0.87011000000000005</v>
      </c>
      <c r="F17" s="3">
        <v>95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0.86980999999999997</v>
      </c>
      <c r="F18" s="3">
        <v>100</v>
      </c>
      <c r="H18" s="3" t="s">
        <v>16</v>
      </c>
      <c r="I18" s="3">
        <v>100</v>
      </c>
      <c r="J18" s="3">
        <v>0.7</v>
      </c>
      <c r="L18" s="3">
        <f t="shared" ca="1" si="2"/>
        <v>313.17840999999999</v>
      </c>
      <c r="M18" s="3">
        <f t="shared" ca="1" si="2"/>
        <v>313.15866999999997</v>
      </c>
      <c r="N18" s="3">
        <f t="shared" ca="1" si="2"/>
        <v>315.85480000000001</v>
      </c>
      <c r="O18" s="3">
        <f t="shared" ca="1" si="2"/>
        <v>311.33314999999999</v>
      </c>
      <c r="P18" s="3">
        <f t="shared" ca="1" si="2"/>
        <v>314.66093000000001</v>
      </c>
      <c r="Q18" s="3">
        <f t="shared" ca="1" si="2"/>
        <v>314.60385000000002</v>
      </c>
      <c r="R18" s="3">
        <f t="shared" ca="1" si="2"/>
        <v>314.94252</v>
      </c>
      <c r="S18" s="3">
        <f t="shared" ca="1" si="2"/>
        <v>312.50776000000002</v>
      </c>
      <c r="T18" s="3">
        <f t="shared" ca="1" si="2"/>
        <v>312.63431000000003</v>
      </c>
      <c r="U18" s="3">
        <f t="shared" ca="1" si="2"/>
        <v>314.99104999999997</v>
      </c>
      <c r="W18" s="3">
        <f t="shared" ca="1" si="3"/>
        <v>313.78654499999999</v>
      </c>
      <c r="Y18" s="3">
        <f ca="1">Total!E18</f>
        <v>308.91181999999998</v>
      </c>
      <c r="AB18" s="3">
        <f t="shared" ca="1" si="1"/>
        <v>1.3811676095786844E-2</v>
      </c>
      <c r="AC18" s="3">
        <f t="shared" ca="1" si="1"/>
        <v>1.3747774364865661E-2</v>
      </c>
      <c r="AD18" s="3">
        <f t="shared" ca="1" si="1"/>
        <v>2.2475604850601166E-2</v>
      </c>
      <c r="AE18" s="3">
        <f t="shared" ca="1" si="1"/>
        <v>7.8382562376538775E-3</v>
      </c>
      <c r="AF18" s="3">
        <f t="shared" ca="1" si="1"/>
        <v>1.8610844997773251E-2</v>
      </c>
      <c r="AG18" s="3">
        <f t="shared" ca="1" si="1"/>
        <v>1.842606734828096E-2</v>
      </c>
      <c r="AH18" s="3">
        <f t="shared" ca="1" si="1"/>
        <v>1.9522399628476583E-2</v>
      </c>
      <c r="AI18" s="3">
        <f t="shared" ca="1" si="1"/>
        <v>1.1640668201042103E-2</v>
      </c>
      <c r="AJ18" s="3">
        <f t="shared" ca="1" si="1"/>
        <v>1.2050332033264543E-2</v>
      </c>
      <c r="AK18" s="3">
        <f t="shared" ca="1" si="1"/>
        <v>1.967949947658201E-2</v>
      </c>
      <c r="AM18" s="3">
        <f t="shared" ca="1" si="4"/>
        <v>0.15780312323432702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36.861229999999999</v>
      </c>
      <c r="E19" s="3">
        <v>0.87363999999999997</v>
      </c>
      <c r="F19" s="3">
        <v>100</v>
      </c>
      <c r="H19" s="3" t="s">
        <v>16</v>
      </c>
      <c r="I19" s="3">
        <v>100</v>
      </c>
      <c r="J19" s="3">
        <v>1</v>
      </c>
      <c r="L19" s="3">
        <f t="shared" ca="1" si="2"/>
        <v>303.00531999999998</v>
      </c>
      <c r="M19" s="3">
        <f t="shared" ca="1" si="2"/>
        <v>303.54825</v>
      </c>
      <c r="N19" s="3">
        <f t="shared" ca="1" si="2"/>
        <v>303.69560999999999</v>
      </c>
      <c r="O19" s="3">
        <f t="shared" ca="1" si="2"/>
        <v>304.00517000000002</v>
      </c>
      <c r="P19" s="3">
        <f t="shared" ca="1" si="2"/>
        <v>303.84035</v>
      </c>
      <c r="Q19" s="3">
        <f t="shared" ca="1" si="2"/>
        <v>304.00718000000001</v>
      </c>
      <c r="R19" s="3">
        <f t="shared" ca="1" si="2"/>
        <v>303.60336000000001</v>
      </c>
      <c r="S19" s="3">
        <f t="shared" ca="1" si="2"/>
        <v>303.4477</v>
      </c>
      <c r="T19" s="3">
        <f t="shared" ca="1" si="2"/>
        <v>304.21490999999997</v>
      </c>
      <c r="U19" s="3">
        <f t="shared" ca="1" si="2"/>
        <v>304.07753000000002</v>
      </c>
      <c r="W19" s="3">
        <f t="shared" ca="1" si="3"/>
        <v>303.74453800000003</v>
      </c>
      <c r="Y19" s="3">
        <f ca="1">Total!E19</f>
        <v>302.47368</v>
      </c>
      <c r="AB19" s="3">
        <f t="shared" ca="1" si="1"/>
        <v>1.757640532558012E-3</v>
      </c>
      <c r="AC19" s="3">
        <f t="shared" ca="1" si="1"/>
        <v>3.5526066267980547E-3</v>
      </c>
      <c r="AD19" s="3">
        <f t="shared" ca="1" si="1"/>
        <v>4.0397895116030796E-3</v>
      </c>
      <c r="AE19" s="3">
        <f t="shared" ca="1" si="1"/>
        <v>5.063217401262878E-3</v>
      </c>
      <c r="AF19" s="3">
        <f t="shared" ca="1" si="1"/>
        <v>4.518310485725565E-3</v>
      </c>
      <c r="AG19" s="3">
        <f t="shared" ca="1" si="1"/>
        <v>5.069862607549866E-3</v>
      </c>
      <c r="AH19" s="3">
        <f t="shared" ca="1" si="1"/>
        <v>3.7348042976830496E-3</v>
      </c>
      <c r="AI19" s="3">
        <f t="shared" ca="1" si="1"/>
        <v>3.2201810088070999E-3</v>
      </c>
      <c r="AJ19" s="3">
        <f t="shared" ca="1" si="1"/>
        <v>5.7566331060605776E-3</v>
      </c>
      <c r="AK19" s="3">
        <f t="shared" ca="1" si="1"/>
        <v>5.3024448275963143E-3</v>
      </c>
      <c r="AM19" s="3">
        <f t="shared" ca="1" si="4"/>
        <v>4.2015490405644493E-2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0.87121000000000004</v>
      </c>
      <c r="F20" s="3">
        <v>95</v>
      </c>
      <c r="H20" s="3" t="s">
        <v>2</v>
      </c>
      <c r="I20" s="3">
        <v>24</v>
      </c>
      <c r="J20" s="3">
        <v>0.4</v>
      </c>
      <c r="L20" s="3">
        <f t="shared" ca="1" si="2"/>
        <v>5759.8994300000004</v>
      </c>
      <c r="M20" s="3">
        <f t="shared" ca="1" si="2"/>
        <v>5759.8994300000004</v>
      </c>
      <c r="N20" s="3">
        <f t="shared" ca="1" si="2"/>
        <v>5760.3994300000004</v>
      </c>
      <c r="O20" s="3">
        <f t="shared" ca="1" si="2"/>
        <v>5756.2897800000001</v>
      </c>
      <c r="P20" s="3">
        <f t="shared" ca="1" si="2"/>
        <v>5759.8994300000004</v>
      </c>
      <c r="Q20" s="3">
        <f t="shared" ca="1" si="2"/>
        <v>5759.8643400000001</v>
      </c>
      <c r="R20" s="3">
        <f t="shared" ca="1" si="2"/>
        <v>5756.7897800000001</v>
      </c>
      <c r="S20" s="3">
        <f t="shared" ca="1" si="2"/>
        <v>5756.2897800000001</v>
      </c>
      <c r="T20" s="3">
        <f t="shared" ca="1" si="2"/>
        <v>5759.8994300000004</v>
      </c>
      <c r="U20" s="3">
        <f t="shared" ca="1" si="2"/>
        <v>5756.2897800000001</v>
      </c>
      <c r="W20" s="3">
        <f t="shared" ca="1" si="3"/>
        <v>5758.5520609999994</v>
      </c>
      <c r="Y20" s="3">
        <f ca="1">Total!E20</f>
        <v>5753.21522</v>
      </c>
      <c r="AB20" s="3">
        <f t="shared" ca="1" si="1"/>
        <v>1.1618216500512472E-3</v>
      </c>
      <c r="AC20" s="3">
        <f t="shared" ca="1" si="1"/>
        <v>1.1618216500512472E-3</v>
      </c>
      <c r="AD20" s="3">
        <f t="shared" ca="1" si="1"/>
        <v>1.2487295755990071E-3</v>
      </c>
      <c r="AE20" s="3">
        <f t="shared" ca="1" si="1"/>
        <v>5.3440726314424574E-4</v>
      </c>
      <c r="AF20" s="3">
        <f t="shared" ca="1" si="1"/>
        <v>1.1618216500512472E-3</v>
      </c>
      <c r="AG20" s="3">
        <f t="shared" ca="1" si="1"/>
        <v>1.1557224518362514E-3</v>
      </c>
      <c r="AH20" s="3">
        <f t="shared" ca="1" si="1"/>
        <v>6.2131518869200581E-4</v>
      </c>
      <c r="AI20" s="3">
        <f t="shared" ca="1" si="1"/>
        <v>5.3440726314424574E-4</v>
      </c>
      <c r="AJ20" s="3">
        <f t="shared" ca="1" si="1"/>
        <v>1.1618216500512472E-3</v>
      </c>
      <c r="AK20" s="3">
        <f t="shared" ca="1" si="1"/>
        <v>5.3440726314424574E-4</v>
      </c>
      <c r="AM20" s="3">
        <f t="shared" ca="1" si="4"/>
        <v>9.2762756057649907E-3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36.788800000000002</v>
      </c>
      <c r="E21" s="3">
        <v>1.22479</v>
      </c>
      <c r="F21" s="3">
        <v>121</v>
      </c>
      <c r="H21" s="3" t="s">
        <v>2</v>
      </c>
      <c r="I21" s="3">
        <v>24</v>
      </c>
      <c r="J21" s="3">
        <v>0.7</v>
      </c>
      <c r="L21" s="3">
        <f t="shared" ca="1" si="2"/>
        <v>3055.8157900000001</v>
      </c>
      <c r="M21" s="3">
        <f t="shared" ca="1" si="2"/>
        <v>3052.2412300000001</v>
      </c>
      <c r="N21" s="3">
        <f t="shared" ca="1" si="2"/>
        <v>3060.7019</v>
      </c>
      <c r="O21" s="3">
        <f t="shared" ca="1" si="2"/>
        <v>3055.8157900000001</v>
      </c>
      <c r="P21" s="3">
        <f t="shared" ca="1" si="2"/>
        <v>3060.7019</v>
      </c>
      <c r="Q21" s="3">
        <f t="shared" ca="1" si="2"/>
        <v>3060.7019</v>
      </c>
      <c r="R21" s="3">
        <f t="shared" ca="1" si="2"/>
        <v>3052.2412300000001</v>
      </c>
      <c r="S21" s="3">
        <f t="shared" ca="1" si="2"/>
        <v>3060.7019</v>
      </c>
      <c r="T21" s="3">
        <f t="shared" ca="1" si="2"/>
        <v>3059.42544</v>
      </c>
      <c r="U21" s="3">
        <f t="shared" ca="1" si="2"/>
        <v>3055.8157900000001</v>
      </c>
      <c r="W21" s="3">
        <f t="shared" ca="1" si="3"/>
        <v>3057.416287</v>
      </c>
      <c r="Y21" s="3">
        <f ca="1">Total!E21</f>
        <v>3052.2412300000001</v>
      </c>
      <c r="AB21" s="3">
        <f t="shared" ca="1" si="1"/>
        <v>1.1711263070776419E-3</v>
      </c>
      <c r="AC21" s="3">
        <f t="shared" ca="1" si="1"/>
        <v>0</v>
      </c>
      <c r="AD21" s="3">
        <f t="shared" ca="1" si="1"/>
        <v>2.7719532508903091E-3</v>
      </c>
      <c r="AE21" s="3">
        <f t="shared" ca="1" si="1"/>
        <v>1.1711263070776419E-3</v>
      </c>
      <c r="AF21" s="3">
        <f t="shared" ca="1" si="1"/>
        <v>2.7719532508903091E-3</v>
      </c>
      <c r="AG21" s="3">
        <f t="shared" ca="1" si="1"/>
        <v>2.7719532508903091E-3</v>
      </c>
      <c r="AH21" s="3">
        <f t="shared" ca="1" si="1"/>
        <v>0</v>
      </c>
      <c r="AI21" s="3">
        <f t="shared" ca="1" si="1"/>
        <v>2.7719532508903091E-3</v>
      </c>
      <c r="AJ21" s="3">
        <f t="shared" ca="1" si="1"/>
        <v>2.3537490842425626E-3</v>
      </c>
      <c r="AK21" s="3">
        <f t="shared" ca="1" si="1"/>
        <v>1.1711263070776419E-3</v>
      </c>
      <c r="AM21" s="3">
        <f t="shared" ca="1" si="4"/>
        <v>1.6954941009036724E-2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36.788800000000002</v>
      </c>
      <c r="E22" s="3">
        <v>1.22163</v>
      </c>
      <c r="F22" s="3">
        <v>129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36.788800000000002</v>
      </c>
      <c r="E23" s="3">
        <v>1.2196899999999999</v>
      </c>
      <c r="F23" s="3">
        <v>130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1.2175100000000001</v>
      </c>
      <c r="F24" s="3">
        <v>133</v>
      </c>
      <c r="H24" s="3" t="s">
        <v>2</v>
      </c>
      <c r="I24" s="3">
        <v>47</v>
      </c>
      <c r="J24" s="3">
        <v>0.7</v>
      </c>
      <c r="L24" s="3">
        <f t="shared" ca="1" si="2"/>
        <v>5715.1450100000002</v>
      </c>
      <c r="M24" s="3">
        <f t="shared" ca="1" si="2"/>
        <v>5715.60563</v>
      </c>
      <c r="N24" s="3">
        <f t="shared" ca="1" si="2"/>
        <v>5713.3615300000001</v>
      </c>
      <c r="O24" s="3">
        <f t="shared" ca="1" si="2"/>
        <v>5715.1450100000002</v>
      </c>
      <c r="P24" s="3">
        <f t="shared" ca="1" si="2"/>
        <v>5711.3492699999997</v>
      </c>
      <c r="Q24" s="3">
        <f t="shared" ca="1" si="2"/>
        <v>5715.1450100000002</v>
      </c>
      <c r="R24" s="3">
        <f t="shared" ca="1" si="2"/>
        <v>5720.41651</v>
      </c>
      <c r="S24" s="3">
        <f t="shared" ca="1" si="2"/>
        <v>5715.1450100000002</v>
      </c>
      <c r="T24" s="3">
        <f t="shared" ca="1" si="2"/>
        <v>5712.9592700000003</v>
      </c>
      <c r="U24" s="3">
        <f t="shared" ca="1" si="2"/>
        <v>5715.60563</v>
      </c>
      <c r="W24" s="3">
        <f t="shared" ca="1" si="3"/>
        <v>5714.9877880000004</v>
      </c>
      <c r="Y24" s="3">
        <f ca="1">Total!E24</f>
        <v>5709.26343</v>
      </c>
      <c r="AB24" s="3">
        <f t="shared" ca="1" si="1"/>
        <v>1.0301819266378138E-3</v>
      </c>
      <c r="AC24" s="3">
        <f t="shared" ca="1" si="1"/>
        <v>1.110861335750284E-3</v>
      </c>
      <c r="AD24" s="3">
        <f t="shared" ca="1" si="1"/>
        <v>7.1779837281044122E-4</v>
      </c>
      <c r="AE24" s="3">
        <f t="shared" ca="1" si="1"/>
        <v>1.0301819266378138E-3</v>
      </c>
      <c r="AF24" s="3">
        <f t="shared" ca="1" si="1"/>
        <v>3.6534309995917187E-4</v>
      </c>
      <c r="AG24" s="3">
        <f t="shared" ca="1" si="1"/>
        <v>1.0301819266378138E-3</v>
      </c>
      <c r="AH24" s="3">
        <f t="shared" ca="1" si="1"/>
        <v>1.9535059358786752E-3</v>
      </c>
      <c r="AI24" s="3">
        <f t="shared" ca="1" si="1"/>
        <v>1.0301819266378138E-3</v>
      </c>
      <c r="AJ24" s="3">
        <f t="shared" ca="1" si="1"/>
        <v>6.4734094779723918E-4</v>
      </c>
      <c r="AK24" s="3">
        <f t="shared" ca="1" si="1"/>
        <v>1.110861335750284E-3</v>
      </c>
      <c r="AM24" s="3">
        <f t="shared" ca="1" si="4"/>
        <v>1.0026438734497352E-2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36.788800000000002</v>
      </c>
      <c r="E25" s="3">
        <v>1.22231</v>
      </c>
      <c r="F25" s="3">
        <v>125</v>
      </c>
      <c r="H25" s="3" t="s">
        <v>2</v>
      </c>
      <c r="I25" s="3">
        <v>47</v>
      </c>
      <c r="J25" s="3">
        <v>1</v>
      </c>
      <c r="L25" s="3">
        <f t="shared" ca="1" si="2"/>
        <v>5674.0192399999996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5674.0192399999996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5674.0192399999996</v>
      </c>
      <c r="W25" s="3">
        <f t="shared" ca="1" si="3"/>
        <v>5674.0192400000005</v>
      </c>
      <c r="Y25" s="3">
        <f ca="1">Total!E25</f>
        <v>5674.0192399999996</v>
      </c>
      <c r="AB25" s="3">
        <f t="shared" ca="1" si="1"/>
        <v>0</v>
      </c>
      <c r="AC25" s="3">
        <f t="shared" ca="1" si="1"/>
        <v>0</v>
      </c>
      <c r="AD25" s="3">
        <f t="shared" ca="1" si="1"/>
        <v>0</v>
      </c>
      <c r="AE25" s="3">
        <f t="shared" ca="1" si="1"/>
        <v>0</v>
      </c>
      <c r="AF25" s="3">
        <f t="shared" ca="1" si="1"/>
        <v>0</v>
      </c>
      <c r="AG25" s="3">
        <f t="shared" ca="1" si="1"/>
        <v>0</v>
      </c>
      <c r="AH25" s="3">
        <f t="shared" ca="1" si="1"/>
        <v>0</v>
      </c>
      <c r="AI25" s="3">
        <f t="shared" ca="1" si="1"/>
        <v>0</v>
      </c>
      <c r="AJ25" s="3">
        <f t="shared" ca="1" si="1"/>
        <v>0</v>
      </c>
      <c r="AK25" s="3">
        <f t="shared" ca="1" si="1"/>
        <v>0</v>
      </c>
      <c r="AM25" s="3">
        <f t="shared" ca="1" si="4"/>
        <v>0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36.788800000000002</v>
      </c>
      <c r="E26" s="3">
        <v>1.2244600000000001</v>
      </c>
      <c r="F26" s="3">
        <v>132</v>
      </c>
      <c r="H26" s="3" t="s">
        <v>2</v>
      </c>
      <c r="I26" s="3">
        <v>100</v>
      </c>
      <c r="J26" s="3">
        <v>0.4</v>
      </c>
      <c r="L26" s="3">
        <f t="shared" ca="1" si="2"/>
        <v>60778.420050000001</v>
      </c>
      <c r="M26" s="3">
        <f t="shared" ca="1" si="2"/>
        <v>60778.85497</v>
      </c>
      <c r="N26" s="3">
        <f t="shared" ca="1" si="2"/>
        <v>60778.85497</v>
      </c>
      <c r="O26" s="3">
        <f t="shared" ca="1" si="2"/>
        <v>60778.85497</v>
      </c>
      <c r="P26" s="3">
        <f t="shared" ca="1" si="2"/>
        <v>60778.565880000002</v>
      </c>
      <c r="Q26" s="3">
        <f t="shared" ca="1" si="2"/>
        <v>60778.076249999998</v>
      </c>
      <c r="R26" s="3">
        <f t="shared" ca="1" si="2"/>
        <v>60778.749000000003</v>
      </c>
      <c r="S26" s="3">
        <f t="shared" ca="1" si="2"/>
        <v>60778.188990000002</v>
      </c>
      <c r="T26" s="3">
        <f t="shared" ca="1" si="2"/>
        <v>60777.722679999999</v>
      </c>
      <c r="U26" s="3">
        <f t="shared" ca="1" si="2"/>
        <v>60778.85497</v>
      </c>
      <c r="W26" s="3">
        <f t="shared" ca="1" si="3"/>
        <v>60778.514272999993</v>
      </c>
      <c r="Y26" s="3">
        <f ca="1">Total!E26</f>
        <v>60777.35671</v>
      </c>
      <c r="AB26" s="3">
        <f t="shared" ca="1" si="1"/>
        <v>1.7495660515055785E-5</v>
      </c>
      <c r="AC26" s="3">
        <f t="shared" ca="1" si="1"/>
        <v>2.4651615027439721E-5</v>
      </c>
      <c r="AD26" s="3">
        <f t="shared" ca="1" si="1"/>
        <v>2.4651615027439721E-5</v>
      </c>
      <c r="AE26" s="3">
        <f t="shared" ca="1" si="1"/>
        <v>2.4651615027439721E-5</v>
      </c>
      <c r="AF26" s="3">
        <f t="shared" ca="1" si="1"/>
        <v>1.9895073847509954E-5</v>
      </c>
      <c r="AG26" s="3">
        <f t="shared" ca="1" si="1"/>
        <v>1.1838948564866483E-5</v>
      </c>
      <c r="AH26" s="3">
        <f t="shared" ca="1" si="1"/>
        <v>2.2908038048557199E-5</v>
      </c>
      <c r="AI26" s="3">
        <f t="shared" ca="1" si="1"/>
        <v>1.3693915712287255E-5</v>
      </c>
      <c r="AJ26" s="3">
        <f t="shared" ca="1" si="1"/>
        <v>6.0214859580872401E-6</v>
      </c>
      <c r="AK26" s="3">
        <f t="shared" ca="1" si="1"/>
        <v>2.4651615027439721E-5</v>
      </c>
      <c r="AM26" s="3">
        <f t="shared" ca="1" si="4"/>
        <v>1.9045958275612279E-4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1.2248000000000001</v>
      </c>
      <c r="F27" s="3">
        <v>134</v>
      </c>
      <c r="H27" s="3" t="s">
        <v>2</v>
      </c>
      <c r="I27" s="3">
        <v>100</v>
      </c>
      <c r="J27" s="3">
        <v>0.7</v>
      </c>
      <c r="L27" s="3">
        <f t="shared" ca="1" si="2"/>
        <v>46796.895429999997</v>
      </c>
      <c r="M27" s="3">
        <f t="shared" ca="1" si="2"/>
        <v>46904.802499999998</v>
      </c>
      <c r="N27" s="3">
        <f t="shared" ca="1" si="2"/>
        <v>46753.787380000002</v>
      </c>
      <c r="O27" s="3">
        <f t="shared" ca="1" si="2"/>
        <v>47065.104729999999</v>
      </c>
      <c r="P27" s="3">
        <f t="shared" ca="1" si="2"/>
        <v>47060.346440000001</v>
      </c>
      <c r="Q27" s="3">
        <f t="shared" ca="1" si="2"/>
        <v>46784.06177</v>
      </c>
      <c r="R27" s="3">
        <f t="shared" ca="1" si="2"/>
        <v>46588.012219999997</v>
      </c>
      <c r="S27" s="3">
        <f t="shared" ca="1" si="2"/>
        <v>47110.722260000002</v>
      </c>
      <c r="T27" s="3">
        <f t="shared" ca="1" si="2"/>
        <v>47029.409890000003</v>
      </c>
      <c r="U27" s="3">
        <f t="shared" ca="1" si="2"/>
        <v>46837.656329999998</v>
      </c>
      <c r="W27" s="3">
        <f t="shared" ca="1" si="3"/>
        <v>46893.079894999995</v>
      </c>
      <c r="Y27" s="3">
        <f ca="1">Total!E27</f>
        <v>46520.052799999998</v>
      </c>
      <c r="AB27" s="3">
        <f t="shared" ca="1" si="1"/>
        <v>5.9510386024325236E-3</v>
      </c>
      <c r="AC27" s="3">
        <f t="shared" ca="1" si="1"/>
        <v>8.2706204495107613E-3</v>
      </c>
      <c r="AD27" s="3">
        <f t="shared" ca="1" si="1"/>
        <v>5.0243833773121584E-3</v>
      </c>
      <c r="AE27" s="3">
        <f t="shared" ca="1" si="1"/>
        <v>1.1716494225475202E-2</v>
      </c>
      <c r="AF27" s="3">
        <f t="shared" ca="1" si="1"/>
        <v>1.161420951783622E-2</v>
      </c>
      <c r="AG27" s="3">
        <f t="shared" ref="AG27:AK37" ca="1" si="5">(Q27-$Y27)/$Y27</f>
        <v>5.6751648828739639E-3</v>
      </c>
      <c r="AH27" s="3">
        <f t="shared" ca="1" si="5"/>
        <v>1.4608629163034663E-3</v>
      </c>
      <c r="AI27" s="3">
        <f t="shared" ca="1" si="5"/>
        <v>1.2697093499429662E-2</v>
      </c>
      <c r="AJ27" s="3">
        <f t="shared" ca="1" si="5"/>
        <v>1.0949194150527813E-2</v>
      </c>
      <c r="AK27" s="3">
        <f t="shared" ca="1" si="5"/>
        <v>6.8272392416545225E-3</v>
      </c>
      <c r="AM27" s="3">
        <f t="shared" ca="1" si="4"/>
        <v>8.0186300863356291E-2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36.78886</v>
      </c>
      <c r="E28" s="3">
        <v>1.2201500000000001</v>
      </c>
      <c r="F28" s="3">
        <v>128</v>
      </c>
      <c r="H28" s="3" t="s">
        <v>2</v>
      </c>
      <c r="I28" s="3">
        <v>100</v>
      </c>
      <c r="J28" s="3">
        <v>1</v>
      </c>
      <c r="L28" s="3">
        <f t="shared" ca="1" si="2"/>
        <v>46390.267540000001</v>
      </c>
      <c r="M28" s="3">
        <f t="shared" ca="1" si="2"/>
        <v>46411.368629999997</v>
      </c>
      <c r="N28" s="3">
        <f t="shared" ca="1" si="2"/>
        <v>46367.981699999997</v>
      </c>
      <c r="O28" s="3">
        <f t="shared" ca="1" si="2"/>
        <v>46404.00877</v>
      </c>
      <c r="P28" s="3">
        <f t="shared" ca="1" si="2"/>
        <v>46393.404739999998</v>
      </c>
      <c r="Q28" s="3">
        <f t="shared" ca="1" si="2"/>
        <v>46470.913030000003</v>
      </c>
      <c r="R28" s="3">
        <f t="shared" ca="1" si="2"/>
        <v>46475.192750000002</v>
      </c>
      <c r="S28" s="3">
        <f t="shared" ca="1" si="2"/>
        <v>46442.998959999997</v>
      </c>
      <c r="T28" s="3">
        <f t="shared" ca="1" si="2"/>
        <v>46401.061399999999</v>
      </c>
      <c r="U28" s="3">
        <f t="shared" ca="1" si="2"/>
        <v>46373.206299999998</v>
      </c>
      <c r="W28" s="3">
        <f t="shared" ca="1" si="3"/>
        <v>46413.040381999999</v>
      </c>
      <c r="Y28" s="3">
        <f ca="1">Total!E28</f>
        <v>46319.079680000003</v>
      </c>
      <c r="AB28" s="3">
        <f t="shared" ref="AB28:AF37" ca="1" si="6">(L28-$Y28)/$Y28</f>
        <v>1.536901434393918E-3</v>
      </c>
      <c r="AC28" s="3">
        <f t="shared" ca="1" si="6"/>
        <v>1.9924607880290822E-3</v>
      </c>
      <c r="AD28" s="3">
        <f t="shared" ca="1" si="6"/>
        <v>1.0557640682379394E-3</v>
      </c>
      <c r="AE28" s="3">
        <f t="shared" ca="1" si="6"/>
        <v>1.8335660075014212E-3</v>
      </c>
      <c r="AF28" s="3">
        <f t="shared" ca="1" si="6"/>
        <v>1.604631622939784E-3</v>
      </c>
      <c r="AG28" s="3">
        <f t="shared" ca="1" si="5"/>
        <v>3.2779871933759628E-3</v>
      </c>
      <c r="AH28" s="3">
        <f t="shared" ca="1" si="5"/>
        <v>3.3703836751188105E-3</v>
      </c>
      <c r="AI28" s="3">
        <f t="shared" ca="1" si="5"/>
        <v>2.6753398568387663E-3</v>
      </c>
      <c r="AJ28" s="3">
        <f t="shared" ca="1" si="5"/>
        <v>1.769934130090128E-3</v>
      </c>
      <c r="AK28" s="3">
        <f t="shared" ca="1" si="5"/>
        <v>1.16855991902116E-3</v>
      </c>
      <c r="AM28" s="3">
        <f t="shared" ca="1" si="4"/>
        <v>2.0285528695546971E-2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36.788800000000002</v>
      </c>
      <c r="E29" s="3">
        <v>1.2222500000000001</v>
      </c>
      <c r="F29" s="3">
        <v>131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1.2213000000000001</v>
      </c>
      <c r="F30" s="3">
        <v>134</v>
      </c>
      <c r="H30" s="3" t="s">
        <v>1</v>
      </c>
      <c r="I30" s="3">
        <v>30</v>
      </c>
      <c r="J30" s="3">
        <v>0.7</v>
      </c>
      <c r="L30" s="3">
        <f t="shared" ca="1" si="2"/>
        <v>889.50370999999996</v>
      </c>
      <c r="M30" s="3">
        <f t="shared" ca="1" si="2"/>
        <v>888.53093999999999</v>
      </c>
      <c r="N30" s="3">
        <f t="shared" ca="1" si="2"/>
        <v>888.75229000000002</v>
      </c>
      <c r="O30" s="3">
        <f t="shared" ca="1" si="2"/>
        <v>911.32073000000003</v>
      </c>
      <c r="P30" s="3">
        <f t="shared" ca="1" si="2"/>
        <v>911.10143000000005</v>
      </c>
      <c r="Q30" s="3">
        <f t="shared" ca="1" si="2"/>
        <v>888.53093999999999</v>
      </c>
      <c r="R30" s="3">
        <f t="shared" ca="1" si="2"/>
        <v>889.61779000000001</v>
      </c>
      <c r="S30" s="3">
        <f t="shared" ca="1" si="2"/>
        <v>888.53093999999999</v>
      </c>
      <c r="T30" s="3">
        <f t="shared" ca="1" si="2"/>
        <v>888.53093999999999</v>
      </c>
      <c r="U30" s="3">
        <f t="shared" ca="1" si="2"/>
        <v>889.17727000000002</v>
      </c>
      <c r="W30" s="3">
        <f t="shared" ca="1" si="3"/>
        <v>893.35969799999987</v>
      </c>
      <c r="Y30" s="3">
        <f ca="1">Total!E30</f>
        <v>888.52687000000003</v>
      </c>
      <c r="AB30" s="3">
        <f t="shared" ca="1" si="6"/>
        <v>1.0993927510598803E-3</v>
      </c>
      <c r="AC30" s="3">
        <f t="shared" ca="1" si="6"/>
        <v>4.5806155529725881E-6</v>
      </c>
      <c r="AD30" s="3">
        <f t="shared" ca="1" si="6"/>
        <v>2.5370082505212871E-4</v>
      </c>
      <c r="AE30" s="3">
        <f t="shared" ca="1" si="6"/>
        <v>2.5653540449485781E-2</v>
      </c>
      <c r="AF30" s="3">
        <f t="shared" ca="1" si="6"/>
        <v>2.54067274296387E-2</v>
      </c>
      <c r="AG30" s="3">
        <f t="shared" ca="1" si="5"/>
        <v>4.5806155529725881E-6</v>
      </c>
      <c r="AH30" s="3">
        <f t="shared" ca="1" si="5"/>
        <v>1.2277850415485835E-3</v>
      </c>
      <c r="AI30" s="3">
        <f t="shared" ca="1" si="5"/>
        <v>4.5806155529725881E-6</v>
      </c>
      <c r="AJ30" s="3">
        <f t="shared" ca="1" si="5"/>
        <v>4.5806155529725881E-6</v>
      </c>
      <c r="AK30" s="3">
        <f t="shared" ca="1" si="5"/>
        <v>7.319981217900484E-4</v>
      </c>
      <c r="AM30" s="3">
        <f t="shared" ca="1" si="4"/>
        <v>5.4391467080787022E-2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76.832409999999996</v>
      </c>
      <c r="E31" s="3">
        <v>1.4384300000000001</v>
      </c>
      <c r="F31" s="3">
        <v>53</v>
      </c>
      <c r="H31" s="3" t="s">
        <v>1</v>
      </c>
      <c r="I31" s="3">
        <v>30</v>
      </c>
      <c r="J31" s="3">
        <v>1</v>
      </c>
      <c r="L31" s="3">
        <f t="shared" ca="1" si="2"/>
        <v>862.27506000000005</v>
      </c>
      <c r="M31" s="3">
        <f t="shared" ca="1" si="2"/>
        <v>862.30371000000002</v>
      </c>
      <c r="N31" s="3">
        <f t="shared" ca="1" si="2"/>
        <v>862.30371000000002</v>
      </c>
      <c r="O31" s="3">
        <f t="shared" ca="1" si="2"/>
        <v>862.27506000000005</v>
      </c>
      <c r="P31" s="3">
        <f t="shared" ca="1" si="2"/>
        <v>862.27506000000005</v>
      </c>
      <c r="Q31" s="3">
        <f t="shared" ca="1" si="2"/>
        <v>863.46992999999998</v>
      </c>
      <c r="R31" s="3">
        <f t="shared" ca="1" si="2"/>
        <v>862.30371000000002</v>
      </c>
      <c r="S31" s="3">
        <f t="shared" ca="1" si="2"/>
        <v>862.27506000000005</v>
      </c>
      <c r="T31" s="3">
        <f t="shared" ca="1" si="2"/>
        <v>862.27506000000005</v>
      </c>
      <c r="U31" s="3">
        <f t="shared" ca="1" si="2"/>
        <v>862.27506000000005</v>
      </c>
      <c r="W31" s="3">
        <f t="shared" ca="1" si="3"/>
        <v>862.40314200000012</v>
      </c>
      <c r="Y31" s="3">
        <f ca="1">Total!E31</f>
        <v>862.27506000000005</v>
      </c>
      <c r="AB31" s="3">
        <f t="shared" ca="1" si="6"/>
        <v>0</v>
      </c>
      <c r="AC31" s="3">
        <f t="shared" ca="1" si="6"/>
        <v>3.3226056659890555E-5</v>
      </c>
      <c r="AD31" s="3">
        <f t="shared" ca="1" si="6"/>
        <v>3.3226056659890555E-5</v>
      </c>
      <c r="AE31" s="3">
        <f t="shared" ca="1" si="6"/>
        <v>0</v>
      </c>
      <c r="AF31" s="3">
        <f t="shared" ca="1" si="6"/>
        <v>0</v>
      </c>
      <c r="AG31" s="3">
        <f t="shared" ca="1" si="5"/>
        <v>1.3857179169717878E-3</v>
      </c>
      <c r="AH31" s="3">
        <f t="shared" ca="1" si="5"/>
        <v>3.3226056659890555E-5</v>
      </c>
      <c r="AI31" s="3">
        <f t="shared" ca="1" si="5"/>
        <v>0</v>
      </c>
      <c r="AJ31" s="3">
        <f t="shared" ca="1" si="5"/>
        <v>0</v>
      </c>
      <c r="AK31" s="3">
        <f t="shared" ca="1" si="5"/>
        <v>0</v>
      </c>
      <c r="AM31" s="3">
        <f t="shared" ca="1" si="4"/>
        <v>1.4853960869514594E-3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73.882919999999999</v>
      </c>
      <c r="E32" s="3">
        <v>1.4347799999999999</v>
      </c>
      <c r="F32" s="3">
        <v>52</v>
      </c>
      <c r="H32" s="3" t="s">
        <v>1</v>
      </c>
      <c r="I32" s="3">
        <v>50</v>
      </c>
      <c r="J32" s="3">
        <v>0.4</v>
      </c>
      <c r="L32" s="3">
        <f t="shared" ca="1" si="2"/>
        <v>1921.9341099999999</v>
      </c>
      <c r="M32" s="3">
        <f t="shared" ca="1" si="2"/>
        <v>1921.9967899999999</v>
      </c>
      <c r="N32" s="3">
        <f t="shared" ca="1" si="2"/>
        <v>1921.9967899999999</v>
      </c>
      <c r="O32" s="3">
        <f t="shared" ca="1" si="2"/>
        <v>1921.9967899999999</v>
      </c>
      <c r="P32" s="3">
        <f t="shared" ca="1" si="2"/>
        <v>1921.99674</v>
      </c>
      <c r="Q32" s="3">
        <f t="shared" ca="1" si="2"/>
        <v>1921.9967899999999</v>
      </c>
      <c r="R32" s="3">
        <f t="shared" ca="1" si="2"/>
        <v>1921.9967899999999</v>
      </c>
      <c r="S32" s="3">
        <f t="shared" ca="1" si="2"/>
        <v>1921.99674</v>
      </c>
      <c r="T32" s="3">
        <f t="shared" ca="1" si="2"/>
        <v>1921.9967899999999</v>
      </c>
      <c r="U32" s="3">
        <f t="shared" ca="1" si="2"/>
        <v>1921.9341099999999</v>
      </c>
      <c r="W32" s="3">
        <f t="shared" ca="1" si="3"/>
        <v>1921.9842439999998</v>
      </c>
      <c r="Y32" s="3">
        <f ca="1">Total!E32</f>
        <v>1920.81879</v>
      </c>
      <c r="AB32" s="3">
        <f t="shared" ca="1" si="6"/>
        <v>5.8064821408784913E-4</v>
      </c>
      <c r="AC32" s="3">
        <f t="shared" ca="1" si="6"/>
        <v>6.1328013143805381E-4</v>
      </c>
      <c r="AD32" s="3">
        <f t="shared" ca="1" si="6"/>
        <v>6.1328013143805381E-4</v>
      </c>
      <c r="AE32" s="3">
        <f t="shared" ca="1" si="6"/>
        <v>6.1328013143805381E-4</v>
      </c>
      <c r="AF32" s="3">
        <f t="shared" ca="1" si="6"/>
        <v>6.1325410087226901E-4</v>
      </c>
      <c r="AG32" s="3">
        <f t="shared" ca="1" si="5"/>
        <v>6.1328013143805381E-4</v>
      </c>
      <c r="AH32" s="3">
        <f t="shared" ca="1" si="5"/>
        <v>6.1328013143805381E-4</v>
      </c>
      <c r="AI32" s="3">
        <f t="shared" ca="1" si="5"/>
        <v>6.1325410087226901E-4</v>
      </c>
      <c r="AJ32" s="3">
        <f t="shared" ca="1" si="5"/>
        <v>6.1328013143805381E-4</v>
      </c>
      <c r="AK32" s="3">
        <f t="shared" ca="1" si="5"/>
        <v>5.8064821408784913E-4</v>
      </c>
      <c r="AM32" s="3">
        <f t="shared" ca="1" si="4"/>
        <v>6.0674854185485596E-3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73.882919999999999</v>
      </c>
      <c r="E33" s="3">
        <v>1.4487300000000001</v>
      </c>
      <c r="F33" s="3">
        <v>53</v>
      </c>
      <c r="H33" s="3" t="s">
        <v>1</v>
      </c>
      <c r="I33" s="3">
        <v>50</v>
      </c>
      <c r="J33" s="3">
        <v>0.7</v>
      </c>
      <c r="L33" s="3">
        <f t="shared" ca="1" si="2"/>
        <v>1337.00155</v>
      </c>
      <c r="M33" s="3">
        <f t="shared" ca="1" si="2"/>
        <v>1325.7092500000001</v>
      </c>
      <c r="N33" s="3">
        <f t="shared" ca="1" si="2"/>
        <v>1346.34211</v>
      </c>
      <c r="O33" s="3">
        <f t="shared" ca="1" si="2"/>
        <v>1337.19444</v>
      </c>
      <c r="P33" s="3">
        <f t="shared" ca="1" si="2"/>
        <v>1341.0807199999999</v>
      </c>
      <c r="Q33" s="3">
        <f t="shared" ca="1" si="2"/>
        <v>1330.0227400000001</v>
      </c>
      <c r="R33" s="3">
        <f t="shared" ca="1" si="2"/>
        <v>1329.89291</v>
      </c>
      <c r="S33" s="3">
        <f t="shared" ca="1" si="2"/>
        <v>1329.4704300000001</v>
      </c>
      <c r="T33" s="3">
        <f t="shared" ca="1" si="2"/>
        <v>1336.4669200000001</v>
      </c>
      <c r="U33" s="3">
        <f t="shared" ca="1" si="2"/>
        <v>1337.00155</v>
      </c>
      <c r="W33" s="3">
        <f t="shared" ca="1" si="3"/>
        <v>1335.018262</v>
      </c>
      <c r="Y33" s="3">
        <f ca="1">Total!E33</f>
        <v>1324.31359</v>
      </c>
      <c r="AB33" s="3">
        <f t="shared" ca="1" si="6"/>
        <v>9.5807821469233549E-3</v>
      </c>
      <c r="AC33" s="3">
        <f t="shared" ca="1" si="6"/>
        <v>1.0538742564743554E-3</v>
      </c>
      <c r="AD33" s="3">
        <f t="shared" ca="1" si="6"/>
        <v>1.6633915234532986E-2</v>
      </c>
      <c r="AE33" s="3">
        <f t="shared" ca="1" si="6"/>
        <v>9.7264349601668063E-3</v>
      </c>
      <c r="AF33" s="3">
        <f t="shared" ca="1" si="6"/>
        <v>1.2660996705470606E-2</v>
      </c>
      <c r="AG33" s="3">
        <f t="shared" ca="1" si="5"/>
        <v>4.311025759389916E-3</v>
      </c>
      <c r="AH33" s="3">
        <f t="shared" ca="1" si="5"/>
        <v>4.2129900668013628E-3</v>
      </c>
      <c r="AI33" s="3">
        <f t="shared" ca="1" si="5"/>
        <v>3.8939719707928862E-3</v>
      </c>
      <c r="AJ33" s="3">
        <f t="shared" ca="1" si="5"/>
        <v>9.1770786706191678E-3</v>
      </c>
      <c r="AK33" s="3">
        <f t="shared" ca="1" si="5"/>
        <v>9.5807821469233549E-3</v>
      </c>
      <c r="AM33" s="3">
        <f t="shared" ca="1" si="4"/>
        <v>8.0831851918094791E-2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76.489170000000001</v>
      </c>
      <c r="E34" s="3">
        <v>1.43262</v>
      </c>
      <c r="F34" s="3">
        <v>54</v>
      </c>
      <c r="H34" s="3" t="s">
        <v>1</v>
      </c>
      <c r="I34" s="3">
        <v>50</v>
      </c>
      <c r="J34" s="3">
        <v>1</v>
      </c>
      <c r="L34" s="3">
        <f t="shared" ca="1" si="2"/>
        <v>1308.1985299999999</v>
      </c>
      <c r="M34" s="3">
        <f t="shared" ca="1" si="2"/>
        <v>1305.4710399999999</v>
      </c>
      <c r="N34" s="3">
        <f t="shared" ca="1" si="2"/>
        <v>1309.4273000000001</v>
      </c>
      <c r="O34" s="3">
        <f t="shared" ca="1" si="2"/>
        <v>1309.7045599999999</v>
      </c>
      <c r="P34" s="3">
        <f t="shared" ca="1" si="2"/>
        <v>1310.7753399999999</v>
      </c>
      <c r="Q34" s="3">
        <f t="shared" ca="1" si="2"/>
        <v>1308.8800000000001</v>
      </c>
      <c r="R34" s="3">
        <f t="shared" ca="1" si="2"/>
        <v>1305.3219200000001</v>
      </c>
      <c r="S34" s="3">
        <f t="shared" ca="1" si="2"/>
        <v>1308.5894599999999</v>
      </c>
      <c r="T34" s="3">
        <f t="shared" ca="1" si="2"/>
        <v>1310.7966699999999</v>
      </c>
      <c r="U34" s="3">
        <f t="shared" ca="1" si="2"/>
        <v>1309.9584</v>
      </c>
      <c r="W34" s="3">
        <f t="shared" ca="1" si="3"/>
        <v>1308.7123219999999</v>
      </c>
      <c r="Y34" s="3">
        <f ca="1">Total!E34</f>
        <v>1304.8914400000001</v>
      </c>
      <c r="AB34" s="3">
        <f t="shared" ca="1" si="6"/>
        <v>2.5343794116695169E-3</v>
      </c>
      <c r="AC34" s="3">
        <f t="shared" ca="1" si="6"/>
        <v>4.4417488093860145E-4</v>
      </c>
      <c r="AD34" s="3">
        <f t="shared" ca="1" si="6"/>
        <v>3.4760439535107658E-3</v>
      </c>
      <c r="AE34" s="3">
        <f t="shared" ca="1" si="6"/>
        <v>3.6885213991439767E-3</v>
      </c>
      <c r="AF34" s="3">
        <f t="shared" ca="1" si="6"/>
        <v>4.5091107349127923E-3</v>
      </c>
      <c r="AG34" s="3">
        <f t="shared" ca="1" si="5"/>
        <v>3.0566220895739851E-3</v>
      </c>
      <c r="AH34" s="3">
        <f t="shared" ca="1" si="5"/>
        <v>3.2989717520101798E-4</v>
      </c>
      <c r="AI34" s="3">
        <f t="shared" ca="1" si="5"/>
        <v>2.8339675521205157E-3</v>
      </c>
      <c r="AJ34" s="3">
        <f t="shared" ca="1" si="5"/>
        <v>4.5254569223014034E-3</v>
      </c>
      <c r="AK34" s="3">
        <f t="shared" ca="1" si="5"/>
        <v>3.8830509915827793E-3</v>
      </c>
      <c r="AM34" s="3">
        <f t="shared" ca="1" si="4"/>
        <v>2.9281225110955357E-2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76.837230000000005</v>
      </c>
      <c r="E35" s="3">
        <v>1.4480999999999999</v>
      </c>
      <c r="F35" s="3">
        <v>53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76.402690000000007</v>
      </c>
      <c r="E36" s="3">
        <v>1.43529</v>
      </c>
      <c r="F36" s="3">
        <v>53</v>
      </c>
      <c r="H36" s="3" t="s">
        <v>1</v>
      </c>
      <c r="I36" s="3">
        <v>100</v>
      </c>
      <c r="J36" s="3">
        <v>0.7</v>
      </c>
      <c r="L36" s="3">
        <f t="shared" ca="1" si="2"/>
        <v>2336.7039799999998</v>
      </c>
      <c r="M36" s="3">
        <f t="shared" ca="1" si="2"/>
        <v>2332.4605299999998</v>
      </c>
      <c r="N36" s="3">
        <f t="shared" ca="1" si="2"/>
        <v>2337.24217</v>
      </c>
      <c r="O36" s="3">
        <f t="shared" ca="1" si="2"/>
        <v>2349.2744699999998</v>
      </c>
      <c r="P36" s="3">
        <f t="shared" ca="1" si="2"/>
        <v>2346.9985299999998</v>
      </c>
      <c r="Q36" s="3">
        <f t="shared" ca="1" si="2"/>
        <v>2342.31531</v>
      </c>
      <c r="R36" s="3">
        <f t="shared" ca="1" si="2"/>
        <v>2338.4824600000002</v>
      </c>
      <c r="S36" s="3">
        <f t="shared" ca="1" si="2"/>
        <v>2333.8203100000001</v>
      </c>
      <c r="T36" s="3">
        <f t="shared" ca="1" si="2"/>
        <v>2346.72757</v>
      </c>
      <c r="U36" s="3">
        <f t="shared" ca="1" si="2"/>
        <v>2331.7367300000001</v>
      </c>
      <c r="W36" s="3">
        <f t="shared" ca="1" si="3"/>
        <v>2339.5762060000002</v>
      </c>
      <c r="Y36" s="3">
        <f ca="1">Total!E36</f>
        <v>2312.52036</v>
      </c>
      <c r="AB36" s="3">
        <f t="shared" ca="1" si="6"/>
        <v>1.0457689548731062E-2</v>
      </c>
      <c r="AC36" s="3">
        <f t="shared" ca="1" si="6"/>
        <v>8.622700299166168E-3</v>
      </c>
      <c r="AD36" s="3">
        <f t="shared" ca="1" si="6"/>
        <v>1.0690418310522466E-2</v>
      </c>
      <c r="AE36" s="3">
        <f t="shared" ca="1" si="6"/>
        <v>1.5893529257402887E-2</v>
      </c>
      <c r="AF36" s="3">
        <f t="shared" ca="1" si="6"/>
        <v>1.4909347652186666E-2</v>
      </c>
      <c r="AG36" s="3">
        <f t="shared" ca="1" si="5"/>
        <v>1.2884189266121735E-2</v>
      </c>
      <c r="AH36" s="3">
        <f t="shared" ca="1" si="5"/>
        <v>1.1226755210060158E-2</v>
      </c>
      <c r="AI36" s="3">
        <f t="shared" ca="1" si="5"/>
        <v>9.2107080951278984E-3</v>
      </c>
      <c r="AJ36" s="3">
        <f t="shared" ca="1" si="5"/>
        <v>1.4792176791905103E-2</v>
      </c>
      <c r="AK36" s="3">
        <f t="shared" ca="1" si="5"/>
        <v>8.3097084602533396E-3</v>
      </c>
      <c r="AM36" s="3">
        <f t="shared" ca="1" si="4"/>
        <v>0.11699722289147749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73.882919999999999</v>
      </c>
      <c r="E37" s="3">
        <v>1.4398299999999999</v>
      </c>
      <c r="F37" s="3">
        <v>53</v>
      </c>
      <c r="H37" s="3" t="s">
        <v>1</v>
      </c>
      <c r="I37" s="3">
        <v>100</v>
      </c>
      <c r="J37" s="3">
        <v>1</v>
      </c>
      <c r="L37" s="3">
        <f t="shared" ca="1" si="2"/>
        <v>2312.0175399999998</v>
      </c>
      <c r="M37" s="3">
        <f t="shared" ca="1" si="2"/>
        <v>2312.08772</v>
      </c>
      <c r="N37" s="3">
        <f t="shared" ca="1" si="2"/>
        <v>2310.9824600000002</v>
      </c>
      <c r="O37" s="3">
        <f t="shared" ca="1" si="2"/>
        <v>2314.6127000000001</v>
      </c>
      <c r="P37" s="3">
        <f t="shared" ca="1" si="2"/>
        <v>2310.6967399999999</v>
      </c>
      <c r="Q37" s="3">
        <f t="shared" ca="1" si="2"/>
        <v>2312.2071999999998</v>
      </c>
      <c r="R37" s="3">
        <f t="shared" ca="1" si="2"/>
        <v>2311.5024899999999</v>
      </c>
      <c r="S37" s="3">
        <f t="shared" ca="1" si="2"/>
        <v>2313.6052599999998</v>
      </c>
      <c r="T37" s="3">
        <f t="shared" ca="1" si="2"/>
        <v>2312.7412300000001</v>
      </c>
      <c r="U37" s="3">
        <f t="shared" ca="1" si="2"/>
        <v>2310.6683600000001</v>
      </c>
      <c r="W37" s="3">
        <f t="shared" ca="1" si="3"/>
        <v>2312.1121699999999</v>
      </c>
      <c r="Y37" s="3">
        <f ca="1">Total!E37</f>
        <v>2308.5236300000001</v>
      </c>
      <c r="AB37" s="3">
        <f t="shared" ca="1" si="6"/>
        <v>1.513482450253146E-3</v>
      </c>
      <c r="AC37" s="3">
        <f t="shared" ca="1" si="6"/>
        <v>1.5438828321631046E-3</v>
      </c>
      <c r="AD37" s="3">
        <f t="shared" ca="1" si="6"/>
        <v>1.0651093053788815E-3</v>
      </c>
      <c r="AE37" s="3">
        <f t="shared" ca="1" si="6"/>
        <v>2.6376468149905798E-3</v>
      </c>
      <c r="AF37" s="3">
        <f t="shared" ca="1" si="6"/>
        <v>9.4134189131073523E-4</v>
      </c>
      <c r="AG37" s="3">
        <f t="shared" ca="1" si="5"/>
        <v>1.5956388542575544E-3</v>
      </c>
      <c r="AH37" s="3">
        <f t="shared" ca="1" si="5"/>
        <v>1.2903744892573238E-3</v>
      </c>
      <c r="AI37" s="3">
        <f t="shared" ca="1" si="5"/>
        <v>2.2012466902925644E-3</v>
      </c>
      <c r="AJ37" s="3">
        <f t="shared" ca="1" si="5"/>
        <v>1.8269685201359395E-3</v>
      </c>
      <c r="AK37" s="3">
        <f t="shared" ca="1" si="5"/>
        <v>9.2904831994289837E-4</v>
      </c>
      <c r="AM37" s="3">
        <f t="shared" ca="1" si="4"/>
        <v>1.5544740167982728E-2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76.885480000000001</v>
      </c>
      <c r="E38" s="3">
        <v>1.4408300000000001</v>
      </c>
      <c r="F38" s="3">
        <v>52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76.885480000000001</v>
      </c>
      <c r="E39" s="3">
        <v>1.4414100000000001</v>
      </c>
      <c r="F39" s="3">
        <v>54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76.871889999999993</v>
      </c>
      <c r="E40" s="3">
        <v>1.4305099999999999</v>
      </c>
      <c r="F40" s="3">
        <v>53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70.112970000000004</v>
      </c>
      <c r="E41" s="3">
        <v>2.3713700000000002</v>
      </c>
      <c r="F41" s="3">
        <v>84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69.659589999999994</v>
      </c>
      <c r="E42" s="3">
        <v>2.38348</v>
      </c>
      <c r="F42" s="3">
        <v>85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70.249229999999997</v>
      </c>
      <c r="E43" s="3">
        <v>2.3711500000000001</v>
      </c>
      <c r="F43" s="3">
        <v>85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70.091859999999997</v>
      </c>
      <c r="E44" s="3">
        <v>2.3838599999999999</v>
      </c>
      <c r="F44" s="3">
        <v>84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69.73854</v>
      </c>
      <c r="E45" s="3">
        <v>2.3868399999999999</v>
      </c>
      <c r="F45" s="3">
        <v>86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69.48854</v>
      </c>
      <c r="E46" s="3">
        <v>2.37534</v>
      </c>
      <c r="F46" s="3">
        <v>84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69.810339999999997</v>
      </c>
      <c r="E47" s="3">
        <v>2.3974299999999999</v>
      </c>
      <c r="F47" s="3">
        <v>85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69.624499999999998</v>
      </c>
      <c r="E48" s="3">
        <v>2.3877000000000002</v>
      </c>
      <c r="F48" s="3">
        <v>86</v>
      </c>
    </row>
    <row r="49" spans="1:6" x14ac:dyDescent="0.25">
      <c r="A49" s="3" t="s">
        <v>0</v>
      </c>
      <c r="B49" s="3">
        <v>50</v>
      </c>
      <c r="C49" s="3">
        <v>0.7</v>
      </c>
      <c r="D49" s="3">
        <v>69.586119999999994</v>
      </c>
      <c r="E49" s="3">
        <v>2.38829</v>
      </c>
      <c r="F49" s="3">
        <v>86</v>
      </c>
    </row>
    <row r="50" spans="1:6" x14ac:dyDescent="0.25">
      <c r="A50" s="3" t="s">
        <v>0</v>
      </c>
      <c r="B50" s="3">
        <v>50</v>
      </c>
      <c r="C50" s="3">
        <v>0.7</v>
      </c>
      <c r="D50" s="3">
        <v>69.822959999999995</v>
      </c>
      <c r="E50" s="3">
        <v>2.3701400000000001</v>
      </c>
      <c r="F50" s="3">
        <v>86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69.397660000000002</v>
      </c>
      <c r="E51" s="3">
        <v>3.2080099999999998</v>
      </c>
      <c r="F51" s="3">
        <v>109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69.393050000000002</v>
      </c>
      <c r="E52" s="3">
        <v>3.2055099999999999</v>
      </c>
      <c r="F52" s="3">
        <v>109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69.468149999999994</v>
      </c>
      <c r="E53" s="3">
        <v>3.2009799999999999</v>
      </c>
      <c r="F53" s="3">
        <v>107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69.257620000000003</v>
      </c>
      <c r="E54" s="3">
        <v>3.2004600000000001</v>
      </c>
      <c r="F54" s="3">
        <v>109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69.494460000000004</v>
      </c>
      <c r="E55" s="3">
        <v>3.21095</v>
      </c>
      <c r="F55" s="3">
        <v>111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69.402360000000002</v>
      </c>
      <c r="E56" s="3">
        <v>3.2105399999999999</v>
      </c>
      <c r="F56" s="3">
        <v>108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69.287790000000001</v>
      </c>
      <c r="E57" s="3">
        <v>3.20011</v>
      </c>
      <c r="F57" s="3">
        <v>108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69.401910000000001</v>
      </c>
      <c r="E58" s="3">
        <v>3.20363</v>
      </c>
      <c r="F58" s="3">
        <v>108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69.660820000000001</v>
      </c>
      <c r="E59" s="3">
        <v>3.2167699999999999</v>
      </c>
      <c r="F59" s="3">
        <v>106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69.393270000000001</v>
      </c>
      <c r="E60" s="3">
        <v>3.2012800000000001</v>
      </c>
      <c r="F60" s="3">
        <v>108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2.0820500000000002</v>
      </c>
      <c r="F61" s="3">
        <v>21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2.0936900000000001</v>
      </c>
      <c r="F62" s="3">
        <v>21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2.08304</v>
      </c>
      <c r="F63" s="3">
        <v>21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2.0603899999999999</v>
      </c>
      <c r="F64" s="3">
        <v>21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2.08148</v>
      </c>
      <c r="F65" s="3">
        <v>21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2.0573000000000001</v>
      </c>
      <c r="F66" s="3">
        <v>21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2.07253</v>
      </c>
      <c r="F67" s="3">
        <v>21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2.0701900000000002</v>
      </c>
      <c r="F68" s="3">
        <v>21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2.1057100000000002</v>
      </c>
      <c r="F69" s="3">
        <v>21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2.0384099999999998</v>
      </c>
      <c r="F70" s="3">
        <v>21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141.84782000000001</v>
      </c>
      <c r="E71" s="3">
        <v>5.81189</v>
      </c>
      <c r="F71" s="3">
        <v>60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141.8561</v>
      </c>
      <c r="E72" s="3">
        <v>5.7811000000000003</v>
      </c>
      <c r="F72" s="3">
        <v>60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141.71136999999999</v>
      </c>
      <c r="E73" s="3">
        <v>5.7789400000000004</v>
      </c>
      <c r="F73" s="3">
        <v>60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140.83931000000001</v>
      </c>
      <c r="E74" s="3">
        <v>5.7709000000000001</v>
      </c>
      <c r="F74" s="3">
        <v>60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141.58856</v>
      </c>
      <c r="E75" s="3">
        <v>5.8395900000000003</v>
      </c>
      <c r="F75" s="3">
        <v>61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140.62866</v>
      </c>
      <c r="E76" s="3">
        <v>5.835</v>
      </c>
      <c r="F76" s="3">
        <v>61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141.78154000000001</v>
      </c>
      <c r="E77" s="3">
        <v>5.7735300000000001</v>
      </c>
      <c r="F77" s="3">
        <v>60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141.53154000000001</v>
      </c>
      <c r="E78" s="3">
        <v>5.7649100000000004</v>
      </c>
      <c r="F78" s="3">
        <v>60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141.73193000000001</v>
      </c>
      <c r="E79" s="3">
        <v>5.7764100000000003</v>
      </c>
      <c r="F79" s="3">
        <v>60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140.64633000000001</v>
      </c>
      <c r="E80" s="3">
        <v>5.7999000000000001</v>
      </c>
      <c r="F80" s="3">
        <v>60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136.13919999999999</v>
      </c>
      <c r="E81" s="3">
        <v>9.1318999999999999</v>
      </c>
      <c r="F81" s="3">
        <v>88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136.20325</v>
      </c>
      <c r="E82" s="3">
        <v>9.1396700000000006</v>
      </c>
      <c r="F82" s="3">
        <v>89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136.16172</v>
      </c>
      <c r="E83" s="3">
        <v>9.0723699999999994</v>
      </c>
      <c r="F83" s="3">
        <v>88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136.08445</v>
      </c>
      <c r="E84" s="3">
        <v>9.1537500000000005</v>
      </c>
      <c r="F84" s="3">
        <v>89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136.02153999999999</v>
      </c>
      <c r="E85" s="3">
        <v>9.1017799999999998</v>
      </c>
      <c r="F85" s="3">
        <v>89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136.10890000000001</v>
      </c>
      <c r="E86" s="3">
        <v>9.0863899999999997</v>
      </c>
      <c r="F86" s="3">
        <v>90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136.13577000000001</v>
      </c>
      <c r="E87" s="3">
        <v>9.1328999999999994</v>
      </c>
      <c r="F87" s="3">
        <v>89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136.07695000000001</v>
      </c>
      <c r="E88" s="3">
        <v>9.1306200000000004</v>
      </c>
      <c r="F88" s="3">
        <v>90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136.15884</v>
      </c>
      <c r="E89" s="3">
        <v>9.1149900000000006</v>
      </c>
      <c r="F89" s="3">
        <v>90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136.05957000000001</v>
      </c>
      <c r="E90" s="3">
        <v>9.0949200000000001</v>
      </c>
      <c r="F90" s="3">
        <v>88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0.61599000000000004</v>
      </c>
      <c r="F91" s="3">
        <v>46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0.62217999999999996</v>
      </c>
      <c r="F92" s="3">
        <v>48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0.61785999999999996</v>
      </c>
      <c r="F93" s="3">
        <v>47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0.6149</v>
      </c>
      <c r="F94" s="3">
        <v>47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0.61756</v>
      </c>
      <c r="F95" s="3">
        <v>44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0.61675000000000002</v>
      </c>
      <c r="F96" s="3">
        <v>47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0.62353000000000003</v>
      </c>
      <c r="F97" s="3">
        <v>48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0.61658999999999997</v>
      </c>
      <c r="F98" s="3">
        <v>46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0.62212999999999996</v>
      </c>
      <c r="F99" s="3">
        <v>48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0.61978999999999995</v>
      </c>
      <c r="F100" s="3">
        <v>47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1.1101799999999999</v>
      </c>
      <c r="F101" s="3">
        <v>89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1.11164</v>
      </c>
      <c r="F102" s="3">
        <v>97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1.1063400000000001</v>
      </c>
      <c r="F103" s="3">
        <v>96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1.1046199999999999</v>
      </c>
      <c r="F104" s="3">
        <v>96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1.1137600000000001</v>
      </c>
      <c r="F105" s="3">
        <v>94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1.1108800000000001</v>
      </c>
      <c r="F106" s="3">
        <v>96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1.1071899999999999</v>
      </c>
      <c r="F107" s="3">
        <v>97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1.11314</v>
      </c>
      <c r="F108" s="3">
        <v>97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1.1141300000000001</v>
      </c>
      <c r="F109" s="3">
        <v>94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1.1084099999999999</v>
      </c>
      <c r="F110" s="3">
        <v>97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1.61205</v>
      </c>
      <c r="F111" s="3">
        <v>128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1.6067</v>
      </c>
      <c r="F112" s="3">
        <v>132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1.6112200000000001</v>
      </c>
      <c r="F113" s="3">
        <v>131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1.60673</v>
      </c>
      <c r="F114" s="3">
        <v>133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1.60347</v>
      </c>
      <c r="F115" s="3">
        <v>129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1.6098300000000001</v>
      </c>
      <c r="F116" s="3">
        <v>132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1.6131899999999999</v>
      </c>
      <c r="F117" s="3">
        <v>132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1.60314</v>
      </c>
      <c r="F118" s="3">
        <v>129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1.60911</v>
      </c>
      <c r="F119" s="3">
        <v>132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1.60602</v>
      </c>
      <c r="F120" s="3">
        <v>130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0.96726999999999996</v>
      </c>
      <c r="F121" s="3">
        <v>29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0.97777999999999998</v>
      </c>
      <c r="F122" s="3">
        <v>29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0.97560999999999998</v>
      </c>
      <c r="F123" s="3">
        <v>28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0.97111000000000003</v>
      </c>
      <c r="F124" s="3">
        <v>29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0.98194000000000004</v>
      </c>
      <c r="F125" s="3">
        <v>29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0.97819999999999996</v>
      </c>
      <c r="F126" s="3">
        <v>28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0.98214999999999997</v>
      </c>
      <c r="F127" s="3">
        <v>28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0.98014999999999997</v>
      </c>
      <c r="F128" s="3">
        <v>30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0.98663999999999996</v>
      </c>
      <c r="F129" s="3">
        <v>30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0.97323000000000004</v>
      </c>
      <c r="F130" s="3">
        <v>26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2.5356999999999998</v>
      </c>
      <c r="F131" s="3">
        <v>89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2.5178500000000001</v>
      </c>
      <c r="F132" s="3">
        <v>88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2.5344500000000001</v>
      </c>
      <c r="F133" s="3">
        <v>89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2.5216099999999999</v>
      </c>
      <c r="F134" s="3">
        <v>89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2.53668</v>
      </c>
      <c r="F135" s="3">
        <v>89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2.5295800000000002</v>
      </c>
      <c r="F136" s="3">
        <v>89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2.5396899999999998</v>
      </c>
      <c r="F137" s="3">
        <v>89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2.5232899999999998</v>
      </c>
      <c r="F138" s="3">
        <v>88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2.52013</v>
      </c>
      <c r="F139" s="3">
        <v>89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2.5205199999999999</v>
      </c>
      <c r="F140" s="3">
        <v>87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223.69965999999999</v>
      </c>
      <c r="E141" s="3">
        <v>3.3091900000000001</v>
      </c>
      <c r="F141" s="3">
        <v>113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224.38901999999999</v>
      </c>
      <c r="E142" s="3">
        <v>3.2941099999999999</v>
      </c>
      <c r="F142" s="3">
        <v>113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223.62392</v>
      </c>
      <c r="E143" s="3">
        <v>3.3058100000000001</v>
      </c>
      <c r="F143" s="3">
        <v>112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225.18272999999999</v>
      </c>
      <c r="E144" s="3">
        <v>3.3015699999999999</v>
      </c>
      <c r="F144" s="3">
        <v>114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226.42544000000001</v>
      </c>
      <c r="E145" s="3">
        <v>3.3149600000000001</v>
      </c>
      <c r="F145" s="3">
        <v>113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223.62392</v>
      </c>
      <c r="E146" s="3">
        <v>3.3070900000000001</v>
      </c>
      <c r="F146" s="3">
        <v>112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224.74561</v>
      </c>
      <c r="E147" s="3">
        <v>3.3001800000000001</v>
      </c>
      <c r="F147" s="3">
        <v>111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226.48415</v>
      </c>
      <c r="E148" s="3">
        <v>3.3113800000000002</v>
      </c>
      <c r="F148" s="3">
        <v>113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225.18272999999999</v>
      </c>
      <c r="E149" s="3">
        <v>3.3045</v>
      </c>
      <c r="F149" s="3">
        <v>113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226.48415</v>
      </c>
      <c r="E150" s="3">
        <v>3.3029000000000002</v>
      </c>
      <c r="F150" s="3">
        <v>112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2.0960000000000001</v>
      </c>
      <c r="F151" s="3">
        <v>18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2.08691</v>
      </c>
      <c r="F152" s="3">
        <v>18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2.09524</v>
      </c>
      <c r="F153" s="3">
        <v>18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2.0130599999999998</v>
      </c>
      <c r="F154" s="3">
        <v>17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2.0550099999999998</v>
      </c>
      <c r="F155" s="3">
        <v>18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2.09768</v>
      </c>
      <c r="F156" s="3">
        <v>18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2.0694900000000001</v>
      </c>
      <c r="F157" s="3">
        <v>18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2.0966800000000001</v>
      </c>
      <c r="F158" s="3">
        <v>18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2.07436</v>
      </c>
      <c r="F159" s="3">
        <v>18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2.1017899999999998</v>
      </c>
      <c r="F160" s="3">
        <v>18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313.17840999999999</v>
      </c>
      <c r="E161" s="3">
        <v>6.93363</v>
      </c>
      <c r="F161" s="3">
        <v>61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313.15866999999997</v>
      </c>
      <c r="E162" s="3">
        <v>6.9399600000000001</v>
      </c>
      <c r="F162" s="3">
        <v>61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315.85480000000001</v>
      </c>
      <c r="E163" s="3">
        <v>6.9248000000000003</v>
      </c>
      <c r="F163" s="3">
        <v>61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311.33314999999999</v>
      </c>
      <c r="E164" s="3">
        <v>6.9290099999999999</v>
      </c>
      <c r="F164" s="3">
        <v>61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314.66093000000001</v>
      </c>
      <c r="E165" s="3">
        <v>6.9215499999999999</v>
      </c>
      <c r="F165" s="3">
        <v>61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314.60385000000002</v>
      </c>
      <c r="E166" s="3">
        <v>6.9295099999999996</v>
      </c>
      <c r="F166" s="3">
        <v>61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314.94252</v>
      </c>
      <c r="E167" s="3">
        <v>6.91648</v>
      </c>
      <c r="F167" s="3">
        <v>61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312.50776000000002</v>
      </c>
      <c r="E168" s="3">
        <v>6.9407300000000003</v>
      </c>
      <c r="F168" s="3">
        <v>61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312.63431000000003</v>
      </c>
      <c r="E169" s="3">
        <v>6.8979699999999999</v>
      </c>
      <c r="F169" s="3">
        <v>61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314.99104999999997</v>
      </c>
      <c r="E170" s="3">
        <v>6.8672000000000004</v>
      </c>
      <c r="F170" s="3">
        <v>60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303.00531999999998</v>
      </c>
      <c r="E171" s="3">
        <v>9.8222699999999996</v>
      </c>
      <c r="F171" s="3">
        <v>85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303.54825</v>
      </c>
      <c r="E172" s="3">
        <v>9.7951999999999995</v>
      </c>
      <c r="F172" s="3">
        <v>85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303.69560999999999</v>
      </c>
      <c r="E173" s="3">
        <v>9.7674699999999994</v>
      </c>
      <c r="F173" s="3">
        <v>84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304.00517000000002</v>
      </c>
      <c r="E174" s="3">
        <v>9.7770200000000003</v>
      </c>
      <c r="F174" s="3">
        <v>85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303.84035</v>
      </c>
      <c r="E175" s="3">
        <v>9.8347999999999995</v>
      </c>
      <c r="F175" s="3">
        <v>85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304.00718000000001</v>
      </c>
      <c r="E176" s="3">
        <v>9.8464799999999997</v>
      </c>
      <c r="F176" s="3">
        <v>85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303.60336000000001</v>
      </c>
      <c r="E177" s="3">
        <v>9.8396699999999999</v>
      </c>
      <c r="F177" s="3">
        <v>85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303.4477</v>
      </c>
      <c r="E178" s="3">
        <v>9.8141200000000008</v>
      </c>
      <c r="F178" s="3">
        <v>85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304.21490999999997</v>
      </c>
      <c r="E179" s="3">
        <v>9.7741000000000007</v>
      </c>
      <c r="F179" s="3">
        <v>85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304.07753000000002</v>
      </c>
      <c r="E180" s="3">
        <v>9.8510200000000001</v>
      </c>
      <c r="F180" s="3">
        <v>86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5759.8994300000004</v>
      </c>
      <c r="E181" s="3">
        <v>0.53302000000000005</v>
      </c>
      <c r="F181" s="3">
        <v>54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5759.8994300000004</v>
      </c>
      <c r="E182" s="3">
        <v>0.53844000000000003</v>
      </c>
      <c r="F182" s="3">
        <v>61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5760.3994300000004</v>
      </c>
      <c r="E183" s="3">
        <v>0.53766000000000003</v>
      </c>
      <c r="F183" s="3">
        <v>60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5756.2897800000001</v>
      </c>
      <c r="E184" s="3">
        <v>0.53913</v>
      </c>
      <c r="F184" s="3">
        <v>61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5759.8994300000004</v>
      </c>
      <c r="E185" s="3">
        <v>0.53208999999999995</v>
      </c>
      <c r="F185" s="3">
        <v>56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5759.8643400000001</v>
      </c>
      <c r="E186" s="3">
        <v>0.53615999999999997</v>
      </c>
      <c r="F186" s="3">
        <v>61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5756.7897800000001</v>
      </c>
      <c r="E187" s="3">
        <v>0.53395000000000004</v>
      </c>
      <c r="F187" s="3">
        <v>61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5756.2897800000001</v>
      </c>
      <c r="E188" s="3">
        <v>0.53400000000000003</v>
      </c>
      <c r="F188" s="3">
        <v>60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5759.8994300000004</v>
      </c>
      <c r="E189" s="3">
        <v>0.53664000000000001</v>
      </c>
      <c r="F189" s="3">
        <v>60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5756.2897800000001</v>
      </c>
      <c r="E190" s="3">
        <v>0.53732999999999997</v>
      </c>
      <c r="F190" s="3">
        <v>60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3055.8157900000001</v>
      </c>
      <c r="E191" s="3">
        <v>0.88971999999999996</v>
      </c>
      <c r="F191" s="3">
        <v>93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3052.2412300000001</v>
      </c>
      <c r="E192" s="3">
        <v>0.89000999999999997</v>
      </c>
      <c r="F192" s="3">
        <v>106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3060.7019</v>
      </c>
      <c r="E193" s="3">
        <v>0.89419999999999999</v>
      </c>
      <c r="F193" s="3">
        <v>98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3055.8157900000001</v>
      </c>
      <c r="E194" s="3">
        <v>0.89146999999999998</v>
      </c>
      <c r="F194" s="3">
        <v>104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3060.7019</v>
      </c>
      <c r="E195" s="3">
        <v>0.88951000000000002</v>
      </c>
      <c r="F195" s="3">
        <v>105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3060.7019</v>
      </c>
      <c r="E196" s="3">
        <v>0.88914000000000004</v>
      </c>
      <c r="F196" s="3">
        <v>98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3052.2412300000001</v>
      </c>
      <c r="E197" s="3">
        <v>0.89158000000000004</v>
      </c>
      <c r="F197" s="3">
        <v>105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3060.7019</v>
      </c>
      <c r="E198" s="3">
        <v>0.89258999999999999</v>
      </c>
      <c r="F198" s="3">
        <v>93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3059.42544</v>
      </c>
      <c r="E199" s="3">
        <v>0.89300999999999997</v>
      </c>
      <c r="F199" s="3">
        <v>105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3055.8157900000001</v>
      </c>
      <c r="E200" s="3">
        <v>0.89285000000000003</v>
      </c>
      <c r="F200" s="3">
        <v>106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1.12094</v>
      </c>
      <c r="F201" s="3">
        <v>120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1.1208100000000001</v>
      </c>
      <c r="F202" s="3">
        <v>136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1.1232899999999999</v>
      </c>
      <c r="F203" s="3">
        <v>123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1.12412</v>
      </c>
      <c r="F204" s="3">
        <v>138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1.1241399999999999</v>
      </c>
      <c r="F205" s="3">
        <v>126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1.1243700000000001</v>
      </c>
      <c r="F206" s="3">
        <v>127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1.1266799999999999</v>
      </c>
      <c r="F207" s="3">
        <v>128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1.12096</v>
      </c>
      <c r="F208" s="3">
        <v>138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1.12809</v>
      </c>
      <c r="F209" s="3">
        <v>134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1.1230100000000001</v>
      </c>
      <c r="F210" s="3">
        <v>126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1.42709</v>
      </c>
      <c r="F211" s="3">
        <v>59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1.4224399999999999</v>
      </c>
      <c r="F212" s="3">
        <v>57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1.4233</v>
      </c>
      <c r="F213" s="3">
        <v>60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1.4208499999999999</v>
      </c>
      <c r="F214" s="3">
        <v>59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1.4532400000000001</v>
      </c>
      <c r="F215" s="3">
        <v>59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1.4278999999999999</v>
      </c>
      <c r="F216" s="3">
        <v>60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1.4244399999999999</v>
      </c>
      <c r="F217" s="3">
        <v>59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1.4318900000000001</v>
      </c>
      <c r="F218" s="3">
        <v>59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1.4308799999999999</v>
      </c>
      <c r="F219" s="3">
        <v>59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1.4258900000000001</v>
      </c>
      <c r="F220" s="3">
        <v>59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5715.1450100000002</v>
      </c>
      <c r="E221" s="3">
        <v>1.9637800000000001</v>
      </c>
      <c r="F221" s="3">
        <v>83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5715.60563</v>
      </c>
      <c r="E222" s="3">
        <v>1.96814</v>
      </c>
      <c r="F222" s="3">
        <v>82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5713.3615300000001</v>
      </c>
      <c r="E223" s="3">
        <v>1.9577199999999999</v>
      </c>
      <c r="F223" s="3">
        <v>85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5715.1450100000002</v>
      </c>
      <c r="E224" s="3">
        <v>1.9579500000000001</v>
      </c>
      <c r="F224" s="3">
        <v>81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5711.3492699999997</v>
      </c>
      <c r="E225" s="3">
        <v>1.9743599999999999</v>
      </c>
      <c r="F225" s="3">
        <v>84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5715.1450100000002</v>
      </c>
      <c r="E226" s="3">
        <v>1.9650099999999999</v>
      </c>
      <c r="F226" s="3">
        <v>81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5720.41651</v>
      </c>
      <c r="E227" s="3">
        <v>1.95946</v>
      </c>
      <c r="F227" s="3">
        <v>82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5715.1450100000002</v>
      </c>
      <c r="E228" s="3">
        <v>1.9736400000000001</v>
      </c>
      <c r="F228" s="3">
        <v>84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5712.9592700000003</v>
      </c>
      <c r="E229" s="3">
        <v>1.9638599999999999</v>
      </c>
      <c r="F229" s="3">
        <v>85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5715.60563</v>
      </c>
      <c r="E230" s="3">
        <v>1.9648000000000001</v>
      </c>
      <c r="F230" s="3">
        <v>82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5674.0192399999996</v>
      </c>
      <c r="E231" s="3">
        <v>2.7195800000000001</v>
      </c>
      <c r="F231" s="3">
        <v>109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2.7180300000000002</v>
      </c>
      <c r="F232" s="3">
        <v>111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2.72289</v>
      </c>
      <c r="F233" s="3">
        <v>108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2.71814</v>
      </c>
      <c r="F234" s="3">
        <v>109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2.70438</v>
      </c>
      <c r="F235" s="3">
        <v>109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2.7138</v>
      </c>
      <c r="F236" s="3">
        <v>109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2.7228599999999998</v>
      </c>
      <c r="F237" s="3">
        <v>111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2.7093799999999999</v>
      </c>
      <c r="F238" s="3">
        <v>110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2.7099500000000001</v>
      </c>
      <c r="F239" s="3">
        <v>109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2.71794</v>
      </c>
      <c r="F240" s="3">
        <v>110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60778.420050000001</v>
      </c>
      <c r="E241" s="3">
        <v>3.0886499999999999</v>
      </c>
      <c r="F241" s="3">
        <v>31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60778.85497</v>
      </c>
      <c r="E242" s="3">
        <v>3.0123000000000002</v>
      </c>
      <c r="F242" s="3">
        <v>30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60778.85497</v>
      </c>
      <c r="E243" s="3">
        <v>3.01654</v>
      </c>
      <c r="F243" s="3">
        <v>30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60778.85497</v>
      </c>
      <c r="E244" s="3">
        <v>3.0323500000000001</v>
      </c>
      <c r="F244" s="3">
        <v>31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60778.565880000002</v>
      </c>
      <c r="E245" s="3">
        <v>3.06385</v>
      </c>
      <c r="F245" s="3">
        <v>31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60778.076249999998</v>
      </c>
      <c r="E246" s="3">
        <v>3.0268899999999999</v>
      </c>
      <c r="F246" s="3">
        <v>30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60778.749000000003</v>
      </c>
      <c r="E247" s="3">
        <v>3.0380600000000002</v>
      </c>
      <c r="F247" s="3">
        <v>31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60778.188990000002</v>
      </c>
      <c r="E248" s="3">
        <v>3.07159</v>
      </c>
      <c r="F248" s="3">
        <v>31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60777.722679999999</v>
      </c>
      <c r="E249" s="3">
        <v>3.0931700000000002</v>
      </c>
      <c r="F249" s="3">
        <v>31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60778.85497</v>
      </c>
      <c r="E250" s="3">
        <v>3.0550700000000002</v>
      </c>
      <c r="F250" s="3">
        <v>31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46796.895429999997</v>
      </c>
      <c r="E251" s="3">
        <v>7.4826899999999998</v>
      </c>
      <c r="F251" s="3">
        <v>73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46904.802499999998</v>
      </c>
      <c r="E252" s="3">
        <v>7.43445</v>
      </c>
      <c r="F252" s="3">
        <v>72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46753.787380000002</v>
      </c>
      <c r="E253" s="3">
        <v>7.4637599999999997</v>
      </c>
      <c r="F253" s="3">
        <v>71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47065.104729999999</v>
      </c>
      <c r="E254" s="3">
        <v>7.4588599999999996</v>
      </c>
      <c r="F254" s="3">
        <v>72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47060.346440000001</v>
      </c>
      <c r="E255" s="3">
        <v>7.4759000000000002</v>
      </c>
      <c r="F255" s="3">
        <v>73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46784.06177</v>
      </c>
      <c r="E256" s="3">
        <v>7.4446399999999997</v>
      </c>
      <c r="F256" s="3">
        <v>72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46588.012219999997</v>
      </c>
      <c r="E257" s="3">
        <v>7.4080700000000004</v>
      </c>
      <c r="F257" s="3">
        <v>72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47110.722260000002</v>
      </c>
      <c r="E258" s="3">
        <v>7.4806499999999998</v>
      </c>
      <c r="F258" s="3">
        <v>72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47029.409890000003</v>
      </c>
      <c r="E259" s="3">
        <v>7.4143299999999996</v>
      </c>
      <c r="F259" s="3">
        <v>70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46837.656329999998</v>
      </c>
      <c r="E260" s="3">
        <v>7.4158900000000001</v>
      </c>
      <c r="F260" s="3">
        <v>71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46390.267540000001</v>
      </c>
      <c r="E261" s="3">
        <v>13.458310000000001</v>
      </c>
      <c r="F261" s="3">
        <v>128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46411.368629999997</v>
      </c>
      <c r="E262" s="3">
        <v>13.46776</v>
      </c>
      <c r="F262" s="3">
        <v>130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46367.981699999997</v>
      </c>
      <c r="E263" s="3">
        <v>13.52557</v>
      </c>
      <c r="F263" s="3">
        <v>133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46404.00877</v>
      </c>
      <c r="E264" s="3">
        <v>13.458349999999999</v>
      </c>
      <c r="F264" s="3">
        <v>130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46393.404739999998</v>
      </c>
      <c r="E265" s="3">
        <v>13.530239999999999</v>
      </c>
      <c r="F265" s="3">
        <v>130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46470.913030000003</v>
      </c>
      <c r="E266" s="3">
        <v>13.49675</v>
      </c>
      <c r="F266" s="3">
        <v>129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46475.192750000002</v>
      </c>
      <c r="E267" s="3">
        <v>13.46312</v>
      </c>
      <c r="F267" s="3">
        <v>126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46442.998959999997</v>
      </c>
      <c r="E268" s="3">
        <v>13.45809</v>
      </c>
      <c r="F268" s="3">
        <v>130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46401.061399999999</v>
      </c>
      <c r="E269" s="3">
        <v>13.50474</v>
      </c>
      <c r="F269" s="3">
        <v>129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46373.206299999998</v>
      </c>
      <c r="E270" s="3">
        <v>13.5258</v>
      </c>
      <c r="F270" s="3">
        <v>128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0.60719000000000001</v>
      </c>
      <c r="F271" s="3">
        <v>48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0.61634</v>
      </c>
      <c r="F272" s="3">
        <v>55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0.61121000000000003</v>
      </c>
      <c r="F273" s="3">
        <v>54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0.61351</v>
      </c>
      <c r="F274" s="3">
        <v>54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0.61040000000000005</v>
      </c>
      <c r="F275" s="3">
        <v>50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0.61146</v>
      </c>
      <c r="F276" s="3">
        <v>55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0.61263000000000001</v>
      </c>
      <c r="F277" s="3">
        <v>54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0.61319999999999997</v>
      </c>
      <c r="F278" s="3">
        <v>54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0.61262000000000005</v>
      </c>
      <c r="F279" s="3">
        <v>54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0.61107999999999996</v>
      </c>
      <c r="F280" s="3">
        <v>54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889.50370999999996</v>
      </c>
      <c r="E281" s="3">
        <v>0.86399000000000004</v>
      </c>
      <c r="F281" s="3">
        <v>67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888.53093999999999</v>
      </c>
      <c r="E282" s="3">
        <v>0.86419000000000001</v>
      </c>
      <c r="F282" s="3">
        <v>75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888.75229000000002</v>
      </c>
      <c r="E283" s="3">
        <v>0.86419999999999997</v>
      </c>
      <c r="F283" s="3">
        <v>77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911.32073000000003</v>
      </c>
      <c r="E284" s="3">
        <v>0.85968999999999995</v>
      </c>
      <c r="F284" s="3">
        <v>76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911.10143000000005</v>
      </c>
      <c r="E285" s="3">
        <v>0.86460000000000004</v>
      </c>
      <c r="F285" s="3">
        <v>77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888.53093999999999</v>
      </c>
      <c r="E286" s="3">
        <v>0.86336999999999997</v>
      </c>
      <c r="F286" s="3">
        <v>78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889.61779000000001</v>
      </c>
      <c r="E287" s="3">
        <v>0.86385999999999996</v>
      </c>
      <c r="F287" s="3">
        <v>73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888.53093999999999</v>
      </c>
      <c r="E288" s="3">
        <v>0.85924999999999996</v>
      </c>
      <c r="F288" s="3">
        <v>78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888.53093999999999</v>
      </c>
      <c r="E289" s="3">
        <v>0.85619999999999996</v>
      </c>
      <c r="F289" s="3">
        <v>78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889.17727000000002</v>
      </c>
      <c r="E290" s="3">
        <v>0.85941999999999996</v>
      </c>
      <c r="F290" s="3">
        <v>78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862.27506000000005</v>
      </c>
      <c r="E291" s="3">
        <v>1.61097</v>
      </c>
      <c r="F291" s="3">
        <v>135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862.30371000000002</v>
      </c>
      <c r="E292" s="3">
        <v>1.6088199999999999</v>
      </c>
      <c r="F292" s="3">
        <v>136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862.30371000000002</v>
      </c>
      <c r="E293" s="3">
        <v>1.61</v>
      </c>
      <c r="F293" s="3">
        <v>138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862.27506000000005</v>
      </c>
      <c r="E294" s="3">
        <v>1.61355</v>
      </c>
      <c r="F294" s="3">
        <v>141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862.27506000000005</v>
      </c>
      <c r="E295" s="3">
        <v>1.6065400000000001</v>
      </c>
      <c r="F295" s="3">
        <v>138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863.46992999999998</v>
      </c>
      <c r="E296" s="3">
        <v>1.6060300000000001</v>
      </c>
      <c r="F296" s="3">
        <v>141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862.30371000000002</v>
      </c>
      <c r="E297" s="3">
        <v>1.6129</v>
      </c>
      <c r="F297" s="3">
        <v>136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862.27506000000005</v>
      </c>
      <c r="E298" s="3">
        <v>1.60626</v>
      </c>
      <c r="F298" s="3">
        <v>142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862.27506000000005</v>
      </c>
      <c r="E299" s="3">
        <v>1.60816</v>
      </c>
      <c r="F299" s="3">
        <v>139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862.27506000000005</v>
      </c>
      <c r="E300" s="3">
        <v>1.6085700000000001</v>
      </c>
      <c r="F300" s="3">
        <v>138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1921.9341099999999</v>
      </c>
      <c r="E301" s="3">
        <v>1.3649199999999999</v>
      </c>
      <c r="F301" s="3">
        <v>52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1921.9967899999999</v>
      </c>
      <c r="E302" s="3">
        <v>1.3552200000000001</v>
      </c>
      <c r="F302" s="3">
        <v>54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1921.9967899999999</v>
      </c>
      <c r="E303" s="3">
        <v>1.36084</v>
      </c>
      <c r="F303" s="3">
        <v>55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1921.9967899999999</v>
      </c>
      <c r="E304" s="3">
        <v>1.35432</v>
      </c>
      <c r="F304" s="3">
        <v>53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1921.99674</v>
      </c>
      <c r="E305" s="3">
        <v>1.3673999999999999</v>
      </c>
      <c r="F305" s="3">
        <v>55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1921.9967899999999</v>
      </c>
      <c r="E306" s="3">
        <v>1.34992</v>
      </c>
      <c r="F306" s="3">
        <v>54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1921.9967899999999</v>
      </c>
      <c r="E307" s="3">
        <v>1.35629</v>
      </c>
      <c r="F307" s="3">
        <v>54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1921.99674</v>
      </c>
      <c r="E308" s="3">
        <v>1.35944</v>
      </c>
      <c r="F308" s="3">
        <v>54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1921.9967899999999</v>
      </c>
      <c r="E309" s="3">
        <v>1.34867</v>
      </c>
      <c r="F309" s="3">
        <v>54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1921.9341099999999</v>
      </c>
      <c r="E310" s="3">
        <v>1.36147</v>
      </c>
      <c r="F310" s="3">
        <v>53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1337.00155</v>
      </c>
      <c r="E311" s="3">
        <v>2.0551699999999999</v>
      </c>
      <c r="F311" s="3">
        <v>79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1325.7092500000001</v>
      </c>
      <c r="E312" s="3">
        <v>2.0548899999999999</v>
      </c>
      <c r="F312" s="3">
        <v>79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1346.34211</v>
      </c>
      <c r="E313" s="3">
        <v>2.0605099999999998</v>
      </c>
      <c r="F313" s="3">
        <v>82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1337.19444</v>
      </c>
      <c r="E314" s="3">
        <v>2.0576400000000001</v>
      </c>
      <c r="F314" s="3">
        <v>81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1341.0807199999999</v>
      </c>
      <c r="E315" s="3">
        <v>2.04834</v>
      </c>
      <c r="F315" s="3">
        <v>81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1330.0227400000001</v>
      </c>
      <c r="E316" s="3">
        <v>2.0442</v>
      </c>
      <c r="F316" s="3">
        <v>78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1329.89291</v>
      </c>
      <c r="E317" s="3">
        <v>2.0489000000000002</v>
      </c>
      <c r="F317" s="3">
        <v>82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1329.4704300000001</v>
      </c>
      <c r="E318" s="3">
        <v>2.0468299999999999</v>
      </c>
      <c r="F318" s="3">
        <v>80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1336.4669200000001</v>
      </c>
      <c r="E319" s="3">
        <v>2.0560999999999998</v>
      </c>
      <c r="F319" s="3">
        <v>81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1337.00155</v>
      </c>
      <c r="E320" s="3">
        <v>2.0467</v>
      </c>
      <c r="F320" s="3">
        <v>80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1308.1985299999999</v>
      </c>
      <c r="E321" s="3">
        <v>3.03843</v>
      </c>
      <c r="F321" s="3">
        <v>111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1305.4710399999999</v>
      </c>
      <c r="E322" s="3">
        <v>3.0440499999999999</v>
      </c>
      <c r="F322" s="3">
        <v>114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1309.4273000000001</v>
      </c>
      <c r="E323" s="3">
        <v>3.02549</v>
      </c>
      <c r="F323" s="3">
        <v>113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1309.7045599999999</v>
      </c>
      <c r="E324" s="3">
        <v>3.0358200000000002</v>
      </c>
      <c r="F324" s="3">
        <v>113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1310.7753399999999</v>
      </c>
      <c r="E325" s="3">
        <v>3.0299399999999999</v>
      </c>
      <c r="F325" s="3">
        <v>112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1308.8800000000001</v>
      </c>
      <c r="E326" s="3">
        <v>3.0329999999999999</v>
      </c>
      <c r="F326" s="3">
        <v>114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1305.3219200000001</v>
      </c>
      <c r="E327" s="3">
        <v>3.0278999999999998</v>
      </c>
      <c r="F327" s="3">
        <v>113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1308.5894599999999</v>
      </c>
      <c r="E328" s="3">
        <v>3.0400299999999998</v>
      </c>
      <c r="F328" s="3">
        <v>113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1310.7966699999999</v>
      </c>
      <c r="E329" s="3">
        <v>3.02603</v>
      </c>
      <c r="F329" s="3">
        <v>113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1309.9584</v>
      </c>
      <c r="E330" s="3">
        <v>3.03776</v>
      </c>
      <c r="F330" s="3">
        <v>117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3.0249100000000002</v>
      </c>
      <c r="F331" s="3">
        <v>32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3.0110000000000001</v>
      </c>
      <c r="F332" s="3">
        <v>32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2.9820500000000001</v>
      </c>
      <c r="F333" s="3">
        <v>32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3.0082800000000001</v>
      </c>
      <c r="F334" s="3">
        <v>32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2.9798</v>
      </c>
      <c r="F335" s="3">
        <v>32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3.0286900000000001</v>
      </c>
      <c r="F336" s="3">
        <v>32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3.0137200000000002</v>
      </c>
      <c r="F337" s="3">
        <v>32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2.9931100000000002</v>
      </c>
      <c r="F338" s="3">
        <v>32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3.0042200000000001</v>
      </c>
      <c r="F339" s="3">
        <v>32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2.9798900000000001</v>
      </c>
      <c r="F340" s="3">
        <v>32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2336.7039799999998</v>
      </c>
      <c r="E341" s="3">
        <v>5.7050099999999997</v>
      </c>
      <c r="F341" s="3">
        <v>63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2332.4605299999998</v>
      </c>
      <c r="E342" s="3">
        <v>5.7012700000000001</v>
      </c>
      <c r="F342" s="3">
        <v>62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2337.24217</v>
      </c>
      <c r="E343" s="3">
        <v>5.7018500000000003</v>
      </c>
      <c r="F343" s="3">
        <v>62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2349.2744699999998</v>
      </c>
      <c r="E344" s="3">
        <v>5.6690500000000004</v>
      </c>
      <c r="F344" s="3">
        <v>62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2346.9985299999998</v>
      </c>
      <c r="E345" s="3">
        <v>5.6415600000000001</v>
      </c>
      <c r="F345" s="3">
        <v>62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2342.31531</v>
      </c>
      <c r="E346" s="3">
        <v>5.6804899999999998</v>
      </c>
      <c r="F346" s="3">
        <v>62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2338.4824600000002</v>
      </c>
      <c r="E347" s="3">
        <v>5.6545399999999999</v>
      </c>
      <c r="F347" s="3">
        <v>62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2333.8203100000001</v>
      </c>
      <c r="E348" s="3">
        <v>5.7056100000000001</v>
      </c>
      <c r="F348" s="3">
        <v>63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2346.72757</v>
      </c>
      <c r="E349" s="3">
        <v>5.69916</v>
      </c>
      <c r="F349" s="3">
        <v>63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2331.7367300000001</v>
      </c>
      <c r="E350" s="3">
        <v>5.6934500000000003</v>
      </c>
      <c r="F350" s="3">
        <v>63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2312.0175399999998</v>
      </c>
      <c r="E351" s="3">
        <v>7.7844899999999999</v>
      </c>
      <c r="F351" s="3">
        <v>83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2312.08772</v>
      </c>
      <c r="E352" s="3">
        <v>7.7576499999999999</v>
      </c>
      <c r="F352" s="3">
        <v>82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2310.9824600000002</v>
      </c>
      <c r="E353" s="3">
        <v>7.7594799999999999</v>
      </c>
      <c r="F353" s="3">
        <v>83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2314.6127000000001</v>
      </c>
      <c r="E354" s="3">
        <v>7.7756800000000004</v>
      </c>
      <c r="F354" s="3">
        <v>83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2310.6967399999999</v>
      </c>
      <c r="E355" s="3">
        <v>7.7901499999999997</v>
      </c>
      <c r="F355" s="3">
        <v>83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2312.2071999999998</v>
      </c>
      <c r="E356" s="3">
        <v>7.75101</v>
      </c>
      <c r="F356" s="3">
        <v>83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2311.5024899999999</v>
      </c>
      <c r="E357" s="3">
        <v>7.7485099999999996</v>
      </c>
      <c r="F357" s="3">
        <v>83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2313.6052599999998</v>
      </c>
      <c r="E358" s="3">
        <v>7.8155999999999999</v>
      </c>
      <c r="F358" s="3">
        <v>83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2312.7412300000001</v>
      </c>
      <c r="E359" s="3">
        <v>7.7941200000000004</v>
      </c>
      <c r="F359" s="3">
        <v>83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2310.6683600000001</v>
      </c>
      <c r="E360" s="3">
        <v>7.79155</v>
      </c>
      <c r="F360" s="3">
        <v>83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topLeftCell="A328" zoomScale="85" zoomScaleNormal="85" workbookViewId="0">
      <selection sqref="A1:F361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5" width="9" style="3"/>
    <col min="6" max="6" width="4.375" style="3" bestFit="1" customWidth="1"/>
    <col min="7" max="7" width="3.875" style="3" customWidth="1"/>
    <col min="8" max="8" width="10.875" style="3" bestFit="1" customWidth="1"/>
    <col min="9" max="10" width="4.37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54.912770000000002</v>
      </c>
      <c r="E1" s="3">
        <v>0.57594000000000001</v>
      </c>
      <c r="F1" s="3">
        <v>55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54.51831</v>
      </c>
      <c r="E2" s="3">
        <v>0.57530999999999999</v>
      </c>
      <c r="F2" s="3">
        <v>62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54.912770000000002</v>
      </c>
      <c r="M2" s="3">
        <f t="shared" ref="M2:U17" ca="1" si="0">INDIRECT("D"&amp;1+(ROW(E1)-1)*10+COLUMN(B1)-1)</f>
        <v>54.51831</v>
      </c>
      <c r="N2" s="3">
        <f t="shared" ca="1" si="0"/>
        <v>54.158320000000003</v>
      </c>
      <c r="O2" s="3">
        <f t="shared" ca="1" si="0"/>
        <v>54.158320000000003</v>
      </c>
      <c r="P2" s="3">
        <f t="shared" ca="1" si="0"/>
        <v>54.912770000000002</v>
      </c>
      <c r="Q2" s="3">
        <f t="shared" ca="1" si="0"/>
        <v>54.158700000000003</v>
      </c>
      <c r="R2" s="3">
        <f t="shared" ca="1" si="0"/>
        <v>53.760710000000003</v>
      </c>
      <c r="S2" s="3">
        <f t="shared" ca="1" si="0"/>
        <v>54.912770000000002</v>
      </c>
      <c r="T2" s="3">
        <f t="shared" ca="1" si="0"/>
        <v>54.158320000000003</v>
      </c>
      <c r="U2" s="3">
        <f t="shared" ca="1" si="0"/>
        <v>54.158320000000003</v>
      </c>
      <c r="W2" s="3">
        <f ca="1">AVERAGE(L2:U2)</f>
        <v>54.380931000000011</v>
      </c>
      <c r="Y2" s="3">
        <f ca="1">Total!E2</f>
        <v>53.760710000000003</v>
      </c>
      <c r="AB2" s="3">
        <f t="shared" ref="AB2:AK27" ca="1" si="1">(L2-$Y2)/$Y2</f>
        <v>2.1429404485171395E-2</v>
      </c>
      <c r="AC2" s="3">
        <f t="shared" ca="1" si="1"/>
        <v>1.4092075792897759E-2</v>
      </c>
      <c r="AD2" s="3">
        <f t="shared" ca="1" si="1"/>
        <v>7.3959216684452312E-3</v>
      </c>
      <c r="AE2" s="3">
        <f t="shared" ca="1" si="1"/>
        <v>7.3959216684452312E-3</v>
      </c>
      <c r="AF2" s="3">
        <f t="shared" ca="1" si="1"/>
        <v>2.1429404485171395E-2</v>
      </c>
      <c r="AG2" s="3">
        <f t="shared" ca="1" si="1"/>
        <v>7.4029900274754567E-3</v>
      </c>
      <c r="AH2" s="3">
        <f t="shared" ca="1" si="1"/>
        <v>0</v>
      </c>
      <c r="AI2" s="3">
        <f t="shared" ca="1" si="1"/>
        <v>2.1429404485171395E-2</v>
      </c>
      <c r="AJ2" s="3">
        <f t="shared" ca="1" si="1"/>
        <v>7.3959216684452312E-3</v>
      </c>
      <c r="AK2" s="3">
        <f t="shared" ca="1" si="1"/>
        <v>7.3959216684452312E-3</v>
      </c>
      <c r="AM2" s="3">
        <f ca="1">SUM(AB2:AK2)</f>
        <v>0.1153669659496683</v>
      </c>
    </row>
    <row r="3" spans="1:39" x14ac:dyDescent="0.25">
      <c r="A3" s="3" t="s">
        <v>0</v>
      </c>
      <c r="B3" s="3">
        <v>25</v>
      </c>
      <c r="C3" s="3">
        <v>0.4</v>
      </c>
      <c r="D3" s="3">
        <v>54.158320000000003</v>
      </c>
      <c r="E3" s="3">
        <v>0.57565999999999995</v>
      </c>
      <c r="F3" s="3">
        <v>62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36.861229999999999</v>
      </c>
      <c r="R3" s="3">
        <f t="shared" ca="1" si="0"/>
        <v>36.861229999999999</v>
      </c>
      <c r="S3" s="3">
        <f t="shared" ca="1" si="0"/>
        <v>36.861229999999999</v>
      </c>
      <c r="T3" s="3">
        <f t="shared" ca="1" si="0"/>
        <v>36.861229999999999</v>
      </c>
      <c r="U3" s="3">
        <f t="shared" ca="1" si="0"/>
        <v>36.861229999999999</v>
      </c>
      <c r="W3" s="3">
        <f t="shared" ref="W3:W37" ca="1" si="3">AVERAGE(L3:U3)</f>
        <v>36.861229999999992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0</v>
      </c>
      <c r="AH3" s="3">
        <f t="shared" ca="1" si="1"/>
        <v>0</v>
      </c>
      <c r="AI3" s="3">
        <f t="shared" ca="1" si="1"/>
        <v>0</v>
      </c>
      <c r="AJ3" s="3">
        <f t="shared" ca="1" si="1"/>
        <v>0</v>
      </c>
      <c r="AK3" s="3">
        <f t="shared" ca="1" si="1"/>
        <v>0</v>
      </c>
      <c r="AM3" s="3">
        <f t="shared" ref="AM3:AM37" ca="1" si="4">SUM(AB3:AK3)</f>
        <v>0</v>
      </c>
    </row>
    <row r="4" spans="1:39" x14ac:dyDescent="0.25">
      <c r="A4" s="3" t="s">
        <v>0</v>
      </c>
      <c r="B4" s="3">
        <v>25</v>
      </c>
      <c r="C4" s="3">
        <v>0.4</v>
      </c>
      <c r="D4" s="3">
        <v>54.158320000000003</v>
      </c>
      <c r="E4" s="3">
        <v>0.57723999999999998</v>
      </c>
      <c r="F4" s="3">
        <v>62</v>
      </c>
      <c r="H4" s="3" t="s">
        <v>0</v>
      </c>
      <c r="I4" s="3">
        <v>25</v>
      </c>
      <c r="J4" s="3">
        <v>1</v>
      </c>
      <c r="L4" s="3">
        <f t="shared" ca="1" si="2"/>
        <v>36.788800000000002</v>
      </c>
      <c r="M4" s="3">
        <f t="shared" ca="1" si="0"/>
        <v>36.788800000000002</v>
      </c>
      <c r="N4" s="3">
        <f t="shared" ca="1" si="0"/>
        <v>36.837429999999998</v>
      </c>
      <c r="O4" s="3">
        <f t="shared" ca="1" si="0"/>
        <v>36.788800000000002</v>
      </c>
      <c r="P4" s="3">
        <f t="shared" ca="1" si="0"/>
        <v>36.788800000000002</v>
      </c>
      <c r="Q4" s="3">
        <f t="shared" ca="1" si="0"/>
        <v>36.788800000000002</v>
      </c>
      <c r="R4" s="3">
        <f t="shared" ca="1" si="0"/>
        <v>36.788800000000002</v>
      </c>
      <c r="S4" s="3">
        <f t="shared" ca="1" si="0"/>
        <v>36.788800000000002</v>
      </c>
      <c r="T4" s="3">
        <f t="shared" ca="1" si="0"/>
        <v>36.788800000000002</v>
      </c>
      <c r="U4" s="3">
        <f t="shared" ca="1" si="0"/>
        <v>36.788800000000002</v>
      </c>
      <c r="W4" s="3">
        <f t="shared" ca="1" si="3"/>
        <v>36.793662999999995</v>
      </c>
      <c r="Y4" s="3">
        <f ca="1">Total!E4</f>
        <v>36.788800000000002</v>
      </c>
      <c r="AB4" s="3">
        <f t="shared" ca="1" si="1"/>
        <v>0</v>
      </c>
      <c r="AC4" s="3">
        <f t="shared" ca="1" si="1"/>
        <v>0</v>
      </c>
      <c r="AD4" s="3">
        <f t="shared" ca="1" si="1"/>
        <v>1.3218696994736368E-3</v>
      </c>
      <c r="AE4" s="3">
        <f t="shared" ca="1" si="1"/>
        <v>0</v>
      </c>
      <c r="AF4" s="3">
        <f t="shared" ca="1" si="1"/>
        <v>0</v>
      </c>
      <c r="AG4" s="3">
        <f t="shared" ca="1" si="1"/>
        <v>0</v>
      </c>
      <c r="AH4" s="3">
        <f t="shared" ca="1" si="1"/>
        <v>0</v>
      </c>
      <c r="AI4" s="3">
        <f t="shared" ca="1" si="1"/>
        <v>0</v>
      </c>
      <c r="AJ4" s="3">
        <f t="shared" ca="1" si="1"/>
        <v>0</v>
      </c>
      <c r="AK4" s="3">
        <f t="shared" ca="1" si="1"/>
        <v>0</v>
      </c>
      <c r="AM4" s="3">
        <f t="shared" ca="1" si="4"/>
        <v>1.3218696994736368E-3</v>
      </c>
    </row>
    <row r="5" spans="1:39" x14ac:dyDescent="0.25">
      <c r="A5" s="3" t="s">
        <v>0</v>
      </c>
      <c r="B5" s="3">
        <v>25</v>
      </c>
      <c r="C5" s="3">
        <v>0.4</v>
      </c>
      <c r="D5" s="3">
        <v>54.912770000000002</v>
      </c>
      <c r="E5" s="3">
        <v>0.57477</v>
      </c>
      <c r="F5" s="3">
        <v>62</v>
      </c>
      <c r="H5" s="3" t="s">
        <v>0</v>
      </c>
      <c r="I5" s="3">
        <v>50</v>
      </c>
      <c r="J5" s="3">
        <v>0.4</v>
      </c>
      <c r="L5" s="3">
        <f t="shared" ca="1" si="2"/>
        <v>73.882919999999999</v>
      </c>
      <c r="M5" s="3">
        <f t="shared" ca="1" si="0"/>
        <v>73.882919999999999</v>
      </c>
      <c r="N5" s="3">
        <f t="shared" ca="1" si="0"/>
        <v>76.576139999999995</v>
      </c>
      <c r="O5" s="3">
        <f t="shared" ca="1" si="0"/>
        <v>76.416219999999996</v>
      </c>
      <c r="P5" s="3">
        <f t="shared" ca="1" si="0"/>
        <v>73.882919999999999</v>
      </c>
      <c r="Q5" s="3">
        <f t="shared" ca="1" si="0"/>
        <v>76.797759999999997</v>
      </c>
      <c r="R5" s="3">
        <f t="shared" ca="1" si="0"/>
        <v>76.916179999999997</v>
      </c>
      <c r="S5" s="3">
        <f t="shared" ca="1" si="0"/>
        <v>76.806160000000006</v>
      </c>
      <c r="T5" s="3">
        <f t="shared" ca="1" si="0"/>
        <v>76.837230000000005</v>
      </c>
      <c r="U5" s="3">
        <f t="shared" ca="1" si="0"/>
        <v>76.455699999999993</v>
      </c>
      <c r="W5" s="3">
        <f t="shared" ca="1" si="3"/>
        <v>75.845414999999988</v>
      </c>
      <c r="Y5" s="3">
        <f ca="1">Total!E5</f>
        <v>73.882919999999999</v>
      </c>
      <c r="AB5" s="3">
        <f t="shared" ca="1" si="1"/>
        <v>0</v>
      </c>
      <c r="AC5" s="3">
        <f t="shared" ca="1" si="1"/>
        <v>0</v>
      </c>
      <c r="AD5" s="3">
        <f t="shared" ca="1" si="1"/>
        <v>3.6452538692298524E-2</v>
      </c>
      <c r="AE5" s="3">
        <f t="shared" ca="1" si="1"/>
        <v>3.4288033012230663E-2</v>
      </c>
      <c r="AF5" s="3">
        <f t="shared" ca="1" si="1"/>
        <v>0</v>
      </c>
      <c r="AG5" s="3">
        <f t="shared" ca="1" si="1"/>
        <v>3.945214942777029E-2</v>
      </c>
      <c r="AH5" s="3">
        <f t="shared" ca="1" si="1"/>
        <v>4.1054955597315299E-2</v>
      </c>
      <c r="AI5" s="3">
        <f t="shared" ca="1" si="1"/>
        <v>3.9565842822671421E-2</v>
      </c>
      <c r="AJ5" s="3">
        <f t="shared" ca="1" si="1"/>
        <v>3.9986373034525527E-2</v>
      </c>
      <c r="AK5" s="3">
        <f t="shared" ca="1" si="1"/>
        <v>3.4822391968265393E-2</v>
      </c>
      <c r="AM5" s="3">
        <f t="shared" ca="1" si="4"/>
        <v>0.26562228455507708</v>
      </c>
    </row>
    <row r="6" spans="1:39" x14ac:dyDescent="0.25">
      <c r="A6" s="3" t="s">
        <v>0</v>
      </c>
      <c r="B6" s="3">
        <v>25</v>
      </c>
      <c r="C6" s="3">
        <v>0.4</v>
      </c>
      <c r="D6" s="3">
        <v>54.158700000000003</v>
      </c>
      <c r="E6" s="3">
        <v>0.57567999999999997</v>
      </c>
      <c r="F6" s="3">
        <v>59</v>
      </c>
      <c r="H6" s="3" t="s">
        <v>0</v>
      </c>
      <c r="I6" s="3">
        <v>50</v>
      </c>
      <c r="J6" s="3">
        <v>0.7</v>
      </c>
      <c r="L6" s="3">
        <f t="shared" ca="1" si="2"/>
        <v>70.085030000000003</v>
      </c>
      <c r="M6" s="3">
        <f t="shared" ca="1" si="0"/>
        <v>69.944699999999997</v>
      </c>
      <c r="N6" s="3">
        <f t="shared" ca="1" si="0"/>
        <v>69.78349</v>
      </c>
      <c r="O6" s="3">
        <f t="shared" ca="1" si="0"/>
        <v>69.435910000000007</v>
      </c>
      <c r="P6" s="3">
        <f t="shared" ca="1" si="0"/>
        <v>69.559809999999999</v>
      </c>
      <c r="Q6" s="3">
        <f t="shared" ca="1" si="0"/>
        <v>69.547179999999997</v>
      </c>
      <c r="R6" s="3">
        <f t="shared" ca="1" si="0"/>
        <v>70.369460000000004</v>
      </c>
      <c r="S6" s="3">
        <f t="shared" ca="1" si="0"/>
        <v>69.646429999999995</v>
      </c>
      <c r="T6" s="3">
        <f t="shared" ca="1" si="0"/>
        <v>69.78349</v>
      </c>
      <c r="U6" s="3">
        <f t="shared" ca="1" si="0"/>
        <v>69.822959999999995</v>
      </c>
      <c r="W6" s="3">
        <f t="shared" ca="1" si="3"/>
        <v>69.797846000000007</v>
      </c>
      <c r="Y6" s="3">
        <f ca="1">Total!E6</f>
        <v>69.191919999999996</v>
      </c>
      <c r="AB6" s="3">
        <f t="shared" ca="1" si="1"/>
        <v>1.290772101713621E-2</v>
      </c>
      <c r="AC6" s="3">
        <f t="shared" ca="1" si="1"/>
        <v>1.087959403352301E-2</v>
      </c>
      <c r="AD6" s="3">
        <f t="shared" ca="1" si="1"/>
        <v>8.5496977103685576E-3</v>
      </c>
      <c r="AE6" s="3">
        <f t="shared" ca="1" si="1"/>
        <v>3.5262787909341267E-3</v>
      </c>
      <c r="AF6" s="3">
        <f t="shared" ca="1" si="1"/>
        <v>5.3169503028677734E-3</v>
      </c>
      <c r="AG6" s="3">
        <f t="shared" ca="1" si="1"/>
        <v>5.1344145385761987E-3</v>
      </c>
      <c r="AH6" s="3">
        <f t="shared" ca="1" si="1"/>
        <v>1.7018461115112973E-2</v>
      </c>
      <c r="AI6" s="3">
        <f t="shared" ca="1" si="1"/>
        <v>6.5688305802180241E-3</v>
      </c>
      <c r="AJ6" s="3">
        <f t="shared" ca="1" si="1"/>
        <v>8.5496977103685576E-3</v>
      </c>
      <c r="AK6" s="3">
        <f t="shared" ca="1" si="1"/>
        <v>9.1201400394727988E-3</v>
      </c>
      <c r="AM6" s="3">
        <f t="shared" ca="1" si="4"/>
        <v>8.7571785838578234E-2</v>
      </c>
    </row>
    <row r="7" spans="1:39" x14ac:dyDescent="0.25">
      <c r="A7" s="3" t="s">
        <v>0</v>
      </c>
      <c r="B7" s="3">
        <v>25</v>
      </c>
      <c r="C7" s="3">
        <v>0.4</v>
      </c>
      <c r="D7" s="3">
        <v>53.760710000000003</v>
      </c>
      <c r="E7" s="3">
        <v>0.57298000000000004</v>
      </c>
      <c r="F7" s="3">
        <v>57</v>
      </c>
      <c r="H7" s="3" t="s">
        <v>0</v>
      </c>
      <c r="I7" s="3">
        <v>50</v>
      </c>
      <c r="J7" s="3">
        <v>1</v>
      </c>
      <c r="L7" s="3">
        <f t="shared" ca="1" si="2"/>
        <v>69.871889999999993</v>
      </c>
      <c r="M7" s="3">
        <f t="shared" ca="1" si="0"/>
        <v>69.314329999999998</v>
      </c>
      <c r="N7" s="3">
        <f t="shared" ca="1" si="0"/>
        <v>69.314329999999998</v>
      </c>
      <c r="O7" s="3">
        <f t="shared" ca="1" si="0"/>
        <v>69.235380000000006</v>
      </c>
      <c r="P7" s="3">
        <f t="shared" ca="1" si="0"/>
        <v>69.353579999999994</v>
      </c>
      <c r="Q7" s="3">
        <f t="shared" ca="1" si="0"/>
        <v>69.5471</v>
      </c>
      <c r="R7" s="3">
        <f t="shared" ca="1" si="0"/>
        <v>69.301169999999999</v>
      </c>
      <c r="S7" s="3">
        <f t="shared" ca="1" si="0"/>
        <v>69.366739999999993</v>
      </c>
      <c r="T7" s="3">
        <f t="shared" ca="1" si="0"/>
        <v>69.235380000000006</v>
      </c>
      <c r="U7" s="3">
        <f t="shared" ca="1" si="0"/>
        <v>69.261700000000005</v>
      </c>
      <c r="W7" s="3">
        <f t="shared" ca="1" si="3"/>
        <v>69.380160000000004</v>
      </c>
      <c r="Y7" s="3">
        <f ca="1">Total!E7</f>
        <v>69.064329999999998</v>
      </c>
      <c r="AB7" s="3">
        <f t="shared" ca="1" si="1"/>
        <v>1.1692866636076759E-2</v>
      </c>
      <c r="AC7" s="3">
        <f t="shared" ca="1" si="1"/>
        <v>3.6198135853920542E-3</v>
      </c>
      <c r="AD7" s="3">
        <f t="shared" ca="1" si="1"/>
        <v>3.6198135853920542E-3</v>
      </c>
      <c r="AE7" s="3">
        <f t="shared" ca="1" si="1"/>
        <v>2.4766764551253611E-3</v>
      </c>
      <c r="AF7" s="3">
        <f t="shared" ca="1" si="1"/>
        <v>4.1881243182985426E-3</v>
      </c>
      <c r="AG7" s="3">
        <f t="shared" ca="1" si="1"/>
        <v>6.9901496184789193E-3</v>
      </c>
      <c r="AH7" s="3">
        <f t="shared" ca="1" si="1"/>
        <v>3.4292665982570284E-3</v>
      </c>
      <c r="AI7" s="3">
        <f t="shared" ca="1" si="1"/>
        <v>4.378671305433568E-3</v>
      </c>
      <c r="AJ7" s="3">
        <f t="shared" ca="1" si="1"/>
        <v>2.4766764551253611E-3</v>
      </c>
      <c r="AK7" s="3">
        <f t="shared" ca="1" si="1"/>
        <v>2.8577704293954128E-3</v>
      </c>
      <c r="AM7" s="3">
        <f t="shared" ca="1" si="4"/>
        <v>4.5729828986975057E-2</v>
      </c>
    </row>
    <row r="8" spans="1:39" x14ac:dyDescent="0.25">
      <c r="A8" s="3" t="s">
        <v>0</v>
      </c>
      <c r="B8" s="3">
        <v>25</v>
      </c>
      <c r="C8" s="3">
        <v>0.4</v>
      </c>
      <c r="D8" s="3">
        <v>54.912770000000002</v>
      </c>
      <c r="E8" s="3">
        <v>0.57477</v>
      </c>
      <c r="F8" s="3">
        <v>63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54.158320000000003</v>
      </c>
      <c r="E9" s="3">
        <v>0.57772000000000001</v>
      </c>
      <c r="F9" s="3">
        <v>61</v>
      </c>
      <c r="H9" s="3" t="s">
        <v>0</v>
      </c>
      <c r="I9" s="3">
        <v>100</v>
      </c>
      <c r="J9" s="3">
        <v>0.7</v>
      </c>
      <c r="L9" s="3">
        <f t="shared" ca="1" si="2"/>
        <v>141.63543999999999</v>
      </c>
      <c r="M9" s="3">
        <f t="shared" ca="1" si="0"/>
        <v>142.19019</v>
      </c>
      <c r="N9" s="3">
        <f t="shared" ca="1" si="0"/>
        <v>141.73768000000001</v>
      </c>
      <c r="O9" s="3">
        <f t="shared" ca="1" si="0"/>
        <v>141.87879000000001</v>
      </c>
      <c r="P9" s="3">
        <f t="shared" ca="1" si="0"/>
        <v>141.50158999999999</v>
      </c>
      <c r="Q9" s="3">
        <f t="shared" ca="1" si="0"/>
        <v>140.91387</v>
      </c>
      <c r="R9" s="3">
        <f t="shared" ca="1" si="0"/>
        <v>141.62803</v>
      </c>
      <c r="S9" s="3">
        <f t="shared" ca="1" si="0"/>
        <v>141.80395999999999</v>
      </c>
      <c r="T9" s="3">
        <f t="shared" ca="1" si="0"/>
        <v>142.23052999999999</v>
      </c>
      <c r="U9" s="3">
        <f t="shared" ca="1" si="0"/>
        <v>141.70309</v>
      </c>
      <c r="W9" s="3">
        <f t="shared" ca="1" si="3"/>
        <v>141.722317</v>
      </c>
      <c r="Y9" s="3">
        <f ca="1">Total!E9</f>
        <v>140.51035999999999</v>
      </c>
      <c r="AB9" s="3">
        <f t="shared" ca="1" si="1"/>
        <v>8.0070964162357646E-3</v>
      </c>
      <c r="AC9" s="3">
        <f t="shared" ca="1" si="1"/>
        <v>1.1955203872511677E-2</v>
      </c>
      <c r="AD9" s="3">
        <f t="shared" ca="1" si="1"/>
        <v>8.734729595739562E-3</v>
      </c>
      <c r="AE9" s="3">
        <f t="shared" ca="1" si="1"/>
        <v>9.7389971814179251E-3</v>
      </c>
      <c r="AF9" s="3">
        <f t="shared" ca="1" si="1"/>
        <v>7.0544976185386021E-3</v>
      </c>
      <c r="AG9" s="3">
        <f t="shared" ca="1" si="1"/>
        <v>2.8717455424639962E-3</v>
      </c>
      <c r="AH9" s="3">
        <f t="shared" ca="1" si="1"/>
        <v>7.9543600913128676E-3</v>
      </c>
      <c r="AI9" s="3">
        <f t="shared" ca="1" si="1"/>
        <v>9.2064385857384325E-3</v>
      </c>
      <c r="AJ9" s="3">
        <f t="shared" ca="1" si="1"/>
        <v>1.2242300140715576E-2</v>
      </c>
      <c r="AK9" s="3">
        <f t="shared" ca="1" si="1"/>
        <v>8.4885555769696388E-3</v>
      </c>
      <c r="AM9" s="3">
        <f t="shared" ca="1" si="4"/>
        <v>8.6253924621644038E-2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54.158320000000003</v>
      </c>
      <c r="E10" s="3">
        <v>0.57469999999999999</v>
      </c>
      <c r="F10" s="3">
        <v>60</v>
      </c>
      <c r="H10" s="3" t="s">
        <v>0</v>
      </c>
      <c r="I10" s="3">
        <v>100</v>
      </c>
      <c r="J10" s="3">
        <v>1</v>
      </c>
      <c r="L10" s="3">
        <f t="shared" ca="1" si="2"/>
        <v>136.02393000000001</v>
      </c>
      <c r="M10" s="3">
        <f t="shared" ca="1" si="0"/>
        <v>136.04572999999999</v>
      </c>
      <c r="N10" s="3">
        <f t="shared" ca="1" si="0"/>
        <v>136.17124999999999</v>
      </c>
      <c r="O10" s="3">
        <f t="shared" ca="1" si="0"/>
        <v>136.04861</v>
      </c>
      <c r="P10" s="3">
        <f t="shared" ca="1" si="0"/>
        <v>136.14490000000001</v>
      </c>
      <c r="Q10" s="3">
        <f t="shared" ca="1" si="0"/>
        <v>136.14016000000001</v>
      </c>
      <c r="R10" s="3">
        <f t="shared" ca="1" si="0"/>
        <v>136.13373999999999</v>
      </c>
      <c r="S10" s="3">
        <f t="shared" ca="1" si="0"/>
        <v>136.15988999999999</v>
      </c>
      <c r="T10" s="3">
        <f t="shared" ca="1" si="0"/>
        <v>135.99594999999999</v>
      </c>
      <c r="U10" s="3">
        <f t="shared" ca="1" si="0"/>
        <v>135.94917000000001</v>
      </c>
      <c r="W10" s="3">
        <f t="shared" ca="1" si="3"/>
        <v>136.08133300000003</v>
      </c>
      <c r="Y10" s="3">
        <f ca="1">Total!E10</f>
        <v>135.94917000000001</v>
      </c>
      <c r="AB10" s="3">
        <f t="shared" ca="1" si="1"/>
        <v>5.499114117430633E-4</v>
      </c>
      <c r="AC10" s="3">
        <f t="shared" ca="1" si="1"/>
        <v>7.1026546171618727E-4</v>
      </c>
      <c r="AD10" s="3">
        <f t="shared" ca="1" si="1"/>
        <v>1.6335517164244324E-3</v>
      </c>
      <c r="AE10" s="3">
        <f t="shared" ca="1" si="1"/>
        <v>7.3144984996956653E-4</v>
      </c>
      <c r="AF10" s="3">
        <f t="shared" ca="1" si="1"/>
        <v>1.4397292752872084E-3</v>
      </c>
      <c r="AG10" s="3">
        <f t="shared" ca="1" si="1"/>
        <v>1.4048633029535916E-3</v>
      </c>
      <c r="AH10" s="3">
        <f t="shared" ca="1" si="1"/>
        <v>1.3576397708053639E-3</v>
      </c>
      <c r="AI10" s="3">
        <f t="shared" ca="1" si="1"/>
        <v>1.5499910738695992E-3</v>
      </c>
      <c r="AJ10" s="3">
        <f t="shared" ca="1" si="1"/>
        <v>3.4409919530942374E-4</v>
      </c>
      <c r="AK10" s="3">
        <f t="shared" ca="1" si="1"/>
        <v>0</v>
      </c>
      <c r="AM10" s="3">
        <f t="shared" ca="1" si="4"/>
        <v>9.7215010580784366E-3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0.87429000000000001</v>
      </c>
      <c r="F11" s="3">
        <v>94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497.77938999999998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497.77342299999998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1.3319330692127115E-5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1.3319330692127115E-5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0.87129000000000001</v>
      </c>
      <c r="F12" s="3">
        <v>103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0.87392999999999998</v>
      </c>
      <c r="F13" s="3">
        <v>108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0.87061999999999995</v>
      </c>
      <c r="F14" s="3">
        <v>107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0.87327999999999995</v>
      </c>
      <c r="F15" s="3">
        <v>104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0.87090000000000001</v>
      </c>
      <c r="F16" s="3">
        <v>103</v>
      </c>
      <c r="H16" s="3" t="s">
        <v>16</v>
      </c>
      <c r="I16" s="3">
        <v>50</v>
      </c>
      <c r="J16" s="3">
        <v>1</v>
      </c>
      <c r="L16" s="3">
        <f t="shared" ca="1" si="2"/>
        <v>225.53509</v>
      </c>
      <c r="M16" s="3">
        <f t="shared" ca="1" si="0"/>
        <v>224.38901999999999</v>
      </c>
      <c r="N16" s="3">
        <f t="shared" ca="1" si="0"/>
        <v>223.17982000000001</v>
      </c>
      <c r="O16" s="3">
        <f t="shared" ca="1" si="0"/>
        <v>223.62392</v>
      </c>
      <c r="P16" s="3">
        <f t="shared" ca="1" si="0"/>
        <v>223.23536999999999</v>
      </c>
      <c r="Q16" s="3">
        <f t="shared" ca="1" si="0"/>
        <v>223.99123</v>
      </c>
      <c r="R16" s="3">
        <f t="shared" ca="1" si="0"/>
        <v>224.81578999999999</v>
      </c>
      <c r="S16" s="3">
        <f t="shared" ca="1" si="0"/>
        <v>225.17452</v>
      </c>
      <c r="T16" s="3">
        <f t="shared" ca="1" si="0"/>
        <v>223.62392</v>
      </c>
      <c r="U16" s="3">
        <f t="shared" ca="1" si="0"/>
        <v>224.35129000000001</v>
      </c>
      <c r="W16" s="3">
        <f t="shared" ca="1" si="3"/>
        <v>224.19199700000004</v>
      </c>
      <c r="Y16" s="3">
        <f ca="1">Total!E16</f>
        <v>222.48684</v>
      </c>
      <c r="AB16" s="3">
        <f t="shared" ca="1" si="1"/>
        <v>1.3700810349052536E-2</v>
      </c>
      <c r="AC16" s="3">
        <f t="shared" ca="1" si="1"/>
        <v>8.5496292724548881E-3</v>
      </c>
      <c r="AD16" s="3">
        <f t="shared" ca="1" si="1"/>
        <v>3.1147010762524459E-3</v>
      </c>
      <c r="AE16" s="3">
        <f t="shared" ca="1" si="1"/>
        <v>5.1107741923072728E-3</v>
      </c>
      <c r="AF16" s="3">
        <f t="shared" ca="1" si="1"/>
        <v>3.3643787650540955E-3</v>
      </c>
      <c r="AG16" s="3">
        <f t="shared" ca="1" si="1"/>
        <v>6.761703298945685E-3</v>
      </c>
      <c r="AH16" s="3">
        <f t="shared" ca="1" si="1"/>
        <v>1.0467810141040215E-2</v>
      </c>
      <c r="AI16" s="3">
        <f t="shared" ca="1" si="1"/>
        <v>1.2080175169012245E-2</v>
      </c>
      <c r="AJ16" s="3">
        <f t="shared" ca="1" si="1"/>
        <v>5.1107741923072728E-3</v>
      </c>
      <c r="AK16" s="3">
        <f t="shared" ca="1" si="1"/>
        <v>8.3800462085757751E-3</v>
      </c>
      <c r="AM16" s="3">
        <f t="shared" ca="1" si="4"/>
        <v>7.6640802665002422E-2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0.87287000000000003</v>
      </c>
      <c r="F17" s="3">
        <v>108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0.86836999999999998</v>
      </c>
      <c r="F18" s="3">
        <v>104</v>
      </c>
      <c r="H18" s="3" t="s">
        <v>16</v>
      </c>
      <c r="I18" s="3">
        <v>100</v>
      </c>
      <c r="J18" s="3">
        <v>0.7</v>
      </c>
      <c r="L18" s="3">
        <f t="shared" ca="1" si="2"/>
        <v>312.60336999999998</v>
      </c>
      <c r="M18" s="3">
        <f t="shared" ca="1" si="2"/>
        <v>310.48072999999999</v>
      </c>
      <c r="N18" s="3">
        <f t="shared" ca="1" si="2"/>
        <v>311.09744999999998</v>
      </c>
      <c r="O18" s="3">
        <f t="shared" ca="1" si="2"/>
        <v>312.20823000000001</v>
      </c>
      <c r="P18" s="3">
        <f t="shared" ca="1" si="2"/>
        <v>310.25006000000002</v>
      </c>
      <c r="Q18" s="3">
        <f t="shared" ca="1" si="2"/>
        <v>315.19139999999999</v>
      </c>
      <c r="R18" s="3">
        <f t="shared" ca="1" si="2"/>
        <v>312.70348999999999</v>
      </c>
      <c r="S18" s="3">
        <f t="shared" ca="1" si="2"/>
        <v>312.07882999999998</v>
      </c>
      <c r="T18" s="3">
        <f t="shared" ca="1" si="2"/>
        <v>310.88776999999999</v>
      </c>
      <c r="U18" s="3">
        <f t="shared" ca="1" si="2"/>
        <v>313.27208000000002</v>
      </c>
      <c r="W18" s="3">
        <f t="shared" ca="1" si="3"/>
        <v>312.07734099999999</v>
      </c>
      <c r="Y18" s="3">
        <f ca="1">Total!E18</f>
        <v>308.91181999999998</v>
      </c>
      <c r="AB18" s="3">
        <f t="shared" ca="1" si="1"/>
        <v>1.1950174001111407E-2</v>
      </c>
      <c r="AC18" s="3">
        <f t="shared" ca="1" si="1"/>
        <v>5.0788279969345845E-3</v>
      </c>
      <c r="AD18" s="3">
        <f t="shared" ca="1" si="1"/>
        <v>7.0752553269085123E-3</v>
      </c>
      <c r="AE18" s="3">
        <f t="shared" ca="1" si="1"/>
        <v>1.0671038744972716E-2</v>
      </c>
      <c r="AF18" s="3">
        <f t="shared" ca="1" si="1"/>
        <v>4.3321100500461323E-3</v>
      </c>
      <c r="AG18" s="3">
        <f t="shared" ca="1" si="1"/>
        <v>2.0328066436564356E-2</v>
      </c>
      <c r="AH18" s="3">
        <f t="shared" ca="1" si="1"/>
        <v>1.2274279436766164E-2</v>
      </c>
      <c r="AI18" s="3">
        <f t="shared" ca="1" si="1"/>
        <v>1.0252148978954594E-2</v>
      </c>
      <c r="AJ18" s="3">
        <f t="shared" ca="1" si="1"/>
        <v>6.3964855731322027E-3</v>
      </c>
      <c r="AK18" s="3">
        <f t="shared" ca="1" si="1"/>
        <v>1.4114901786535846E-2</v>
      </c>
      <c r="AM18" s="3">
        <f t="shared" ca="1" si="4"/>
        <v>0.10247328833192652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36.861229999999999</v>
      </c>
      <c r="E19" s="3">
        <v>0.87256</v>
      </c>
      <c r="F19" s="3">
        <v>109</v>
      </c>
      <c r="H19" s="3" t="s">
        <v>16</v>
      </c>
      <c r="I19" s="3">
        <v>100</v>
      </c>
      <c r="J19" s="3">
        <v>1</v>
      </c>
      <c r="L19" s="3">
        <f t="shared" ca="1" si="2"/>
        <v>303.00439</v>
      </c>
      <c r="M19" s="3">
        <f t="shared" ca="1" si="2"/>
        <v>303.54074000000003</v>
      </c>
      <c r="N19" s="3">
        <f t="shared" ca="1" si="2"/>
        <v>303.80263000000002</v>
      </c>
      <c r="O19" s="3">
        <f t="shared" ca="1" si="2"/>
        <v>303.88452999999998</v>
      </c>
      <c r="P19" s="3">
        <f t="shared" ca="1" si="2"/>
        <v>303.55263000000002</v>
      </c>
      <c r="Q19" s="3">
        <f t="shared" ca="1" si="2"/>
        <v>303.43221999999997</v>
      </c>
      <c r="R19" s="3">
        <f t="shared" ca="1" si="2"/>
        <v>303.67129999999997</v>
      </c>
      <c r="S19" s="3">
        <f t="shared" ca="1" si="2"/>
        <v>302.68860000000001</v>
      </c>
      <c r="T19" s="3">
        <f t="shared" ca="1" si="2"/>
        <v>303.24837000000002</v>
      </c>
      <c r="U19" s="3">
        <f t="shared" ca="1" si="2"/>
        <v>303.07396999999997</v>
      </c>
      <c r="W19" s="3">
        <f t="shared" ca="1" si="3"/>
        <v>303.38993799999992</v>
      </c>
      <c r="Y19" s="3">
        <f ca="1">Total!E19</f>
        <v>302.47368</v>
      </c>
      <c r="AB19" s="3">
        <f t="shared" ca="1" si="1"/>
        <v>1.7545658848730215E-3</v>
      </c>
      <c r="AC19" s="3">
        <f t="shared" ca="1" si="1"/>
        <v>3.5277780202232021E-3</v>
      </c>
      <c r="AD19" s="3">
        <f t="shared" ca="1" si="1"/>
        <v>4.393605420478305E-3</v>
      </c>
      <c r="AE19" s="3">
        <f t="shared" ca="1" si="1"/>
        <v>4.6643727811291951E-3</v>
      </c>
      <c r="AF19" s="3">
        <f t="shared" ca="1" si="1"/>
        <v>3.5670872255728838E-3</v>
      </c>
      <c r="AG19" s="3">
        <f t="shared" ca="1" si="1"/>
        <v>3.1690030021784732E-3</v>
      </c>
      <c r="AH19" s="3">
        <f t="shared" ca="1" si="1"/>
        <v>3.9594188823304302E-3</v>
      </c>
      <c r="AI19" s="3">
        <f t="shared" ca="1" si="1"/>
        <v>7.1054116179631373E-4</v>
      </c>
      <c r="AJ19" s="3">
        <f t="shared" ca="1" si="1"/>
        <v>2.5611815216451924E-3</v>
      </c>
      <c r="AK19" s="3">
        <f t="shared" ca="1" si="1"/>
        <v>1.9846024288790107E-3</v>
      </c>
      <c r="AM19" s="3">
        <f t="shared" ca="1" si="4"/>
        <v>3.0292156329106028E-2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0.86829999999999996</v>
      </c>
      <c r="F20" s="3">
        <v>99</v>
      </c>
      <c r="H20" s="3" t="s">
        <v>2</v>
      </c>
      <c r="I20" s="3">
        <v>24</v>
      </c>
      <c r="J20" s="3">
        <v>0.4</v>
      </c>
      <c r="L20" s="3">
        <f t="shared" ca="1" si="2"/>
        <v>5756.8248700000004</v>
      </c>
      <c r="M20" s="3">
        <f t="shared" ca="1" si="2"/>
        <v>5756.7897800000001</v>
      </c>
      <c r="N20" s="3">
        <f t="shared" ca="1" si="2"/>
        <v>5759.8994300000004</v>
      </c>
      <c r="O20" s="3">
        <f t="shared" ca="1" si="2"/>
        <v>5753.21522</v>
      </c>
      <c r="P20" s="3">
        <f t="shared" ca="1" si="2"/>
        <v>5756.2897800000001</v>
      </c>
      <c r="Q20" s="3">
        <f t="shared" ca="1" si="2"/>
        <v>5759.8643400000001</v>
      </c>
      <c r="R20" s="3">
        <f t="shared" ca="1" si="2"/>
        <v>5763.4739900000004</v>
      </c>
      <c r="S20" s="3">
        <f t="shared" ca="1" si="2"/>
        <v>5753.21522</v>
      </c>
      <c r="T20" s="3">
        <f t="shared" ca="1" si="2"/>
        <v>5756.2897800000001</v>
      </c>
      <c r="U20" s="3">
        <f t="shared" ca="1" si="2"/>
        <v>5756.7897800000001</v>
      </c>
      <c r="W20" s="3">
        <f t="shared" ca="1" si="3"/>
        <v>5757.265218999999</v>
      </c>
      <c r="Y20" s="3">
        <f ca="1">Total!E20</f>
        <v>5753.21522</v>
      </c>
      <c r="AB20" s="3">
        <f t="shared" ca="1" si="1"/>
        <v>6.274143869070013E-4</v>
      </c>
      <c r="AC20" s="3">
        <f t="shared" ca="1" si="1"/>
        <v>6.2131518869200581E-4</v>
      </c>
      <c r="AD20" s="3">
        <f t="shared" ca="1" si="1"/>
        <v>1.1618216500512472E-3</v>
      </c>
      <c r="AE20" s="3">
        <f t="shared" ca="1" si="1"/>
        <v>0</v>
      </c>
      <c r="AF20" s="3">
        <f t="shared" ca="1" si="1"/>
        <v>5.3440726314424574E-4</v>
      </c>
      <c r="AG20" s="3">
        <f t="shared" ca="1" si="1"/>
        <v>1.1557224518362514E-3</v>
      </c>
      <c r="AH20" s="3">
        <f t="shared" ca="1" si="1"/>
        <v>1.7831368387432529E-3</v>
      </c>
      <c r="AI20" s="3">
        <f t="shared" ca="1" si="1"/>
        <v>0</v>
      </c>
      <c r="AJ20" s="3">
        <f t="shared" ca="1" si="1"/>
        <v>5.3440726314424574E-4</v>
      </c>
      <c r="AK20" s="3">
        <f t="shared" ca="1" si="1"/>
        <v>6.2131518869200581E-4</v>
      </c>
      <c r="AM20" s="3">
        <f t="shared" ca="1" si="4"/>
        <v>7.0395402312102553E-3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36.788800000000002</v>
      </c>
      <c r="E21" s="3">
        <v>1.2227399999999999</v>
      </c>
      <c r="F21" s="3">
        <v>132</v>
      </c>
      <c r="H21" s="3" t="s">
        <v>2</v>
      </c>
      <c r="I21" s="3">
        <v>24</v>
      </c>
      <c r="J21" s="3">
        <v>0.7</v>
      </c>
      <c r="L21" s="3">
        <f t="shared" ca="1" si="2"/>
        <v>3057.4035100000001</v>
      </c>
      <c r="M21" s="3">
        <f t="shared" ca="1" si="2"/>
        <v>3060.7019</v>
      </c>
      <c r="N21" s="3">
        <f t="shared" ca="1" si="2"/>
        <v>3060.7019</v>
      </c>
      <c r="O21" s="3">
        <f t="shared" ca="1" si="2"/>
        <v>3060.7019</v>
      </c>
      <c r="P21" s="3">
        <f t="shared" ca="1" si="2"/>
        <v>3060.7019</v>
      </c>
      <c r="Q21" s="3">
        <f t="shared" ca="1" si="2"/>
        <v>3060.7019</v>
      </c>
      <c r="R21" s="3">
        <f t="shared" ca="1" si="2"/>
        <v>3059.42544</v>
      </c>
      <c r="S21" s="3">
        <f t="shared" ca="1" si="2"/>
        <v>3052.2412300000001</v>
      </c>
      <c r="T21" s="3">
        <f t="shared" ca="1" si="2"/>
        <v>3059.9659900000001</v>
      </c>
      <c r="U21" s="3">
        <f t="shared" ca="1" si="2"/>
        <v>3059.42544</v>
      </c>
      <c r="W21" s="3">
        <f t="shared" ca="1" si="3"/>
        <v>3059.1971109999999</v>
      </c>
      <c r="Y21" s="3">
        <f ca="1">Total!E21</f>
        <v>3052.2412300000001</v>
      </c>
      <c r="AB21" s="3">
        <f t="shared" ca="1" si="1"/>
        <v>1.6913079966487477E-3</v>
      </c>
      <c r="AC21" s="3">
        <f t="shared" ca="1" si="1"/>
        <v>2.7719532508903091E-3</v>
      </c>
      <c r="AD21" s="3">
        <f t="shared" ca="1" si="1"/>
        <v>2.7719532508903091E-3</v>
      </c>
      <c r="AE21" s="3">
        <f t="shared" ca="1" si="1"/>
        <v>2.7719532508903091E-3</v>
      </c>
      <c r="AF21" s="3">
        <f t="shared" ca="1" si="1"/>
        <v>2.7719532508903091E-3</v>
      </c>
      <c r="AG21" s="3">
        <f t="shared" ca="1" si="1"/>
        <v>2.7719532508903091E-3</v>
      </c>
      <c r="AH21" s="3">
        <f t="shared" ca="1" si="1"/>
        <v>2.3537490842425626E-3</v>
      </c>
      <c r="AI21" s="3">
        <f t="shared" ca="1" si="1"/>
        <v>0</v>
      </c>
      <c r="AJ21" s="3">
        <f t="shared" ca="1" si="1"/>
        <v>2.5308484545961199E-3</v>
      </c>
      <c r="AK21" s="3">
        <f t="shared" ca="1" si="1"/>
        <v>2.3537490842425626E-3</v>
      </c>
      <c r="AM21" s="3">
        <f t="shared" ca="1" si="4"/>
        <v>2.2789420874181537E-2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36.788800000000002</v>
      </c>
      <c r="E22" s="3">
        <v>1.22512</v>
      </c>
      <c r="F22" s="3">
        <v>134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36.837429999999998</v>
      </c>
      <c r="E23" s="3">
        <v>1.2226300000000001</v>
      </c>
      <c r="F23" s="3">
        <v>146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1.2180200000000001</v>
      </c>
      <c r="F24" s="3">
        <v>139</v>
      </c>
      <c r="H24" s="3" t="s">
        <v>2</v>
      </c>
      <c r="I24" s="3">
        <v>47</v>
      </c>
      <c r="J24" s="3">
        <v>0.7</v>
      </c>
      <c r="L24" s="3">
        <f t="shared" ca="1" si="2"/>
        <v>5714.1625599999998</v>
      </c>
      <c r="M24" s="3">
        <f t="shared" ca="1" si="2"/>
        <v>5711.4336899999998</v>
      </c>
      <c r="N24" s="3">
        <f t="shared" ca="1" si="2"/>
        <v>5712.9592700000003</v>
      </c>
      <c r="O24" s="3">
        <f t="shared" ca="1" si="2"/>
        <v>5714.1625599999998</v>
      </c>
      <c r="P24" s="3">
        <f t="shared" ca="1" si="2"/>
        <v>5712.9592700000003</v>
      </c>
      <c r="Q24" s="3">
        <f t="shared" ca="1" si="2"/>
        <v>5714.1625599999998</v>
      </c>
      <c r="R24" s="3">
        <f t="shared" ca="1" si="2"/>
        <v>5725.6462700000002</v>
      </c>
      <c r="S24" s="3">
        <f t="shared" ca="1" si="2"/>
        <v>5715.1450100000002</v>
      </c>
      <c r="T24" s="3">
        <f t="shared" ca="1" si="2"/>
        <v>5717.8994899999998</v>
      </c>
      <c r="U24" s="3">
        <f t="shared" ca="1" si="2"/>
        <v>5715.1450100000002</v>
      </c>
      <c r="W24" s="3">
        <f t="shared" ca="1" si="3"/>
        <v>5715.367569</v>
      </c>
      <c r="Y24" s="3">
        <f ca="1">Total!E24</f>
        <v>5709.26343</v>
      </c>
      <c r="AB24" s="3">
        <f t="shared" ca="1" si="1"/>
        <v>8.5810193557661542E-4</v>
      </c>
      <c r="AC24" s="3">
        <f t="shared" ca="1" si="1"/>
        <v>3.8012959580669954E-4</v>
      </c>
      <c r="AD24" s="3">
        <f t="shared" ca="1" si="1"/>
        <v>6.4734094779723918E-4</v>
      </c>
      <c r="AE24" s="3">
        <f t="shared" ca="1" si="1"/>
        <v>8.5810193557661542E-4</v>
      </c>
      <c r="AF24" s="3">
        <f t="shared" ca="1" si="1"/>
        <v>6.4734094779723918E-4</v>
      </c>
      <c r="AG24" s="3">
        <f t="shared" ca="1" si="1"/>
        <v>8.5810193557661542E-4</v>
      </c>
      <c r="AH24" s="3">
        <f t="shared" ca="1" si="1"/>
        <v>2.8695190195489394E-3</v>
      </c>
      <c r="AI24" s="3">
        <f t="shared" ca="1" si="1"/>
        <v>1.0301819266378138E-3</v>
      </c>
      <c r="AJ24" s="3">
        <f t="shared" ca="1" si="1"/>
        <v>1.5126399588816688E-3</v>
      </c>
      <c r="AK24" s="3">
        <f t="shared" ca="1" si="1"/>
        <v>1.0301819266378138E-3</v>
      </c>
      <c r="AM24" s="3">
        <f t="shared" ca="1" si="4"/>
        <v>1.0691640129837258E-2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36.788800000000002</v>
      </c>
      <c r="E25" s="3">
        <v>1.2177199999999999</v>
      </c>
      <c r="F25" s="3">
        <v>138</v>
      </c>
      <c r="H25" s="3" t="s">
        <v>2</v>
      </c>
      <c r="I25" s="3">
        <v>47</v>
      </c>
      <c r="J25" s="3">
        <v>1</v>
      </c>
      <c r="L25" s="3">
        <f t="shared" ca="1" si="2"/>
        <v>5674.0192399999996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5674.0192399999996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5674.0192399999996</v>
      </c>
      <c r="W25" s="3">
        <f t="shared" ca="1" si="3"/>
        <v>5674.0192400000005</v>
      </c>
      <c r="Y25" s="3">
        <f ca="1">Total!E25</f>
        <v>5674.0192399999996</v>
      </c>
      <c r="AB25" s="3">
        <f t="shared" ca="1" si="1"/>
        <v>0</v>
      </c>
      <c r="AC25" s="3">
        <f t="shared" ca="1" si="1"/>
        <v>0</v>
      </c>
      <c r="AD25" s="3">
        <f t="shared" ca="1" si="1"/>
        <v>0</v>
      </c>
      <c r="AE25" s="3">
        <f t="shared" ca="1" si="1"/>
        <v>0</v>
      </c>
      <c r="AF25" s="3">
        <f t="shared" ca="1" si="1"/>
        <v>0</v>
      </c>
      <c r="AG25" s="3">
        <f t="shared" ca="1" si="1"/>
        <v>0</v>
      </c>
      <c r="AH25" s="3">
        <f t="shared" ca="1" si="1"/>
        <v>0</v>
      </c>
      <c r="AI25" s="3">
        <f t="shared" ca="1" si="1"/>
        <v>0</v>
      </c>
      <c r="AJ25" s="3">
        <f t="shared" ca="1" si="1"/>
        <v>0</v>
      </c>
      <c r="AK25" s="3">
        <f t="shared" ca="1" si="1"/>
        <v>0</v>
      </c>
      <c r="AM25" s="3">
        <f t="shared" ca="1" si="4"/>
        <v>0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36.788800000000002</v>
      </c>
      <c r="E26" s="3">
        <v>1.2241899999999999</v>
      </c>
      <c r="F26" s="3">
        <v>138</v>
      </c>
      <c r="H26" s="3" t="s">
        <v>2</v>
      </c>
      <c r="I26" s="3">
        <v>100</v>
      </c>
      <c r="J26" s="3">
        <v>0.4</v>
      </c>
      <c r="L26" s="3">
        <f t="shared" ca="1" si="2"/>
        <v>60777.909590000003</v>
      </c>
      <c r="M26" s="3">
        <f t="shared" ca="1" si="2"/>
        <v>60777.735840000001</v>
      </c>
      <c r="N26" s="3">
        <f t="shared" ca="1" si="2"/>
        <v>60777.735840000001</v>
      </c>
      <c r="O26" s="3">
        <f t="shared" ca="1" si="2"/>
        <v>60777.896430000001</v>
      </c>
      <c r="P26" s="3">
        <f t="shared" ca="1" si="2"/>
        <v>60777.586719999999</v>
      </c>
      <c r="Q26" s="3">
        <f t="shared" ca="1" si="2"/>
        <v>60778.85497</v>
      </c>
      <c r="R26" s="3">
        <f t="shared" ca="1" si="2"/>
        <v>60778.051630000002</v>
      </c>
      <c r="S26" s="3">
        <f t="shared" ca="1" si="2"/>
        <v>60777.735840000001</v>
      </c>
      <c r="T26" s="3">
        <f t="shared" ca="1" si="2"/>
        <v>60777.722679999999</v>
      </c>
      <c r="U26" s="3">
        <f t="shared" ca="1" si="2"/>
        <v>60778.85497</v>
      </c>
      <c r="W26" s="3">
        <f t="shared" ca="1" si="3"/>
        <v>60778.008450999994</v>
      </c>
      <c r="Y26" s="3">
        <f ca="1">Total!E26</f>
        <v>60777.35671</v>
      </c>
      <c r="AB26" s="3">
        <f t="shared" ca="1" si="1"/>
        <v>9.0968089092947826E-6</v>
      </c>
      <c r="AC26" s="3">
        <f t="shared" ca="1" si="1"/>
        <v>6.2380139664545275E-6</v>
      </c>
      <c r="AD26" s="3">
        <f t="shared" ca="1" si="1"/>
        <v>6.2380139664545275E-6</v>
      </c>
      <c r="AE26" s="3">
        <f t="shared" ca="1" si="1"/>
        <v>8.8802809009274961E-6</v>
      </c>
      <c r="AF26" s="3">
        <f t="shared" ca="1" si="1"/>
        <v>3.7844686319085366E-6</v>
      </c>
      <c r="AG26" s="3">
        <f t="shared" ca="1" si="1"/>
        <v>2.4651615027439721E-5</v>
      </c>
      <c r="AH26" s="3">
        <f t="shared" ca="1" si="1"/>
        <v>1.1433863491588657E-5</v>
      </c>
      <c r="AI26" s="3">
        <f t="shared" ca="1" si="1"/>
        <v>6.2380139664545275E-6</v>
      </c>
      <c r="AJ26" s="3">
        <f t="shared" ca="1" si="1"/>
        <v>6.0214859580872401E-6</v>
      </c>
      <c r="AK26" s="3">
        <f t="shared" ca="1" si="1"/>
        <v>2.4651615027439721E-5</v>
      </c>
      <c r="AM26" s="3">
        <f t="shared" ca="1" si="4"/>
        <v>1.0723417984604974E-4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1.2186300000000001</v>
      </c>
      <c r="F27" s="3">
        <v>143</v>
      </c>
      <c r="H27" s="3" t="s">
        <v>2</v>
      </c>
      <c r="I27" s="3">
        <v>100</v>
      </c>
      <c r="J27" s="3">
        <v>0.7</v>
      </c>
      <c r="L27" s="3">
        <f t="shared" ca="1" si="2"/>
        <v>46841.949630000003</v>
      </c>
      <c r="M27" s="3">
        <f t="shared" ca="1" si="2"/>
        <v>46906.692110000004</v>
      </c>
      <c r="N27" s="3">
        <f t="shared" ca="1" si="2"/>
        <v>46833.513579999999</v>
      </c>
      <c r="O27" s="3">
        <f t="shared" ca="1" si="2"/>
        <v>46845.321620000002</v>
      </c>
      <c r="P27" s="3">
        <f t="shared" ca="1" si="2"/>
        <v>46839.168850000002</v>
      </c>
      <c r="Q27" s="3">
        <f t="shared" ca="1" si="2"/>
        <v>46703.78297</v>
      </c>
      <c r="R27" s="3">
        <f t="shared" ca="1" si="2"/>
        <v>47097.465539999997</v>
      </c>
      <c r="S27" s="3">
        <f t="shared" ca="1" si="2"/>
        <v>46766.051220000001</v>
      </c>
      <c r="T27" s="3">
        <f t="shared" ca="1" si="2"/>
        <v>46701.454850000002</v>
      </c>
      <c r="U27" s="3">
        <f t="shared" ca="1" si="2"/>
        <v>46903.445500000002</v>
      </c>
      <c r="W27" s="3">
        <f t="shared" ca="1" si="3"/>
        <v>46843.884587000008</v>
      </c>
      <c r="Y27" s="3">
        <f ca="1">Total!E27</f>
        <v>46520.052799999998</v>
      </c>
      <c r="AB27" s="3">
        <f t="shared" ca="1" si="1"/>
        <v>6.9195284748259176E-3</v>
      </c>
      <c r="AC27" s="3">
        <f t="shared" ca="1" si="1"/>
        <v>8.3112397069335653E-3</v>
      </c>
      <c r="AD27" s="3">
        <f t="shared" ca="1" si="1"/>
        <v>6.7381862472864875E-3</v>
      </c>
      <c r="AE27" s="3">
        <f t="shared" ca="1" si="1"/>
        <v>6.9920131303033428E-3</v>
      </c>
      <c r="AF27" s="3">
        <f t="shared" ca="1" si="1"/>
        <v>6.8597525323531921E-3</v>
      </c>
      <c r="AG27" s="3">
        <f t="shared" ref="AG27:AK37" ca="1" si="5">(Q27-$Y27)/$Y27</f>
        <v>3.949483264559032E-3</v>
      </c>
      <c r="AH27" s="3">
        <f t="shared" ca="1" si="5"/>
        <v>1.2412125637140286E-2</v>
      </c>
      <c r="AI27" s="3">
        <f t="shared" ca="1" si="5"/>
        <v>5.2880081855797793E-3</v>
      </c>
      <c r="AJ27" s="3">
        <f t="shared" ca="1" si="5"/>
        <v>3.8994377495634364E-3</v>
      </c>
      <c r="AK27" s="3">
        <f t="shared" ca="1" si="5"/>
        <v>8.2414502332637928E-3</v>
      </c>
      <c r="AM27" s="3">
        <f t="shared" ca="1" si="4"/>
        <v>6.9611225161808829E-2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36.788800000000002</v>
      </c>
      <c r="E28" s="3">
        <v>1.22177</v>
      </c>
      <c r="F28" s="3">
        <v>133</v>
      </c>
      <c r="H28" s="3" t="s">
        <v>2</v>
      </c>
      <c r="I28" s="3">
        <v>100</v>
      </c>
      <c r="J28" s="3">
        <v>1</v>
      </c>
      <c r="L28" s="3">
        <f t="shared" ca="1" si="2"/>
        <v>46475.256690000002</v>
      </c>
      <c r="M28" s="3">
        <f t="shared" ca="1" si="2"/>
        <v>46352.763010000002</v>
      </c>
      <c r="N28" s="3">
        <f t="shared" ca="1" si="2"/>
        <v>46399.634270000002</v>
      </c>
      <c r="O28" s="3">
        <f t="shared" ca="1" si="2"/>
        <v>46348.873520000001</v>
      </c>
      <c r="P28" s="3">
        <f t="shared" ca="1" si="2"/>
        <v>46441.998059999998</v>
      </c>
      <c r="Q28" s="3">
        <f t="shared" ca="1" si="2"/>
        <v>46388.809849999998</v>
      </c>
      <c r="R28" s="3">
        <f t="shared" ca="1" si="2"/>
        <v>46387.483950000002</v>
      </c>
      <c r="S28" s="3">
        <f t="shared" ca="1" si="2"/>
        <v>46428.16749</v>
      </c>
      <c r="T28" s="3">
        <f t="shared" ca="1" si="2"/>
        <v>46443.868419999999</v>
      </c>
      <c r="U28" s="3">
        <f t="shared" ca="1" si="2"/>
        <v>46398.924919999998</v>
      </c>
      <c r="W28" s="3">
        <f t="shared" ca="1" si="3"/>
        <v>46406.578018000015</v>
      </c>
      <c r="Y28" s="3">
        <f ca="1">Total!E28</f>
        <v>46319.079680000003</v>
      </c>
      <c r="AB28" s="3">
        <f t="shared" ref="AB28:AF37" ca="1" si="6">(L28-$Y28)/$Y28</f>
        <v>3.3717640997827231E-3</v>
      </c>
      <c r="AC28" s="3">
        <f t="shared" ca="1" si="6"/>
        <v>7.2720205653273979E-4</v>
      </c>
      <c r="AD28" s="3">
        <f t="shared" ca="1" si="6"/>
        <v>1.7391232847569335E-3</v>
      </c>
      <c r="AE28" s="3">
        <f t="shared" ca="1" si="6"/>
        <v>6.4323039675727976E-4</v>
      </c>
      <c r="AF28" s="3">
        <f t="shared" ca="1" si="6"/>
        <v>2.6537310509878315E-3</v>
      </c>
      <c r="AG28" s="3">
        <f t="shared" ca="1" si="5"/>
        <v>1.5054308177479589E-3</v>
      </c>
      <c r="AH28" s="3">
        <f t="shared" ca="1" si="5"/>
        <v>1.4768054648878353E-3</v>
      </c>
      <c r="AI28" s="3">
        <f t="shared" ca="1" si="5"/>
        <v>2.3551376830809531E-3</v>
      </c>
      <c r="AJ28" s="3">
        <f t="shared" ca="1" si="5"/>
        <v>2.694110955185462E-3</v>
      </c>
      <c r="AK28" s="3">
        <f t="shared" ca="1" si="5"/>
        <v>1.7238088613075633E-3</v>
      </c>
      <c r="AM28" s="3">
        <f t="shared" ca="1" si="4"/>
        <v>1.8890344671027282E-2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36.788800000000002</v>
      </c>
      <c r="E29" s="3">
        <v>1.22102</v>
      </c>
      <c r="F29" s="3">
        <v>145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1.2177199999999999</v>
      </c>
      <c r="F30" s="3">
        <v>136</v>
      </c>
      <c r="H30" s="3" t="s">
        <v>1</v>
      </c>
      <c r="I30" s="3">
        <v>30</v>
      </c>
      <c r="J30" s="3">
        <v>0.7</v>
      </c>
      <c r="L30" s="3">
        <f t="shared" ca="1" si="2"/>
        <v>888.53093999999999</v>
      </c>
      <c r="M30" s="3">
        <f t="shared" ca="1" si="2"/>
        <v>888.53093999999999</v>
      </c>
      <c r="N30" s="3">
        <f t="shared" ca="1" si="2"/>
        <v>888.53093999999999</v>
      </c>
      <c r="O30" s="3">
        <f t="shared" ca="1" si="2"/>
        <v>888.53093999999999</v>
      </c>
      <c r="P30" s="3">
        <f t="shared" ca="1" si="2"/>
        <v>888.53093999999999</v>
      </c>
      <c r="Q30" s="3">
        <f t="shared" ca="1" si="2"/>
        <v>888.53093999999999</v>
      </c>
      <c r="R30" s="3">
        <f t="shared" ca="1" si="2"/>
        <v>888.53093999999999</v>
      </c>
      <c r="S30" s="3">
        <f t="shared" ca="1" si="2"/>
        <v>888.53093999999999</v>
      </c>
      <c r="T30" s="3">
        <f t="shared" ca="1" si="2"/>
        <v>888.52687000000003</v>
      </c>
      <c r="U30" s="3">
        <f t="shared" ca="1" si="2"/>
        <v>888.53093999999999</v>
      </c>
      <c r="W30" s="3">
        <f t="shared" ca="1" si="3"/>
        <v>888.53053299999988</v>
      </c>
      <c r="Y30" s="3">
        <f ca="1">Total!E30</f>
        <v>888.52687000000003</v>
      </c>
      <c r="AB30" s="3">
        <f t="shared" ca="1" si="6"/>
        <v>4.5806155529725881E-6</v>
      </c>
      <c r="AC30" s="3">
        <f t="shared" ca="1" si="6"/>
        <v>4.5806155529725881E-6</v>
      </c>
      <c r="AD30" s="3">
        <f t="shared" ca="1" si="6"/>
        <v>4.5806155529725881E-6</v>
      </c>
      <c r="AE30" s="3">
        <f t="shared" ca="1" si="6"/>
        <v>4.5806155529725881E-6</v>
      </c>
      <c r="AF30" s="3">
        <f t="shared" ca="1" si="6"/>
        <v>4.5806155529725881E-6</v>
      </c>
      <c r="AG30" s="3">
        <f t="shared" ca="1" si="5"/>
        <v>4.5806155529725881E-6</v>
      </c>
      <c r="AH30" s="3">
        <f t="shared" ca="1" si="5"/>
        <v>4.5806155529725881E-6</v>
      </c>
      <c r="AI30" s="3">
        <f t="shared" ca="1" si="5"/>
        <v>4.5806155529725881E-6</v>
      </c>
      <c r="AJ30" s="3">
        <f t="shared" ca="1" si="5"/>
        <v>0</v>
      </c>
      <c r="AK30" s="3">
        <f t="shared" ca="1" si="5"/>
        <v>4.5806155529725881E-6</v>
      </c>
      <c r="AM30" s="3">
        <f t="shared" ca="1" si="4"/>
        <v>4.1225539976753292E-5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73.882919999999999</v>
      </c>
      <c r="E31" s="3">
        <v>1.4360299999999999</v>
      </c>
      <c r="F31" s="3">
        <v>58</v>
      </c>
      <c r="H31" s="3" t="s">
        <v>1</v>
      </c>
      <c r="I31" s="3">
        <v>30</v>
      </c>
      <c r="J31" s="3">
        <v>1</v>
      </c>
      <c r="L31" s="3">
        <f t="shared" ca="1" si="2"/>
        <v>862.27506000000005</v>
      </c>
      <c r="M31" s="3">
        <f t="shared" ca="1" si="2"/>
        <v>862.30371000000002</v>
      </c>
      <c r="N31" s="3">
        <f t="shared" ca="1" si="2"/>
        <v>862.27506000000005</v>
      </c>
      <c r="O31" s="3">
        <f t="shared" ca="1" si="2"/>
        <v>862.28117999999995</v>
      </c>
      <c r="P31" s="3">
        <f t="shared" ca="1" si="2"/>
        <v>862.27506000000005</v>
      </c>
      <c r="Q31" s="3">
        <f t="shared" ca="1" si="2"/>
        <v>862.27506000000005</v>
      </c>
      <c r="R31" s="3">
        <f t="shared" ca="1" si="2"/>
        <v>862.27506000000005</v>
      </c>
      <c r="S31" s="3">
        <f t="shared" ca="1" si="2"/>
        <v>862.30371000000002</v>
      </c>
      <c r="T31" s="3">
        <f t="shared" ca="1" si="2"/>
        <v>862.30371000000002</v>
      </c>
      <c r="U31" s="3">
        <f t="shared" ca="1" si="2"/>
        <v>862.30371000000002</v>
      </c>
      <c r="W31" s="3">
        <f t="shared" ca="1" si="3"/>
        <v>862.28713200000004</v>
      </c>
      <c r="Y31" s="3">
        <f ca="1">Total!E31</f>
        <v>862.27506000000005</v>
      </c>
      <c r="AB31" s="3">
        <f t="shared" ca="1" si="6"/>
        <v>0</v>
      </c>
      <c r="AC31" s="3">
        <f t="shared" ca="1" si="6"/>
        <v>3.3226056659890555E-5</v>
      </c>
      <c r="AD31" s="3">
        <f t="shared" ca="1" si="6"/>
        <v>0</v>
      </c>
      <c r="AE31" s="3">
        <f t="shared" ca="1" si="6"/>
        <v>7.0975032026279502E-6</v>
      </c>
      <c r="AF31" s="3">
        <f t="shared" ca="1" si="6"/>
        <v>0</v>
      </c>
      <c r="AG31" s="3">
        <f t="shared" ca="1" si="5"/>
        <v>0</v>
      </c>
      <c r="AH31" s="3">
        <f t="shared" ca="1" si="5"/>
        <v>0</v>
      </c>
      <c r="AI31" s="3">
        <f t="shared" ca="1" si="5"/>
        <v>3.3226056659890555E-5</v>
      </c>
      <c r="AJ31" s="3">
        <f t="shared" ca="1" si="5"/>
        <v>3.3226056659890555E-5</v>
      </c>
      <c r="AK31" s="3">
        <f t="shared" ca="1" si="5"/>
        <v>3.3226056659890555E-5</v>
      </c>
      <c r="AM31" s="3">
        <f t="shared" ca="1" si="4"/>
        <v>1.4000172984219019E-4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73.882919999999999</v>
      </c>
      <c r="E32" s="3">
        <v>1.4367099999999999</v>
      </c>
      <c r="F32" s="3">
        <v>60</v>
      </c>
      <c r="H32" s="3" t="s">
        <v>1</v>
      </c>
      <c r="I32" s="3">
        <v>50</v>
      </c>
      <c r="J32" s="3">
        <v>0.4</v>
      </c>
      <c r="L32" s="3">
        <f t="shared" ca="1" si="2"/>
        <v>1921.9906000000001</v>
      </c>
      <c r="M32" s="3">
        <f t="shared" ca="1" si="2"/>
        <v>1921.9341099999999</v>
      </c>
      <c r="N32" s="3">
        <f t="shared" ca="1" si="2"/>
        <v>1921.9906000000001</v>
      </c>
      <c r="O32" s="3">
        <f t="shared" ca="1" si="2"/>
        <v>1921.9341099999999</v>
      </c>
      <c r="P32" s="3">
        <f t="shared" ca="1" si="2"/>
        <v>1921.9341099999999</v>
      </c>
      <c r="Q32" s="3">
        <f t="shared" ca="1" si="2"/>
        <v>1921.9209499999999</v>
      </c>
      <c r="R32" s="3">
        <f t="shared" ca="1" si="2"/>
        <v>1921.9279200000001</v>
      </c>
      <c r="S32" s="3">
        <f t="shared" ca="1" si="2"/>
        <v>1921.9270899999999</v>
      </c>
      <c r="T32" s="3">
        <f t="shared" ca="1" si="2"/>
        <v>1921.9279200000001</v>
      </c>
      <c r="U32" s="3">
        <f t="shared" ca="1" si="2"/>
        <v>1921.9209499999999</v>
      </c>
      <c r="W32" s="3">
        <f t="shared" ca="1" si="3"/>
        <v>1921.9408360000002</v>
      </c>
      <c r="Y32" s="3">
        <f ca="1">Total!E32</f>
        <v>1920.81879</v>
      </c>
      <c r="AB32" s="3">
        <f t="shared" ca="1" si="6"/>
        <v>6.1005754738584705E-4</v>
      </c>
      <c r="AC32" s="3">
        <f t="shared" ca="1" si="6"/>
        <v>5.8064821408784913E-4</v>
      </c>
      <c r="AD32" s="3">
        <f t="shared" ca="1" si="6"/>
        <v>6.1005754738584705E-4</v>
      </c>
      <c r="AE32" s="3">
        <f t="shared" ca="1" si="6"/>
        <v>5.8064821408784913E-4</v>
      </c>
      <c r="AF32" s="3">
        <f t="shared" ca="1" si="6"/>
        <v>5.8064821408784913E-4</v>
      </c>
      <c r="AG32" s="3">
        <f t="shared" ca="1" si="5"/>
        <v>5.7379696915600903E-4</v>
      </c>
      <c r="AH32" s="3">
        <f t="shared" ca="1" si="5"/>
        <v>5.7742563003564226E-4</v>
      </c>
      <c r="AI32" s="3">
        <f t="shared" ca="1" si="5"/>
        <v>5.76993522642431E-4</v>
      </c>
      <c r="AJ32" s="3">
        <f t="shared" ca="1" si="5"/>
        <v>5.7742563003564226E-4</v>
      </c>
      <c r="AK32" s="3">
        <f t="shared" ca="1" si="5"/>
        <v>5.7379696915600903E-4</v>
      </c>
      <c r="AM32" s="3">
        <f t="shared" ca="1" si="4"/>
        <v>5.8414984580609751E-3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76.576139999999995</v>
      </c>
      <c r="E33" s="3">
        <v>1.4324699999999999</v>
      </c>
      <c r="F33" s="3">
        <v>61</v>
      </c>
      <c r="H33" s="3" t="s">
        <v>1</v>
      </c>
      <c r="I33" s="3">
        <v>50</v>
      </c>
      <c r="J33" s="3">
        <v>0.7</v>
      </c>
      <c r="L33" s="3">
        <f t="shared" ca="1" si="2"/>
        <v>1332.9436700000001</v>
      </c>
      <c r="M33" s="3">
        <f t="shared" ca="1" si="2"/>
        <v>1342.0717299999999</v>
      </c>
      <c r="N33" s="3">
        <f t="shared" ca="1" si="2"/>
        <v>1340.4227699999999</v>
      </c>
      <c r="O33" s="3">
        <f t="shared" ca="1" si="2"/>
        <v>1333.5832600000001</v>
      </c>
      <c r="P33" s="3">
        <f t="shared" ca="1" si="2"/>
        <v>1336.8755900000001</v>
      </c>
      <c r="Q33" s="3">
        <f t="shared" ca="1" si="2"/>
        <v>1326.1465499999999</v>
      </c>
      <c r="R33" s="3">
        <f t="shared" ca="1" si="2"/>
        <v>1327.66813</v>
      </c>
      <c r="S33" s="3">
        <f t="shared" ca="1" si="2"/>
        <v>1336.57169</v>
      </c>
      <c r="T33" s="3">
        <f t="shared" ca="1" si="2"/>
        <v>1336.8755900000001</v>
      </c>
      <c r="U33" s="3">
        <f t="shared" ca="1" si="2"/>
        <v>1330.2037399999999</v>
      </c>
      <c r="W33" s="3">
        <f t="shared" ca="1" si="3"/>
        <v>1334.336272</v>
      </c>
      <c r="Y33" s="3">
        <f ca="1">Total!E33</f>
        <v>1324.31359</v>
      </c>
      <c r="AB33" s="3">
        <f t="shared" ca="1" si="6"/>
        <v>6.5166438411314153E-3</v>
      </c>
      <c r="AC33" s="3">
        <f t="shared" ca="1" si="6"/>
        <v>1.3409316444453244E-2</v>
      </c>
      <c r="AD33" s="3">
        <f t="shared" ca="1" si="6"/>
        <v>1.2164173290708225E-2</v>
      </c>
      <c r="AE33" s="3">
        <f t="shared" ca="1" si="6"/>
        <v>6.9996034700513287E-3</v>
      </c>
      <c r="AF33" s="3">
        <f t="shared" ca="1" si="6"/>
        <v>9.4856687229194145E-3</v>
      </c>
      <c r="AG33" s="3">
        <f t="shared" ca="1" si="5"/>
        <v>1.3840830554339909E-3</v>
      </c>
      <c r="AH33" s="3">
        <f t="shared" ca="1" si="5"/>
        <v>2.5330405315859084E-3</v>
      </c>
      <c r="AI33" s="3">
        <f t="shared" ca="1" si="5"/>
        <v>9.256191352684082E-3</v>
      </c>
      <c r="AJ33" s="3">
        <f t="shared" ca="1" si="5"/>
        <v>9.4856687229194145E-3</v>
      </c>
      <c r="AK33" s="3">
        <f t="shared" ca="1" si="5"/>
        <v>4.4477003365947102E-3</v>
      </c>
      <c r="AM33" s="3">
        <f t="shared" ca="1" si="4"/>
        <v>7.5682089768481731E-2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76.416219999999996</v>
      </c>
      <c r="E34" s="3">
        <v>1.43781</v>
      </c>
      <c r="F34" s="3">
        <v>60</v>
      </c>
      <c r="H34" s="3" t="s">
        <v>1</v>
      </c>
      <c r="I34" s="3">
        <v>50</v>
      </c>
      <c r="J34" s="3">
        <v>1</v>
      </c>
      <c r="L34" s="3">
        <f t="shared" ca="1" si="2"/>
        <v>1311.63</v>
      </c>
      <c r="M34" s="3">
        <f t="shared" ca="1" si="2"/>
        <v>1309.4322299999999</v>
      </c>
      <c r="N34" s="3">
        <f t="shared" ca="1" si="2"/>
        <v>1306.83169</v>
      </c>
      <c r="O34" s="3">
        <f t="shared" ca="1" si="2"/>
        <v>1308.1985299999999</v>
      </c>
      <c r="P34" s="3">
        <f t="shared" ca="1" si="2"/>
        <v>1308.8536799999999</v>
      </c>
      <c r="Q34" s="3">
        <f t="shared" ca="1" si="2"/>
        <v>1305.4859799999999</v>
      </c>
      <c r="R34" s="3">
        <f t="shared" ca="1" si="2"/>
        <v>1309.7045599999999</v>
      </c>
      <c r="S34" s="3">
        <f t="shared" ca="1" si="2"/>
        <v>1306.07671</v>
      </c>
      <c r="T34" s="3">
        <f t="shared" ca="1" si="2"/>
        <v>1309.84393</v>
      </c>
      <c r="U34" s="3">
        <f t="shared" ca="1" si="2"/>
        <v>1309.4449199999999</v>
      </c>
      <c r="W34" s="3">
        <f t="shared" ca="1" si="3"/>
        <v>1308.550223</v>
      </c>
      <c r="Y34" s="3">
        <f ca="1">Total!E34</f>
        <v>1304.8914400000001</v>
      </c>
      <c r="AB34" s="3">
        <f t="shared" ca="1" si="6"/>
        <v>5.1640770974787035E-3</v>
      </c>
      <c r="AC34" s="3">
        <f t="shared" ca="1" si="6"/>
        <v>3.4798220455793533E-3</v>
      </c>
      <c r="AD34" s="3">
        <f t="shared" ca="1" si="6"/>
        <v>1.4869053014861359E-3</v>
      </c>
      <c r="AE34" s="3">
        <f t="shared" ca="1" si="6"/>
        <v>2.5343794116695169E-3</v>
      </c>
      <c r="AF34" s="3">
        <f t="shared" ca="1" si="6"/>
        <v>3.0364518292800187E-3</v>
      </c>
      <c r="AG34" s="3">
        <f t="shared" ca="1" si="5"/>
        <v>4.5562410923610965E-4</v>
      </c>
      <c r="AH34" s="3">
        <f t="shared" ca="1" si="5"/>
        <v>3.6885213991439767E-3</v>
      </c>
      <c r="AI34" s="3">
        <f t="shared" ca="1" si="5"/>
        <v>9.0832843535240432E-4</v>
      </c>
      <c r="AJ34" s="3">
        <f t="shared" ca="1" si="5"/>
        <v>3.7953272189446639E-3</v>
      </c>
      <c r="AK34" s="3">
        <f t="shared" ca="1" si="5"/>
        <v>3.4895469925067548E-3</v>
      </c>
      <c r="AM34" s="3">
        <f t="shared" ca="1" si="4"/>
        <v>2.8038983840677635E-2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73.882919999999999</v>
      </c>
      <c r="E35" s="3">
        <v>1.4378200000000001</v>
      </c>
      <c r="F35" s="3">
        <v>60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76.797759999999997</v>
      </c>
      <c r="E36" s="3">
        <v>1.4326399999999999</v>
      </c>
      <c r="F36" s="3">
        <v>59</v>
      </c>
      <c r="H36" s="3" t="s">
        <v>1</v>
      </c>
      <c r="I36" s="3">
        <v>100</v>
      </c>
      <c r="J36" s="3">
        <v>0.7</v>
      </c>
      <c r="L36" s="3">
        <f t="shared" ca="1" si="2"/>
        <v>2343.4925199999998</v>
      </c>
      <c r="M36" s="3">
        <f t="shared" ca="1" si="2"/>
        <v>2338.9838100000002</v>
      </c>
      <c r="N36" s="3">
        <f t="shared" ca="1" si="2"/>
        <v>2355.1315800000002</v>
      </c>
      <c r="O36" s="3">
        <f t="shared" ca="1" si="2"/>
        <v>2349.1298999999999</v>
      </c>
      <c r="P36" s="3">
        <f t="shared" ca="1" si="2"/>
        <v>2349.8545800000002</v>
      </c>
      <c r="Q36" s="3">
        <f t="shared" ca="1" si="2"/>
        <v>2343.4176000000002</v>
      </c>
      <c r="R36" s="3">
        <f t="shared" ca="1" si="2"/>
        <v>2335.6776599999998</v>
      </c>
      <c r="S36" s="3">
        <f t="shared" ca="1" si="2"/>
        <v>2341.98884</v>
      </c>
      <c r="T36" s="3">
        <f t="shared" ca="1" si="2"/>
        <v>2336.8301999999999</v>
      </c>
      <c r="U36" s="3">
        <f t="shared" ca="1" si="2"/>
        <v>2344.8356899999999</v>
      </c>
      <c r="W36" s="3">
        <f t="shared" ca="1" si="3"/>
        <v>2343.9342379999998</v>
      </c>
      <c r="Y36" s="3">
        <f ca="1">Total!E36</f>
        <v>2312.52036</v>
      </c>
      <c r="AB36" s="3">
        <f t="shared" ca="1" si="6"/>
        <v>1.3393248567982253E-2</v>
      </c>
      <c r="AC36" s="3">
        <f t="shared" ca="1" si="6"/>
        <v>1.1443553301299451E-2</v>
      </c>
      <c r="AD36" s="3">
        <f t="shared" ca="1" si="6"/>
        <v>1.8426311282292981E-2</v>
      </c>
      <c r="AE36" s="3">
        <f t="shared" ca="1" si="6"/>
        <v>1.5831013051059117E-2</v>
      </c>
      <c r="AF36" s="3">
        <f t="shared" ca="1" si="6"/>
        <v>1.614438542716233E-2</v>
      </c>
      <c r="AG36" s="3">
        <f t="shared" ca="1" si="5"/>
        <v>1.3360851015383163E-2</v>
      </c>
      <c r="AH36" s="3">
        <f t="shared" ca="1" si="5"/>
        <v>1.0013879402125501E-2</v>
      </c>
      <c r="AI36" s="3">
        <f t="shared" ca="1" si="5"/>
        <v>1.2743014292855783E-2</v>
      </c>
      <c r="AJ36" s="3">
        <f t="shared" ca="1" si="5"/>
        <v>1.051227068980266E-2</v>
      </c>
      <c r="AK36" s="3">
        <f t="shared" ca="1" si="5"/>
        <v>1.3974073724479513E-2</v>
      </c>
      <c r="AM36" s="3">
        <f t="shared" ca="1" si="4"/>
        <v>0.13584260075444277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76.916179999999997</v>
      </c>
      <c r="E37" s="3">
        <v>1.4435500000000001</v>
      </c>
      <c r="F37" s="3">
        <v>60</v>
      </c>
      <c r="H37" s="3" t="s">
        <v>1</v>
      </c>
      <c r="I37" s="3">
        <v>100</v>
      </c>
      <c r="J37" s="3">
        <v>1</v>
      </c>
      <c r="L37" s="3">
        <f t="shared" ca="1" si="2"/>
        <v>2311.66696</v>
      </c>
      <c r="M37" s="3">
        <f t="shared" ca="1" si="2"/>
        <v>2311.2985399999998</v>
      </c>
      <c r="N37" s="3">
        <f t="shared" ca="1" si="2"/>
        <v>2311.2894700000002</v>
      </c>
      <c r="O37" s="3">
        <f t="shared" ca="1" si="2"/>
        <v>2308.9429799999998</v>
      </c>
      <c r="P37" s="3">
        <f t="shared" ca="1" si="2"/>
        <v>2309.9753799999999</v>
      </c>
      <c r="Q37" s="3">
        <f t="shared" ca="1" si="2"/>
        <v>2312.0288099999998</v>
      </c>
      <c r="R37" s="3">
        <f t="shared" ca="1" si="2"/>
        <v>2310.2456099999999</v>
      </c>
      <c r="S37" s="3">
        <f t="shared" ca="1" si="2"/>
        <v>2312.3728099999998</v>
      </c>
      <c r="T37" s="3">
        <f t="shared" ca="1" si="2"/>
        <v>2310.2968700000001</v>
      </c>
      <c r="U37" s="3">
        <f t="shared" ca="1" si="2"/>
        <v>2311.6653299999998</v>
      </c>
      <c r="W37" s="3">
        <f t="shared" ca="1" si="3"/>
        <v>2310.9782759999998</v>
      </c>
      <c r="Y37" s="3">
        <f ca="1">Total!E37</f>
        <v>2308.5236300000001</v>
      </c>
      <c r="AB37" s="3">
        <f t="shared" ca="1" si="6"/>
        <v>1.3616191574352123E-3</v>
      </c>
      <c r="AC37" s="3">
        <f t="shared" ca="1" si="6"/>
        <v>1.20202798184034E-3</v>
      </c>
      <c r="AD37" s="3">
        <f t="shared" ca="1" si="6"/>
        <v>1.1980990638592794E-3</v>
      </c>
      <c r="AE37" s="3">
        <f t="shared" ca="1" si="6"/>
        <v>1.8165289475493369E-4</v>
      </c>
      <c r="AF37" s="3">
        <f t="shared" ca="1" si="6"/>
        <v>6.2886512450371576E-4</v>
      </c>
      <c r="AG37" s="3">
        <f t="shared" ca="1" si="5"/>
        <v>1.5183643582628843E-3</v>
      </c>
      <c r="AH37" s="3">
        <f t="shared" ca="1" si="5"/>
        <v>7.4592262241638958E-4</v>
      </c>
      <c r="AI37" s="3">
        <f t="shared" ca="1" si="5"/>
        <v>1.6673773445410674E-3</v>
      </c>
      <c r="AJ37" s="3">
        <f t="shared" ca="1" si="5"/>
        <v>7.6812729008105798E-4</v>
      </c>
      <c r="AK37" s="3">
        <f t="shared" ca="1" si="5"/>
        <v>1.3609130784594452E-3</v>
      </c>
      <c r="AM37" s="3">
        <f t="shared" ca="1" si="4"/>
        <v>1.0632968916154326E-2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76.806160000000006</v>
      </c>
      <c r="E38" s="3">
        <v>1.4484399999999999</v>
      </c>
      <c r="F38" s="3">
        <v>62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76.837230000000005</v>
      </c>
      <c r="E39" s="3">
        <v>1.4407099999999999</v>
      </c>
      <c r="F39" s="3">
        <v>59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76.455699999999993</v>
      </c>
      <c r="E40" s="3">
        <v>1.4360200000000001</v>
      </c>
      <c r="F40" s="3">
        <v>60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70.085030000000003</v>
      </c>
      <c r="E41" s="3">
        <v>2.38164</v>
      </c>
      <c r="F41" s="3">
        <v>94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69.944699999999997</v>
      </c>
      <c r="E42" s="3">
        <v>2.3756599999999999</v>
      </c>
      <c r="F42" s="3">
        <v>98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69.78349</v>
      </c>
      <c r="E43" s="3">
        <v>2.4113799999999999</v>
      </c>
      <c r="F43" s="3">
        <v>96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69.435910000000007</v>
      </c>
      <c r="E44" s="3">
        <v>2.3759999999999999</v>
      </c>
      <c r="F44" s="3">
        <v>95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69.559809999999999</v>
      </c>
      <c r="E45" s="3">
        <v>2.3911600000000002</v>
      </c>
      <c r="F45" s="3">
        <v>97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69.547179999999997</v>
      </c>
      <c r="E46" s="3">
        <v>2.3771800000000001</v>
      </c>
      <c r="F46" s="3">
        <v>95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70.369460000000004</v>
      </c>
      <c r="E47" s="3">
        <v>2.38713</v>
      </c>
      <c r="F47" s="3">
        <v>96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69.646429999999995</v>
      </c>
      <c r="E48" s="3">
        <v>2.37548</v>
      </c>
      <c r="F48" s="3">
        <v>95</v>
      </c>
    </row>
    <row r="49" spans="1:6" x14ac:dyDescent="0.25">
      <c r="A49" s="3" t="s">
        <v>0</v>
      </c>
      <c r="B49" s="3">
        <v>50</v>
      </c>
      <c r="C49" s="3">
        <v>0.7</v>
      </c>
      <c r="D49" s="3">
        <v>69.78349</v>
      </c>
      <c r="E49" s="3">
        <v>2.3758599999999999</v>
      </c>
      <c r="F49" s="3">
        <v>95</v>
      </c>
    </row>
    <row r="50" spans="1:6" x14ac:dyDescent="0.25">
      <c r="A50" s="3" t="s">
        <v>0</v>
      </c>
      <c r="B50" s="3">
        <v>50</v>
      </c>
      <c r="C50" s="3">
        <v>0.7</v>
      </c>
      <c r="D50" s="3">
        <v>69.822959999999995</v>
      </c>
      <c r="E50" s="3">
        <v>2.3851800000000001</v>
      </c>
      <c r="F50" s="3">
        <v>96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69.871889999999993</v>
      </c>
      <c r="E51" s="3">
        <v>3.2130899999999998</v>
      </c>
      <c r="F51" s="3">
        <v>121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69.314329999999998</v>
      </c>
      <c r="E52" s="3">
        <v>3.21278</v>
      </c>
      <c r="F52" s="3">
        <v>121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69.314329999999998</v>
      </c>
      <c r="E53" s="3">
        <v>3.19923</v>
      </c>
      <c r="F53" s="3">
        <v>121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69.235380000000006</v>
      </c>
      <c r="E54" s="3">
        <v>3.21658</v>
      </c>
      <c r="F54" s="3">
        <v>122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69.353579999999994</v>
      </c>
      <c r="E55" s="3">
        <v>3.2047300000000001</v>
      </c>
      <c r="F55" s="3">
        <v>124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69.5471</v>
      </c>
      <c r="E56" s="3">
        <v>3.21231</v>
      </c>
      <c r="F56" s="3">
        <v>125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69.301169999999999</v>
      </c>
      <c r="E57" s="3">
        <v>3.2173099999999999</v>
      </c>
      <c r="F57" s="3">
        <v>123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69.366739999999993</v>
      </c>
      <c r="E58" s="3">
        <v>3.2119</v>
      </c>
      <c r="F58" s="3">
        <v>124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69.235380000000006</v>
      </c>
      <c r="E59" s="3">
        <v>3.2113299999999998</v>
      </c>
      <c r="F59" s="3">
        <v>123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69.261700000000005</v>
      </c>
      <c r="E60" s="3">
        <v>3.21699</v>
      </c>
      <c r="F60" s="3">
        <v>125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2.0819399999999999</v>
      </c>
      <c r="F61" s="3">
        <v>24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2.05688</v>
      </c>
      <c r="F62" s="3">
        <v>23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2.0812599999999999</v>
      </c>
      <c r="F63" s="3">
        <v>24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2.0950500000000001</v>
      </c>
      <c r="F64" s="3">
        <v>24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2.0863299999999998</v>
      </c>
      <c r="F65" s="3">
        <v>24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2.0714899999999998</v>
      </c>
      <c r="F66" s="3">
        <v>24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2.1029200000000001</v>
      </c>
      <c r="F67" s="3">
        <v>24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2.0899700000000001</v>
      </c>
      <c r="F68" s="3">
        <v>24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2.0510299999999999</v>
      </c>
      <c r="F69" s="3">
        <v>23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2.0699900000000002</v>
      </c>
      <c r="F70" s="3">
        <v>24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141.63543999999999</v>
      </c>
      <c r="E71" s="3">
        <v>5.8224499999999999</v>
      </c>
      <c r="F71" s="3">
        <v>68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142.19019</v>
      </c>
      <c r="E72" s="3">
        <v>5.8242399999999996</v>
      </c>
      <c r="F72" s="3">
        <v>68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141.73768000000001</v>
      </c>
      <c r="E73" s="3">
        <v>5.8022099999999996</v>
      </c>
      <c r="F73" s="3">
        <v>68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141.87879000000001</v>
      </c>
      <c r="E74" s="3">
        <v>5.7810899999999998</v>
      </c>
      <c r="F74" s="3">
        <v>68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141.50158999999999</v>
      </c>
      <c r="E75" s="3">
        <v>5.7879300000000002</v>
      </c>
      <c r="F75" s="3">
        <v>68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140.91387</v>
      </c>
      <c r="E76" s="3">
        <v>5.8009500000000003</v>
      </c>
      <c r="F76" s="3">
        <v>68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141.62803</v>
      </c>
      <c r="E77" s="3">
        <v>5.8069199999999999</v>
      </c>
      <c r="F77" s="3">
        <v>68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141.80395999999999</v>
      </c>
      <c r="E78" s="3">
        <v>5.8009399999999998</v>
      </c>
      <c r="F78" s="3">
        <v>68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142.23052999999999</v>
      </c>
      <c r="E79" s="3">
        <v>5.8138800000000002</v>
      </c>
      <c r="F79" s="3">
        <v>68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141.70309</v>
      </c>
      <c r="E80" s="3">
        <v>5.8041600000000004</v>
      </c>
      <c r="F80" s="3">
        <v>68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136.02393000000001</v>
      </c>
      <c r="E81" s="3">
        <v>9.1189</v>
      </c>
      <c r="F81" s="3">
        <v>101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136.04572999999999</v>
      </c>
      <c r="E82" s="3">
        <v>9.0798400000000008</v>
      </c>
      <c r="F82" s="3">
        <v>100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136.17124999999999</v>
      </c>
      <c r="E83" s="3">
        <v>9.07362</v>
      </c>
      <c r="F83" s="3">
        <v>99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136.04861</v>
      </c>
      <c r="E84" s="3">
        <v>9.1367700000000003</v>
      </c>
      <c r="F84" s="3">
        <v>101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136.14490000000001</v>
      </c>
      <c r="E85" s="3">
        <v>9.1252300000000002</v>
      </c>
      <c r="F85" s="3">
        <v>100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136.14016000000001</v>
      </c>
      <c r="E86" s="3">
        <v>9.16751</v>
      </c>
      <c r="F86" s="3">
        <v>102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136.13373999999999</v>
      </c>
      <c r="E87" s="3">
        <v>9.1051099999999998</v>
      </c>
      <c r="F87" s="3">
        <v>101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136.15988999999999</v>
      </c>
      <c r="E88" s="3">
        <v>9.1326000000000001</v>
      </c>
      <c r="F88" s="3">
        <v>101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135.99594999999999</v>
      </c>
      <c r="E89" s="3">
        <v>9.0759399999999992</v>
      </c>
      <c r="F89" s="3">
        <v>100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135.94917000000001</v>
      </c>
      <c r="E90" s="3">
        <v>9.09544</v>
      </c>
      <c r="F90" s="3">
        <v>100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0.61599000000000004</v>
      </c>
      <c r="F91" s="3">
        <v>43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0.61890999999999996</v>
      </c>
      <c r="F92" s="3">
        <v>50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0.61997000000000002</v>
      </c>
      <c r="F93" s="3">
        <v>52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0.62077000000000004</v>
      </c>
      <c r="F94" s="3">
        <v>52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0.61892000000000003</v>
      </c>
      <c r="F95" s="3">
        <v>50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497.77938999999998</v>
      </c>
      <c r="E96" s="3">
        <v>0.61690999999999996</v>
      </c>
      <c r="F96" s="3">
        <v>51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0.61936000000000002</v>
      </c>
      <c r="F97" s="3">
        <v>49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0.61668000000000001</v>
      </c>
      <c r="F98" s="3">
        <v>52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0.62116000000000005</v>
      </c>
      <c r="F99" s="3">
        <v>52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0.61951999999999996</v>
      </c>
      <c r="F100" s="3">
        <v>52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1.10521</v>
      </c>
      <c r="F101" s="3">
        <v>101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1.11158</v>
      </c>
      <c r="F102" s="3">
        <v>103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1.1119600000000001</v>
      </c>
      <c r="F103" s="3">
        <v>107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1.1092900000000001</v>
      </c>
      <c r="F104" s="3">
        <v>107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1.11155</v>
      </c>
      <c r="F105" s="3">
        <v>107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1.1112</v>
      </c>
      <c r="F106" s="3">
        <v>104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1.11084</v>
      </c>
      <c r="F107" s="3">
        <v>107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1.1121099999999999</v>
      </c>
      <c r="F108" s="3">
        <v>107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1.1102000000000001</v>
      </c>
      <c r="F109" s="3">
        <v>107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1.11175</v>
      </c>
      <c r="F110" s="3">
        <v>103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1.6113299999999999</v>
      </c>
      <c r="F111" s="3">
        <v>140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1.6030199999999999</v>
      </c>
      <c r="F112" s="3">
        <v>145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1.6074200000000001</v>
      </c>
      <c r="F113" s="3">
        <v>142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1.6098399999999999</v>
      </c>
      <c r="F114" s="3">
        <v>148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1.61036</v>
      </c>
      <c r="F115" s="3">
        <v>144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1.6096900000000001</v>
      </c>
      <c r="F116" s="3">
        <v>146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1.6120699999999999</v>
      </c>
      <c r="F117" s="3">
        <v>147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1.6038399999999999</v>
      </c>
      <c r="F118" s="3">
        <v>142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1.6085799999999999</v>
      </c>
      <c r="F119" s="3">
        <v>147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1.6047899999999999</v>
      </c>
      <c r="F120" s="3">
        <v>147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0.96697999999999995</v>
      </c>
      <c r="F121" s="3">
        <v>30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0.97226999999999997</v>
      </c>
      <c r="F122" s="3">
        <v>32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0.96518999999999999</v>
      </c>
      <c r="F123" s="3">
        <v>31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0.97450000000000003</v>
      </c>
      <c r="F124" s="3">
        <v>31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0.96726999999999996</v>
      </c>
      <c r="F125" s="3">
        <v>31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0.97109000000000001</v>
      </c>
      <c r="F126" s="3">
        <v>31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0.97653000000000001</v>
      </c>
      <c r="F127" s="3">
        <v>30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0.97230000000000005</v>
      </c>
      <c r="F128" s="3">
        <v>31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0.96819</v>
      </c>
      <c r="F129" s="3">
        <v>31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0.96691000000000005</v>
      </c>
      <c r="F130" s="3">
        <v>31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2.5264700000000002</v>
      </c>
      <c r="F131" s="3">
        <v>99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2.5353400000000001</v>
      </c>
      <c r="F132" s="3">
        <v>100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2.52929</v>
      </c>
      <c r="F133" s="3">
        <v>99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2.5265900000000001</v>
      </c>
      <c r="F134" s="3">
        <v>101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2.5205899999999999</v>
      </c>
      <c r="F135" s="3">
        <v>99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2.5265900000000001</v>
      </c>
      <c r="F136" s="3">
        <v>100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2.53715</v>
      </c>
      <c r="F137" s="3">
        <v>102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2.5200399999999998</v>
      </c>
      <c r="F138" s="3">
        <v>99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2.5187200000000001</v>
      </c>
      <c r="F139" s="3">
        <v>100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2.53409</v>
      </c>
      <c r="F140" s="3">
        <v>100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225.53509</v>
      </c>
      <c r="E141" s="3">
        <v>3.3035700000000001</v>
      </c>
      <c r="F141" s="3">
        <v>124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224.38901999999999</v>
      </c>
      <c r="E142" s="3">
        <v>3.3145699999999998</v>
      </c>
      <c r="F142" s="3">
        <v>125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223.17982000000001</v>
      </c>
      <c r="E143" s="3">
        <v>3.2954300000000001</v>
      </c>
      <c r="F143" s="3">
        <v>125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223.62392</v>
      </c>
      <c r="E144" s="3">
        <v>3.3145699999999998</v>
      </c>
      <c r="F144" s="3">
        <v>126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223.23536999999999</v>
      </c>
      <c r="E145" s="3">
        <v>3.3006099999999998</v>
      </c>
      <c r="F145" s="3">
        <v>125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223.99123</v>
      </c>
      <c r="E146" s="3">
        <v>3.3072300000000001</v>
      </c>
      <c r="F146" s="3">
        <v>125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224.81578999999999</v>
      </c>
      <c r="E147" s="3">
        <v>3.30748</v>
      </c>
      <c r="F147" s="3">
        <v>124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225.17452</v>
      </c>
      <c r="E148" s="3">
        <v>3.29419</v>
      </c>
      <c r="F148" s="3">
        <v>125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223.62392</v>
      </c>
      <c r="E149" s="3">
        <v>3.30036</v>
      </c>
      <c r="F149" s="3">
        <v>125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224.35129000000001</v>
      </c>
      <c r="E150" s="3">
        <v>3.3137699999999999</v>
      </c>
      <c r="F150" s="3">
        <v>126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2.0367099999999998</v>
      </c>
      <c r="F151" s="3">
        <v>19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2.02935</v>
      </c>
      <c r="F152" s="3">
        <v>19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2.03274</v>
      </c>
      <c r="F153" s="3">
        <v>19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2.04738</v>
      </c>
      <c r="F154" s="3">
        <v>19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2.0903999999999998</v>
      </c>
      <c r="F155" s="3">
        <v>20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2.0253899999999998</v>
      </c>
      <c r="F156" s="3">
        <v>19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2.0220699999999998</v>
      </c>
      <c r="F157" s="3">
        <v>19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2.0186199999999999</v>
      </c>
      <c r="F158" s="3">
        <v>19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2.03301</v>
      </c>
      <c r="F159" s="3">
        <v>19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2.0284300000000002</v>
      </c>
      <c r="F160" s="3">
        <v>19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312.60336999999998</v>
      </c>
      <c r="E161" s="3">
        <v>6.9067800000000004</v>
      </c>
      <c r="F161" s="3">
        <v>68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310.48072999999999</v>
      </c>
      <c r="E162" s="3">
        <v>6.9325799999999997</v>
      </c>
      <c r="F162" s="3">
        <v>69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311.09744999999998</v>
      </c>
      <c r="E163" s="3">
        <v>6.9134000000000002</v>
      </c>
      <c r="F163" s="3">
        <v>68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312.20823000000001</v>
      </c>
      <c r="E164" s="3">
        <v>6.9127299999999998</v>
      </c>
      <c r="F164" s="3">
        <v>68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310.25006000000002</v>
      </c>
      <c r="E165" s="3">
        <v>6.9145500000000002</v>
      </c>
      <c r="F165" s="3">
        <v>68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315.19139999999999</v>
      </c>
      <c r="E166" s="3">
        <v>6.8715799999999998</v>
      </c>
      <c r="F166" s="3">
        <v>68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312.70348999999999</v>
      </c>
      <c r="E167" s="3">
        <v>6.90822</v>
      </c>
      <c r="F167" s="3">
        <v>69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312.07882999999998</v>
      </c>
      <c r="E168" s="3">
        <v>6.9139099999999996</v>
      </c>
      <c r="F168" s="3">
        <v>68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310.88776999999999</v>
      </c>
      <c r="E169" s="3">
        <v>6.9114199999999997</v>
      </c>
      <c r="F169" s="3">
        <v>68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313.27208000000002</v>
      </c>
      <c r="E170" s="3">
        <v>6.8940599999999996</v>
      </c>
      <c r="F170" s="3">
        <v>68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303.00439</v>
      </c>
      <c r="E171" s="3">
        <v>9.8074700000000004</v>
      </c>
      <c r="F171" s="3">
        <v>96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303.54074000000003</v>
      </c>
      <c r="E172" s="3">
        <v>9.7748500000000007</v>
      </c>
      <c r="F172" s="3">
        <v>94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303.80263000000002</v>
      </c>
      <c r="E173" s="3">
        <v>9.7666199999999996</v>
      </c>
      <c r="F173" s="3">
        <v>94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303.88452999999998</v>
      </c>
      <c r="E174" s="3">
        <v>9.8155999999999999</v>
      </c>
      <c r="F174" s="3">
        <v>94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303.55263000000002</v>
      </c>
      <c r="E175" s="3">
        <v>9.7906200000000005</v>
      </c>
      <c r="F175" s="3">
        <v>94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303.43221999999997</v>
      </c>
      <c r="E176" s="3">
        <v>9.7844899999999999</v>
      </c>
      <c r="F176" s="3">
        <v>94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303.67129999999997</v>
      </c>
      <c r="E177" s="3">
        <v>9.7731700000000004</v>
      </c>
      <c r="F177" s="3">
        <v>94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302.68860000000001</v>
      </c>
      <c r="E178" s="3">
        <v>9.8021799999999999</v>
      </c>
      <c r="F178" s="3">
        <v>95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303.24837000000002</v>
      </c>
      <c r="E179" s="3">
        <v>9.8493700000000004</v>
      </c>
      <c r="F179" s="3">
        <v>95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303.07396999999997</v>
      </c>
      <c r="E180" s="3">
        <v>9.7705400000000004</v>
      </c>
      <c r="F180" s="3">
        <v>95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5756.8248700000004</v>
      </c>
      <c r="E181" s="3">
        <v>0.53380000000000005</v>
      </c>
      <c r="F181" s="3">
        <v>58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5756.7897800000001</v>
      </c>
      <c r="E182" s="3">
        <v>0.53510999999999997</v>
      </c>
      <c r="F182" s="3">
        <v>62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5759.8994300000004</v>
      </c>
      <c r="E183" s="3">
        <v>0.53854999999999997</v>
      </c>
      <c r="F183" s="3">
        <v>64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5753.21522</v>
      </c>
      <c r="E184" s="3">
        <v>0.53808</v>
      </c>
      <c r="F184" s="3">
        <v>65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5756.2897800000001</v>
      </c>
      <c r="E185" s="3">
        <v>0.53841000000000006</v>
      </c>
      <c r="F185" s="3">
        <v>66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5759.8643400000001</v>
      </c>
      <c r="E186" s="3">
        <v>0.53300000000000003</v>
      </c>
      <c r="F186" s="3">
        <v>65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5763.4739900000004</v>
      </c>
      <c r="E187" s="3">
        <v>0.54508000000000001</v>
      </c>
      <c r="F187" s="3">
        <v>61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5753.21522</v>
      </c>
      <c r="E188" s="3">
        <v>0.53568000000000005</v>
      </c>
      <c r="F188" s="3">
        <v>64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5756.2897800000001</v>
      </c>
      <c r="E189" s="3">
        <v>0.53434000000000004</v>
      </c>
      <c r="F189" s="3">
        <v>66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5756.7897800000001</v>
      </c>
      <c r="E190" s="3">
        <v>0.53280000000000005</v>
      </c>
      <c r="F190" s="3">
        <v>63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3057.4035100000001</v>
      </c>
      <c r="E191" s="3">
        <v>0.88976999999999995</v>
      </c>
      <c r="F191" s="3">
        <v>104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3060.7019</v>
      </c>
      <c r="E192" s="3">
        <v>0.88924999999999998</v>
      </c>
      <c r="F192" s="3">
        <v>117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3060.7019</v>
      </c>
      <c r="E193" s="3">
        <v>0.89120999999999995</v>
      </c>
      <c r="F193" s="3">
        <v>106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3060.7019</v>
      </c>
      <c r="E194" s="3">
        <v>0.89420999999999995</v>
      </c>
      <c r="F194" s="3">
        <v>118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3060.7019</v>
      </c>
      <c r="E195" s="3">
        <v>0.89214000000000004</v>
      </c>
      <c r="F195" s="3">
        <v>117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3060.7019</v>
      </c>
      <c r="E196" s="3">
        <v>0.89168999999999998</v>
      </c>
      <c r="F196" s="3">
        <v>111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3059.42544</v>
      </c>
      <c r="E197" s="3">
        <v>0.88912000000000002</v>
      </c>
      <c r="F197" s="3">
        <v>111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3052.2412300000001</v>
      </c>
      <c r="E198" s="3">
        <v>0.89073999999999998</v>
      </c>
      <c r="F198" s="3">
        <v>117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3059.9659900000001</v>
      </c>
      <c r="E199" s="3">
        <v>0.89219000000000004</v>
      </c>
      <c r="F199" s="3">
        <v>113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3059.42544</v>
      </c>
      <c r="E200" s="3">
        <v>0.88934999999999997</v>
      </c>
      <c r="F200" s="3">
        <v>116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1.1243000000000001</v>
      </c>
      <c r="F201" s="3">
        <v>133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1.1208100000000001</v>
      </c>
      <c r="F202" s="3">
        <v>139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1.1204400000000001</v>
      </c>
      <c r="F203" s="3">
        <v>145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1.1201099999999999</v>
      </c>
      <c r="F204" s="3">
        <v>134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1.12443</v>
      </c>
      <c r="F205" s="3">
        <v>146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1.12564</v>
      </c>
      <c r="F206" s="3">
        <v>140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1.1254900000000001</v>
      </c>
      <c r="F207" s="3">
        <v>140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1.1234599999999999</v>
      </c>
      <c r="F208" s="3">
        <v>141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1.1228</v>
      </c>
      <c r="F209" s="3">
        <v>145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1.1254900000000001</v>
      </c>
      <c r="F210" s="3">
        <v>137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1.4260600000000001</v>
      </c>
      <c r="F211" s="3">
        <v>67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1.43197</v>
      </c>
      <c r="F212" s="3">
        <v>68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1.4279500000000001</v>
      </c>
      <c r="F213" s="3">
        <v>68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1.4202900000000001</v>
      </c>
      <c r="F214" s="3">
        <v>68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1.43222</v>
      </c>
      <c r="F215" s="3">
        <v>69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1.4348700000000001</v>
      </c>
      <c r="F216" s="3">
        <v>68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1.4261999999999999</v>
      </c>
      <c r="F217" s="3">
        <v>68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1.43045</v>
      </c>
      <c r="F218" s="3">
        <v>69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1.4255100000000001</v>
      </c>
      <c r="F219" s="3">
        <v>67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1.4200999999999999</v>
      </c>
      <c r="F220" s="3">
        <v>68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5714.1625599999998</v>
      </c>
      <c r="E221" s="3">
        <v>1.96469</v>
      </c>
      <c r="F221" s="3">
        <v>92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5711.4336899999998</v>
      </c>
      <c r="E222" s="3">
        <v>1.9737899999999999</v>
      </c>
      <c r="F222" s="3">
        <v>92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5712.9592700000003</v>
      </c>
      <c r="E223" s="3">
        <v>1.9650099999999999</v>
      </c>
      <c r="F223" s="3">
        <v>94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5714.1625599999998</v>
      </c>
      <c r="E224" s="3">
        <v>1.96079</v>
      </c>
      <c r="F224" s="3">
        <v>92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5712.9592700000003</v>
      </c>
      <c r="E225" s="3">
        <v>1.9646399999999999</v>
      </c>
      <c r="F225" s="3">
        <v>94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5714.1625599999998</v>
      </c>
      <c r="E226" s="3">
        <v>1.9882599999999999</v>
      </c>
      <c r="F226" s="3">
        <v>94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5725.6462700000002</v>
      </c>
      <c r="E227" s="3">
        <v>1.95936</v>
      </c>
      <c r="F227" s="3">
        <v>94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5715.1450100000002</v>
      </c>
      <c r="E228" s="3">
        <v>1.96116</v>
      </c>
      <c r="F228" s="3">
        <v>92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5717.8994899999998</v>
      </c>
      <c r="E229" s="3">
        <v>1.9564600000000001</v>
      </c>
      <c r="F229" s="3">
        <v>92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5715.1450100000002</v>
      </c>
      <c r="E230" s="3">
        <v>1.9680200000000001</v>
      </c>
      <c r="F230" s="3">
        <v>94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5674.0192399999996</v>
      </c>
      <c r="E231" s="3">
        <v>2.70627</v>
      </c>
      <c r="F231" s="3">
        <v>122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2.71489</v>
      </c>
      <c r="F232" s="3">
        <v>122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2.7181600000000001</v>
      </c>
      <c r="F233" s="3">
        <v>122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2.7039800000000001</v>
      </c>
      <c r="F234" s="3">
        <v>122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2.7090299999999998</v>
      </c>
      <c r="F235" s="3">
        <v>121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2.7183000000000002</v>
      </c>
      <c r="F236" s="3">
        <v>122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2.7353000000000001</v>
      </c>
      <c r="F237" s="3">
        <v>122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2.7118199999999999</v>
      </c>
      <c r="F238" s="3">
        <v>121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2.7156199999999999</v>
      </c>
      <c r="F239" s="3">
        <v>122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2.70336</v>
      </c>
      <c r="F240" s="3">
        <v>122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60777.909590000003</v>
      </c>
      <c r="E241" s="3">
        <v>3.0395400000000001</v>
      </c>
      <c r="F241" s="3">
        <v>35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60777.735840000001</v>
      </c>
      <c r="E242" s="3">
        <v>3.0465100000000001</v>
      </c>
      <c r="F242" s="3">
        <v>35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60777.735840000001</v>
      </c>
      <c r="E243" s="3">
        <v>3.0274899999999998</v>
      </c>
      <c r="F243" s="3">
        <v>35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60777.896430000001</v>
      </c>
      <c r="E244" s="3">
        <v>3.0125299999999999</v>
      </c>
      <c r="F244" s="3">
        <v>35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60777.586719999999</v>
      </c>
      <c r="E245" s="3">
        <v>3.05165</v>
      </c>
      <c r="F245" s="3">
        <v>36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60778.85497</v>
      </c>
      <c r="E246" s="3">
        <v>3.0275500000000002</v>
      </c>
      <c r="F246" s="3">
        <v>35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60778.051630000002</v>
      </c>
      <c r="E247" s="3">
        <v>3.01193</v>
      </c>
      <c r="F247" s="3">
        <v>35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60777.735840000001</v>
      </c>
      <c r="E248" s="3">
        <v>3.0777600000000001</v>
      </c>
      <c r="F248" s="3">
        <v>36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60777.722679999999</v>
      </c>
      <c r="E249" s="3">
        <v>3.0661499999999999</v>
      </c>
      <c r="F249" s="3">
        <v>36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60778.85497</v>
      </c>
      <c r="E250" s="3">
        <v>3.0047000000000001</v>
      </c>
      <c r="F250" s="3">
        <v>35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46841.949630000003</v>
      </c>
      <c r="E251" s="3">
        <v>7.4349299999999996</v>
      </c>
      <c r="F251" s="3">
        <v>80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46906.692110000004</v>
      </c>
      <c r="E252" s="3">
        <v>7.4222299999999999</v>
      </c>
      <c r="F252" s="3">
        <v>80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46833.513579999999</v>
      </c>
      <c r="E253" s="3">
        <v>7.4582699999999997</v>
      </c>
      <c r="F253" s="3">
        <v>81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46845.321620000002</v>
      </c>
      <c r="E254" s="3">
        <v>7.4412099999999999</v>
      </c>
      <c r="F254" s="3">
        <v>81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46839.168850000002</v>
      </c>
      <c r="E255" s="3">
        <v>7.4132100000000003</v>
      </c>
      <c r="F255" s="3">
        <v>80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46703.78297</v>
      </c>
      <c r="E256" s="3">
        <v>7.4096399999999996</v>
      </c>
      <c r="F256" s="3">
        <v>79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47097.465539999997</v>
      </c>
      <c r="E257" s="3">
        <v>7.4269299999999996</v>
      </c>
      <c r="F257" s="3">
        <v>80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46766.051220000001</v>
      </c>
      <c r="E258" s="3">
        <v>7.4112999999999998</v>
      </c>
      <c r="F258" s="3">
        <v>80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46701.454850000002</v>
      </c>
      <c r="E259" s="3">
        <v>7.4070900000000002</v>
      </c>
      <c r="F259" s="3">
        <v>80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46903.445500000002</v>
      </c>
      <c r="E260" s="3">
        <v>7.4296100000000003</v>
      </c>
      <c r="F260" s="3">
        <v>80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46475.256690000002</v>
      </c>
      <c r="E261" s="3">
        <v>13.53246</v>
      </c>
      <c r="F261" s="3">
        <v>144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46352.763010000002</v>
      </c>
      <c r="E262" s="3">
        <v>13.493209999999999</v>
      </c>
      <c r="F262" s="3">
        <v>145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46399.634270000002</v>
      </c>
      <c r="E263" s="3">
        <v>13.49239</v>
      </c>
      <c r="F263" s="3">
        <v>145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46348.873520000001</v>
      </c>
      <c r="E264" s="3">
        <v>13.51868</v>
      </c>
      <c r="F264" s="3">
        <v>145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46441.998059999998</v>
      </c>
      <c r="E265" s="3">
        <v>13.459669999999999</v>
      </c>
      <c r="F265" s="3">
        <v>144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46388.809849999998</v>
      </c>
      <c r="E266" s="3">
        <v>13.453480000000001</v>
      </c>
      <c r="F266" s="3">
        <v>144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46387.483950000002</v>
      </c>
      <c r="E267" s="3">
        <v>13.5145</v>
      </c>
      <c r="F267" s="3">
        <v>146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46428.16749</v>
      </c>
      <c r="E268" s="3">
        <v>13.470470000000001</v>
      </c>
      <c r="F268" s="3">
        <v>147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46443.868419999999</v>
      </c>
      <c r="E269" s="3">
        <v>13.50686</v>
      </c>
      <c r="F269" s="3">
        <v>147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46398.924919999998</v>
      </c>
      <c r="E270" s="3">
        <v>13.523630000000001</v>
      </c>
      <c r="F270" s="3">
        <v>145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0.61599000000000004</v>
      </c>
      <c r="F271" s="3">
        <v>54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0.61378999999999995</v>
      </c>
      <c r="F272" s="3">
        <v>59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0.61377999999999999</v>
      </c>
      <c r="F273" s="3">
        <v>62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0.61229</v>
      </c>
      <c r="F274" s="3">
        <v>61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0.61439999999999995</v>
      </c>
      <c r="F275" s="3">
        <v>62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0.60838999999999999</v>
      </c>
      <c r="F276" s="3">
        <v>60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0.61439999999999995</v>
      </c>
      <c r="F277" s="3">
        <v>61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0.60923000000000005</v>
      </c>
      <c r="F278" s="3">
        <v>57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0.61031000000000002</v>
      </c>
      <c r="F279" s="3">
        <v>61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0.61094999999999999</v>
      </c>
      <c r="F280" s="3">
        <v>60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888.53093999999999</v>
      </c>
      <c r="E281" s="3">
        <v>0.85618000000000005</v>
      </c>
      <c r="F281" s="3">
        <v>74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888.53093999999999</v>
      </c>
      <c r="E282" s="3">
        <v>0.86263000000000001</v>
      </c>
      <c r="F282" s="3">
        <v>84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888.53093999999999</v>
      </c>
      <c r="E283" s="3">
        <v>0.86099000000000003</v>
      </c>
      <c r="F283" s="3">
        <v>86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888.53093999999999</v>
      </c>
      <c r="E284" s="3">
        <v>0.86217999999999995</v>
      </c>
      <c r="F284" s="3">
        <v>85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888.53093999999999</v>
      </c>
      <c r="E285" s="3">
        <v>0.86001000000000005</v>
      </c>
      <c r="F285" s="3">
        <v>86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888.53093999999999</v>
      </c>
      <c r="E286" s="3">
        <v>0.86282999999999999</v>
      </c>
      <c r="F286" s="3">
        <v>82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888.53093999999999</v>
      </c>
      <c r="E287" s="3">
        <v>0.85936000000000001</v>
      </c>
      <c r="F287" s="3">
        <v>85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888.53093999999999</v>
      </c>
      <c r="E288" s="3">
        <v>0.86387999999999998</v>
      </c>
      <c r="F288" s="3">
        <v>86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888.52687000000003</v>
      </c>
      <c r="E289" s="3">
        <v>0.85846</v>
      </c>
      <c r="F289" s="3">
        <v>85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888.53093999999999</v>
      </c>
      <c r="E290" s="3">
        <v>0.85870999999999997</v>
      </c>
      <c r="F290" s="3">
        <v>85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862.27506000000005</v>
      </c>
      <c r="E291" s="3">
        <v>1.6117900000000001</v>
      </c>
      <c r="F291" s="3">
        <v>152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862.30371000000002</v>
      </c>
      <c r="E292" s="3">
        <v>1.60903</v>
      </c>
      <c r="F292" s="3">
        <v>151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862.27506000000005</v>
      </c>
      <c r="E293" s="3">
        <v>1.61117</v>
      </c>
      <c r="F293" s="3">
        <v>153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862.28117999999995</v>
      </c>
      <c r="E294" s="3">
        <v>1.6067</v>
      </c>
      <c r="F294" s="3">
        <v>153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862.27506000000005</v>
      </c>
      <c r="E295" s="3">
        <v>1.6082399999999999</v>
      </c>
      <c r="F295" s="3">
        <v>150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862.27506000000005</v>
      </c>
      <c r="E296" s="3">
        <v>1.60928</v>
      </c>
      <c r="F296" s="3">
        <v>154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862.27506000000005</v>
      </c>
      <c r="E297" s="3">
        <v>1.6066400000000001</v>
      </c>
      <c r="F297" s="3">
        <v>150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862.30371000000002</v>
      </c>
      <c r="E298" s="3">
        <v>1.6105499999999999</v>
      </c>
      <c r="F298" s="3">
        <v>155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862.30371000000002</v>
      </c>
      <c r="E299" s="3">
        <v>1.61022</v>
      </c>
      <c r="F299" s="3">
        <v>152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862.30371000000002</v>
      </c>
      <c r="E300" s="3">
        <v>1.6147</v>
      </c>
      <c r="F300" s="3">
        <v>150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1921.9906000000001</v>
      </c>
      <c r="E301" s="3">
        <v>1.35853</v>
      </c>
      <c r="F301" s="3">
        <v>61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1921.9341099999999</v>
      </c>
      <c r="E302" s="3">
        <v>1.3622700000000001</v>
      </c>
      <c r="F302" s="3">
        <v>63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1921.9906000000001</v>
      </c>
      <c r="E303" s="3">
        <v>1.3522000000000001</v>
      </c>
      <c r="F303" s="3">
        <v>61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1921.9341099999999</v>
      </c>
      <c r="E304" s="3">
        <v>1.3585700000000001</v>
      </c>
      <c r="F304" s="3">
        <v>63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1921.9341099999999</v>
      </c>
      <c r="E305" s="3">
        <v>1.3608800000000001</v>
      </c>
      <c r="F305" s="3">
        <v>63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1921.9209499999999</v>
      </c>
      <c r="E306" s="3">
        <v>1.3629599999999999</v>
      </c>
      <c r="F306" s="3">
        <v>61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1921.9279200000001</v>
      </c>
      <c r="E307" s="3">
        <v>1.3637699999999999</v>
      </c>
      <c r="F307" s="3">
        <v>63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1921.9270899999999</v>
      </c>
      <c r="E308" s="3">
        <v>1.36144</v>
      </c>
      <c r="F308" s="3">
        <v>63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1921.9279200000001</v>
      </c>
      <c r="E309" s="3">
        <v>1.3545499999999999</v>
      </c>
      <c r="F309" s="3">
        <v>62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1921.9209499999999</v>
      </c>
      <c r="E310" s="3">
        <v>1.36259</v>
      </c>
      <c r="F310" s="3">
        <v>63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1332.9436700000001</v>
      </c>
      <c r="E311" s="3">
        <v>2.05179</v>
      </c>
      <c r="F311" s="3">
        <v>91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1342.0717299999999</v>
      </c>
      <c r="E312" s="3">
        <v>2.0598100000000001</v>
      </c>
      <c r="F312" s="3">
        <v>90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1340.4227699999999</v>
      </c>
      <c r="E313" s="3">
        <v>2.0468600000000001</v>
      </c>
      <c r="F313" s="3">
        <v>93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1333.5832600000001</v>
      </c>
      <c r="E314" s="3">
        <v>2.0520900000000002</v>
      </c>
      <c r="F314" s="3">
        <v>90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1336.8755900000001</v>
      </c>
      <c r="E315" s="3">
        <v>2.0457000000000001</v>
      </c>
      <c r="F315" s="3">
        <v>92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1326.1465499999999</v>
      </c>
      <c r="E316" s="3">
        <v>2.0597099999999999</v>
      </c>
      <c r="F316" s="3">
        <v>91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1327.66813</v>
      </c>
      <c r="E317" s="3">
        <v>2.0475599999999998</v>
      </c>
      <c r="F317" s="3">
        <v>91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1336.57169</v>
      </c>
      <c r="E318" s="3">
        <v>2.0600999999999998</v>
      </c>
      <c r="F318" s="3">
        <v>92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1336.8755900000001</v>
      </c>
      <c r="E319" s="3">
        <v>2.0468199999999999</v>
      </c>
      <c r="F319" s="3">
        <v>93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1330.2037399999999</v>
      </c>
      <c r="E320" s="3">
        <v>2.06128</v>
      </c>
      <c r="F320" s="3">
        <v>93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1311.63</v>
      </c>
      <c r="E321" s="3">
        <v>3.0259800000000001</v>
      </c>
      <c r="F321" s="3">
        <v>126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1309.4322299999999</v>
      </c>
      <c r="E322" s="3">
        <v>3.0320499999999999</v>
      </c>
      <c r="F322" s="3">
        <v>129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1306.83169</v>
      </c>
      <c r="E323" s="3">
        <v>3.0257999999999998</v>
      </c>
      <c r="F323" s="3">
        <v>128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1308.1985299999999</v>
      </c>
      <c r="E324" s="3">
        <v>3.0383100000000001</v>
      </c>
      <c r="F324" s="3">
        <v>130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1308.8536799999999</v>
      </c>
      <c r="E325" s="3">
        <v>3.0303599999999999</v>
      </c>
      <c r="F325" s="3">
        <v>128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1305.4859799999999</v>
      </c>
      <c r="E326" s="3">
        <v>3.0388799999999998</v>
      </c>
      <c r="F326" s="3">
        <v>129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1309.7045599999999</v>
      </c>
      <c r="E327" s="3">
        <v>3.0302199999999999</v>
      </c>
      <c r="F327" s="3">
        <v>129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1306.07671</v>
      </c>
      <c r="E328" s="3">
        <v>3.0300400000000001</v>
      </c>
      <c r="F328" s="3">
        <v>129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1309.84393</v>
      </c>
      <c r="E329" s="3">
        <v>3.0394999999999999</v>
      </c>
      <c r="F329" s="3">
        <v>129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1309.4449199999999</v>
      </c>
      <c r="E330" s="3">
        <v>3.0295399999999999</v>
      </c>
      <c r="F330" s="3">
        <v>128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3.01335</v>
      </c>
      <c r="F331" s="3">
        <v>38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2.98203</v>
      </c>
      <c r="F332" s="3">
        <v>37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2.9685299999999999</v>
      </c>
      <c r="F333" s="3">
        <v>37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2.97681</v>
      </c>
      <c r="F334" s="3">
        <v>37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2.9897</v>
      </c>
      <c r="F335" s="3">
        <v>37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2.96563</v>
      </c>
      <c r="F336" s="3">
        <v>37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2.9561899999999999</v>
      </c>
      <c r="F337" s="3">
        <v>37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2.9622700000000002</v>
      </c>
      <c r="F338" s="3">
        <v>37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2.9617499999999999</v>
      </c>
      <c r="F339" s="3">
        <v>37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2.9846300000000001</v>
      </c>
      <c r="F340" s="3">
        <v>37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2343.4925199999998</v>
      </c>
      <c r="E341" s="3">
        <v>5.6396899999999999</v>
      </c>
      <c r="F341" s="3">
        <v>70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2338.9838100000002</v>
      </c>
      <c r="E342" s="3">
        <v>5.6395999999999997</v>
      </c>
      <c r="F342" s="3">
        <v>71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2355.1315800000002</v>
      </c>
      <c r="E343" s="3">
        <v>5.6688299999999998</v>
      </c>
      <c r="F343" s="3">
        <v>71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2349.1298999999999</v>
      </c>
      <c r="E344" s="3">
        <v>5.6705899999999998</v>
      </c>
      <c r="F344" s="3">
        <v>71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2349.8545800000002</v>
      </c>
      <c r="E345" s="3">
        <v>5.6911100000000001</v>
      </c>
      <c r="F345" s="3">
        <v>71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2343.4176000000002</v>
      </c>
      <c r="E346" s="3">
        <v>5.66892</v>
      </c>
      <c r="F346" s="3">
        <v>71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2335.6776599999998</v>
      </c>
      <c r="E347" s="3">
        <v>5.6772400000000003</v>
      </c>
      <c r="F347" s="3">
        <v>71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2341.98884</v>
      </c>
      <c r="E348" s="3">
        <v>5.6998600000000001</v>
      </c>
      <c r="F348" s="3">
        <v>71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2336.8301999999999</v>
      </c>
      <c r="E349" s="3">
        <v>5.6729599999999998</v>
      </c>
      <c r="F349" s="3">
        <v>71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2344.8356899999999</v>
      </c>
      <c r="E350" s="3">
        <v>5.6654600000000004</v>
      </c>
      <c r="F350" s="3">
        <v>71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2311.66696</v>
      </c>
      <c r="E351" s="3">
        <v>7.7480900000000004</v>
      </c>
      <c r="F351" s="3">
        <v>94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2311.2985399999998</v>
      </c>
      <c r="E352" s="3">
        <v>7.8020100000000001</v>
      </c>
      <c r="F352" s="3">
        <v>94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2311.2894700000002</v>
      </c>
      <c r="E353" s="3">
        <v>7.76267</v>
      </c>
      <c r="F353" s="3">
        <v>94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2308.9429799999998</v>
      </c>
      <c r="E354" s="3">
        <v>7.78233</v>
      </c>
      <c r="F354" s="3">
        <v>96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2309.9753799999999</v>
      </c>
      <c r="E355" s="3">
        <v>7.7996499999999997</v>
      </c>
      <c r="F355" s="3">
        <v>95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2312.0288099999998</v>
      </c>
      <c r="E356" s="3">
        <v>7.7972599999999996</v>
      </c>
      <c r="F356" s="3">
        <v>96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2310.2456099999999</v>
      </c>
      <c r="E357" s="3">
        <v>7.7736499999999999</v>
      </c>
      <c r="F357" s="3">
        <v>94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2312.3728099999998</v>
      </c>
      <c r="E358" s="3">
        <v>7.7934599999999996</v>
      </c>
      <c r="F358" s="3">
        <v>95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2310.2968700000001</v>
      </c>
      <c r="E359" s="3">
        <v>7.7769700000000004</v>
      </c>
      <c r="F359" s="3">
        <v>94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2311.6653299999998</v>
      </c>
      <c r="E360" s="3">
        <v>7.8038299999999996</v>
      </c>
      <c r="F360" s="3">
        <v>95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topLeftCell="A327" zoomScale="85" zoomScaleNormal="85" workbookViewId="0">
      <selection sqref="A1:F1048576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5" width="9" style="3"/>
    <col min="6" max="6" width="4.375" style="3" bestFit="1" customWidth="1"/>
    <col min="7" max="7" width="3.875" style="3" customWidth="1"/>
    <col min="8" max="8" width="10.875" style="3" bestFit="1" customWidth="1"/>
    <col min="9" max="10" width="4.375" style="3" bestFit="1" customWidth="1"/>
    <col min="11" max="11" width="2.87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54.912770000000002</v>
      </c>
      <c r="E1" s="3">
        <v>0.57618999999999998</v>
      </c>
      <c r="F1" s="3">
        <v>60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54.158320000000003</v>
      </c>
      <c r="E2" s="3">
        <v>0.57281000000000004</v>
      </c>
      <c r="F2" s="3">
        <v>61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54.912770000000002</v>
      </c>
      <c r="M2" s="3">
        <f t="shared" ref="M2:U17" ca="1" si="0">INDIRECT("D"&amp;1+(ROW(E1)-1)*10+COLUMN(B1)-1)</f>
        <v>54.158320000000003</v>
      </c>
      <c r="N2" s="3">
        <f t="shared" ca="1" si="0"/>
        <v>54.158320000000003</v>
      </c>
      <c r="O2" s="3">
        <f t="shared" ca="1" si="0"/>
        <v>54.158320000000003</v>
      </c>
      <c r="P2" s="3">
        <f t="shared" ca="1" si="0"/>
        <v>54.912770000000002</v>
      </c>
      <c r="Q2" s="3">
        <f t="shared" ca="1" si="0"/>
        <v>54.912770000000002</v>
      </c>
      <c r="R2" s="3">
        <f t="shared" ca="1" si="0"/>
        <v>54.158320000000003</v>
      </c>
      <c r="S2" s="3">
        <f t="shared" ca="1" si="0"/>
        <v>54.158320000000003</v>
      </c>
      <c r="T2" s="3">
        <f t="shared" ca="1" si="0"/>
        <v>54.912770000000002</v>
      </c>
      <c r="U2" s="3">
        <f t="shared" ca="1" si="0"/>
        <v>54.158320000000003</v>
      </c>
      <c r="W2" s="3">
        <f ca="1">AVERAGE(L2:U2)</f>
        <v>54.460100000000011</v>
      </c>
      <c r="Y2" s="3">
        <f ca="1">Total!E2</f>
        <v>53.760710000000003</v>
      </c>
      <c r="AB2" s="3">
        <f t="shared" ref="AB2:AK27" ca="1" si="1">(L2-$Y2)/$Y2</f>
        <v>2.1429404485171395E-2</v>
      </c>
      <c r="AC2" s="3">
        <f t="shared" ca="1" si="1"/>
        <v>7.3959216684452312E-3</v>
      </c>
      <c r="AD2" s="3">
        <f t="shared" ca="1" si="1"/>
        <v>7.3959216684452312E-3</v>
      </c>
      <c r="AE2" s="3">
        <f t="shared" ca="1" si="1"/>
        <v>7.3959216684452312E-3</v>
      </c>
      <c r="AF2" s="3">
        <f t="shared" ca="1" si="1"/>
        <v>2.1429404485171395E-2</v>
      </c>
      <c r="AG2" s="3">
        <f t="shared" ca="1" si="1"/>
        <v>2.1429404485171395E-2</v>
      </c>
      <c r="AH2" s="3">
        <f t="shared" ca="1" si="1"/>
        <v>7.3959216684452312E-3</v>
      </c>
      <c r="AI2" s="3">
        <f t="shared" ca="1" si="1"/>
        <v>7.3959216684452312E-3</v>
      </c>
      <c r="AJ2" s="3">
        <f t="shared" ca="1" si="1"/>
        <v>2.1429404485171395E-2</v>
      </c>
      <c r="AK2" s="3">
        <f t="shared" ca="1" si="1"/>
        <v>7.3959216684452312E-3</v>
      </c>
      <c r="AM2" s="3">
        <f ca="1">SUM(AB2:AK2)</f>
        <v>0.13009314795135696</v>
      </c>
    </row>
    <row r="3" spans="1:39" x14ac:dyDescent="0.25">
      <c r="A3" s="3" t="s">
        <v>0</v>
      </c>
      <c r="B3" s="3">
        <v>25</v>
      </c>
      <c r="C3" s="3">
        <v>0.4</v>
      </c>
      <c r="D3" s="3">
        <v>54.158320000000003</v>
      </c>
      <c r="E3" s="3">
        <v>0.57252999999999998</v>
      </c>
      <c r="F3" s="3">
        <v>58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36.861229999999999</v>
      </c>
      <c r="R3" s="3">
        <f t="shared" ca="1" si="0"/>
        <v>36.861229999999999</v>
      </c>
      <c r="S3" s="3">
        <f t="shared" ca="1" si="0"/>
        <v>36.861229999999999</v>
      </c>
      <c r="T3" s="3">
        <f t="shared" ca="1" si="0"/>
        <v>36.861229999999999</v>
      </c>
      <c r="U3" s="3">
        <f t="shared" ca="1" si="0"/>
        <v>36.861229999999999</v>
      </c>
      <c r="W3" s="3">
        <f t="shared" ref="W3:W37" ca="1" si="3">AVERAGE(L3:U3)</f>
        <v>36.861229999999992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0</v>
      </c>
      <c r="AH3" s="3">
        <f t="shared" ca="1" si="1"/>
        <v>0</v>
      </c>
      <c r="AI3" s="3">
        <f t="shared" ca="1" si="1"/>
        <v>0</v>
      </c>
      <c r="AJ3" s="3">
        <f t="shared" ca="1" si="1"/>
        <v>0</v>
      </c>
      <c r="AK3" s="3">
        <f t="shared" ca="1" si="1"/>
        <v>0</v>
      </c>
      <c r="AM3" s="3">
        <f t="shared" ref="AM3:AM37" ca="1" si="4">SUM(AB3:AK3)</f>
        <v>0</v>
      </c>
    </row>
    <row r="4" spans="1:39" x14ac:dyDescent="0.25">
      <c r="A4" s="3" t="s">
        <v>0</v>
      </c>
      <c r="B4" s="3">
        <v>25</v>
      </c>
      <c r="C4" s="3">
        <v>0.4</v>
      </c>
      <c r="D4" s="3">
        <v>54.158320000000003</v>
      </c>
      <c r="E4" s="3">
        <v>0.57230999999999999</v>
      </c>
      <c r="F4" s="3">
        <v>54</v>
      </c>
      <c r="H4" s="3" t="s">
        <v>0</v>
      </c>
      <c r="I4" s="3">
        <v>25</v>
      </c>
      <c r="J4" s="3">
        <v>1</v>
      </c>
      <c r="L4" s="3">
        <f t="shared" ca="1" si="2"/>
        <v>36.788800000000002</v>
      </c>
      <c r="M4" s="3">
        <f t="shared" ca="1" si="0"/>
        <v>36.788800000000002</v>
      </c>
      <c r="N4" s="3">
        <f t="shared" ca="1" si="0"/>
        <v>36.788800000000002</v>
      </c>
      <c r="O4" s="3">
        <f t="shared" ca="1" si="0"/>
        <v>36.788800000000002</v>
      </c>
      <c r="P4" s="3">
        <f t="shared" ca="1" si="0"/>
        <v>36.788800000000002</v>
      </c>
      <c r="Q4" s="3">
        <f t="shared" ca="1" si="0"/>
        <v>36.788800000000002</v>
      </c>
      <c r="R4" s="3">
        <f t="shared" ca="1" si="0"/>
        <v>36.788800000000002</v>
      </c>
      <c r="S4" s="3">
        <f t="shared" ca="1" si="0"/>
        <v>36.788800000000002</v>
      </c>
      <c r="T4" s="3">
        <f t="shared" ca="1" si="0"/>
        <v>36.788800000000002</v>
      </c>
      <c r="U4" s="3">
        <f t="shared" ca="1" si="0"/>
        <v>36.788800000000002</v>
      </c>
      <c r="W4" s="3">
        <f t="shared" ca="1" si="3"/>
        <v>36.788799999999995</v>
      </c>
      <c r="Y4" s="3">
        <f ca="1">Total!E4</f>
        <v>36.788800000000002</v>
      </c>
      <c r="AB4" s="3">
        <f t="shared" ca="1" si="1"/>
        <v>0</v>
      </c>
      <c r="AC4" s="3">
        <f t="shared" ca="1" si="1"/>
        <v>0</v>
      </c>
      <c r="AD4" s="3">
        <f t="shared" ca="1" si="1"/>
        <v>0</v>
      </c>
      <c r="AE4" s="3">
        <f t="shared" ca="1" si="1"/>
        <v>0</v>
      </c>
      <c r="AF4" s="3">
        <f t="shared" ca="1" si="1"/>
        <v>0</v>
      </c>
      <c r="AG4" s="3">
        <f t="shared" ca="1" si="1"/>
        <v>0</v>
      </c>
      <c r="AH4" s="3">
        <f t="shared" ca="1" si="1"/>
        <v>0</v>
      </c>
      <c r="AI4" s="3">
        <f t="shared" ca="1" si="1"/>
        <v>0</v>
      </c>
      <c r="AJ4" s="3">
        <f t="shared" ca="1" si="1"/>
        <v>0</v>
      </c>
      <c r="AK4" s="3">
        <f t="shared" ca="1" si="1"/>
        <v>0</v>
      </c>
      <c r="AM4" s="3">
        <f t="shared" ca="1" si="4"/>
        <v>0</v>
      </c>
    </row>
    <row r="5" spans="1:39" x14ac:dyDescent="0.25">
      <c r="A5" s="3" t="s">
        <v>0</v>
      </c>
      <c r="B5" s="3">
        <v>25</v>
      </c>
      <c r="C5" s="3">
        <v>0.4</v>
      </c>
      <c r="D5" s="3">
        <v>54.912770000000002</v>
      </c>
      <c r="E5" s="3">
        <v>0.57233000000000001</v>
      </c>
      <c r="F5" s="3">
        <v>61</v>
      </c>
      <c r="H5" s="3" t="s">
        <v>0</v>
      </c>
      <c r="I5" s="3">
        <v>50</v>
      </c>
      <c r="J5" s="3">
        <v>0.4</v>
      </c>
      <c r="L5" s="3">
        <f t="shared" ca="1" si="2"/>
        <v>76.810919999999996</v>
      </c>
      <c r="M5" s="3">
        <f t="shared" ca="1" si="0"/>
        <v>76.490780000000001</v>
      </c>
      <c r="N5" s="3">
        <f t="shared" ca="1" si="0"/>
        <v>76.756079999999997</v>
      </c>
      <c r="O5" s="3">
        <f t="shared" ca="1" si="0"/>
        <v>73.882919999999999</v>
      </c>
      <c r="P5" s="3">
        <f t="shared" ca="1" si="0"/>
        <v>73.882919999999999</v>
      </c>
      <c r="Q5" s="3">
        <f t="shared" ca="1" si="0"/>
        <v>76.811269999999993</v>
      </c>
      <c r="R5" s="3">
        <f t="shared" ca="1" si="0"/>
        <v>73.882919999999999</v>
      </c>
      <c r="S5" s="3">
        <f t="shared" ca="1" si="0"/>
        <v>73.882919999999999</v>
      </c>
      <c r="T5" s="3">
        <f t="shared" ca="1" si="0"/>
        <v>73.882919999999999</v>
      </c>
      <c r="U5" s="3">
        <f t="shared" ca="1" si="0"/>
        <v>76.871889999999993</v>
      </c>
      <c r="W5" s="3">
        <f t="shared" ca="1" si="3"/>
        <v>75.315553999999992</v>
      </c>
      <c r="Y5" s="3">
        <f ca="1">Total!E5</f>
        <v>73.882919999999999</v>
      </c>
      <c r="AB5" s="3">
        <f t="shared" ca="1" si="1"/>
        <v>3.9630269079781864E-2</v>
      </c>
      <c r="AC5" s="3">
        <f t="shared" ca="1" si="1"/>
        <v>3.5297197241256871E-2</v>
      </c>
      <c r="AD5" s="3">
        <f t="shared" ca="1" si="1"/>
        <v>3.8888013630213839E-2</v>
      </c>
      <c r="AE5" s="3">
        <f t="shared" ca="1" si="1"/>
        <v>0</v>
      </c>
      <c r="AF5" s="3">
        <f t="shared" ca="1" si="1"/>
        <v>0</v>
      </c>
      <c r="AG5" s="3">
        <f t="shared" ca="1" si="1"/>
        <v>3.9635006304569377E-2</v>
      </c>
      <c r="AH5" s="3">
        <f t="shared" ca="1" si="1"/>
        <v>0</v>
      </c>
      <c r="AI5" s="3">
        <f t="shared" ca="1" si="1"/>
        <v>0</v>
      </c>
      <c r="AJ5" s="3">
        <f t="shared" ca="1" si="1"/>
        <v>0</v>
      </c>
      <c r="AK5" s="3">
        <f t="shared" ca="1" si="1"/>
        <v>4.0455493637771692E-2</v>
      </c>
      <c r="AM5" s="3">
        <f t="shared" ca="1" si="4"/>
        <v>0.19390597989359365</v>
      </c>
    </row>
    <row r="6" spans="1:39" x14ac:dyDescent="0.25">
      <c r="A6" s="3" t="s">
        <v>0</v>
      </c>
      <c r="B6" s="3">
        <v>25</v>
      </c>
      <c r="C6" s="3">
        <v>0.4</v>
      </c>
      <c r="D6" s="3">
        <v>54.912770000000002</v>
      </c>
      <c r="E6" s="3">
        <v>0.57601000000000002</v>
      </c>
      <c r="F6" s="3">
        <v>61</v>
      </c>
      <c r="H6" s="3" t="s">
        <v>0</v>
      </c>
      <c r="I6" s="3">
        <v>50</v>
      </c>
      <c r="J6" s="3">
        <v>0.7</v>
      </c>
      <c r="L6" s="3">
        <f t="shared" ca="1" si="2"/>
        <v>70.001689999999996</v>
      </c>
      <c r="M6" s="3">
        <f t="shared" ca="1" si="0"/>
        <v>69.428759999999997</v>
      </c>
      <c r="N6" s="3">
        <f t="shared" ca="1" si="0"/>
        <v>69.389290000000003</v>
      </c>
      <c r="O6" s="3">
        <f t="shared" ca="1" si="0"/>
        <v>72.860730000000004</v>
      </c>
      <c r="P6" s="3">
        <f t="shared" ca="1" si="0"/>
        <v>69.883269999999996</v>
      </c>
      <c r="Q6" s="3">
        <f t="shared" ca="1" si="0"/>
        <v>69.712220000000002</v>
      </c>
      <c r="R6" s="3">
        <f t="shared" ca="1" si="0"/>
        <v>69.808710000000005</v>
      </c>
      <c r="S6" s="3">
        <f t="shared" ca="1" si="0"/>
        <v>69.321870000000004</v>
      </c>
      <c r="T6" s="3">
        <f t="shared" ca="1" si="0"/>
        <v>69.804329999999993</v>
      </c>
      <c r="U6" s="3">
        <f t="shared" ca="1" si="0"/>
        <v>69.396429999999995</v>
      </c>
      <c r="W6" s="3">
        <f t="shared" ca="1" si="3"/>
        <v>69.960730000000012</v>
      </c>
      <c r="Y6" s="3">
        <f ca="1">Total!E6</f>
        <v>69.191919999999996</v>
      </c>
      <c r="AB6" s="3">
        <f t="shared" ca="1" si="1"/>
        <v>1.1703245118794224E-2</v>
      </c>
      <c r="AC6" s="3">
        <f t="shared" ca="1" si="1"/>
        <v>3.4229430257174658E-3</v>
      </c>
      <c r="AD6" s="3">
        <f t="shared" ca="1" si="1"/>
        <v>2.8525006966132246E-3</v>
      </c>
      <c r="AE6" s="3">
        <f t="shared" ca="1" si="1"/>
        <v>5.3023676753008266E-2</v>
      </c>
      <c r="AF6" s="3">
        <f t="shared" ca="1" si="1"/>
        <v>9.99177360593549E-3</v>
      </c>
      <c r="AG6" s="3">
        <f t="shared" ca="1" si="1"/>
        <v>7.5196641457558342E-3</v>
      </c>
      <c r="AH6" s="3">
        <f t="shared" ca="1" si="1"/>
        <v>8.9141911367686989E-3</v>
      </c>
      <c r="AI6" s="3">
        <f t="shared" ca="1" si="1"/>
        <v>1.8781094671170854E-3</v>
      </c>
      <c r="AJ6" s="3">
        <f t="shared" ca="1" si="1"/>
        <v>8.850888947726801E-3</v>
      </c>
      <c r="AK6" s="3">
        <f t="shared" ca="1" si="1"/>
        <v>2.9556919362838767E-3</v>
      </c>
      <c r="AM6" s="3">
        <f t="shared" ca="1" si="4"/>
        <v>0.11111268483372096</v>
      </c>
    </row>
    <row r="7" spans="1:39" x14ac:dyDescent="0.25">
      <c r="A7" s="3" t="s">
        <v>0</v>
      </c>
      <c r="B7" s="3">
        <v>25</v>
      </c>
      <c r="C7" s="3">
        <v>0.4</v>
      </c>
      <c r="D7" s="3">
        <v>54.158320000000003</v>
      </c>
      <c r="E7" s="3">
        <v>0.57245999999999997</v>
      </c>
      <c r="F7" s="3">
        <v>59</v>
      </c>
      <c r="H7" s="3" t="s">
        <v>0</v>
      </c>
      <c r="I7" s="3">
        <v>50</v>
      </c>
      <c r="J7" s="3">
        <v>1</v>
      </c>
      <c r="L7" s="3">
        <f t="shared" ca="1" si="2"/>
        <v>69.669589999999999</v>
      </c>
      <c r="M7" s="3">
        <f t="shared" ca="1" si="0"/>
        <v>69.590419999999995</v>
      </c>
      <c r="N7" s="3">
        <f t="shared" ca="1" si="0"/>
        <v>69.643140000000002</v>
      </c>
      <c r="O7" s="3">
        <f t="shared" ca="1" si="0"/>
        <v>69.235380000000006</v>
      </c>
      <c r="P7" s="3">
        <f t="shared" ca="1" si="0"/>
        <v>69.274940000000001</v>
      </c>
      <c r="Q7" s="3">
        <f t="shared" ca="1" si="0"/>
        <v>69.340639999999993</v>
      </c>
      <c r="R7" s="3">
        <f t="shared" ca="1" si="0"/>
        <v>69.340639999999993</v>
      </c>
      <c r="S7" s="3">
        <f t="shared" ca="1" si="0"/>
        <v>69.340729999999994</v>
      </c>
      <c r="T7" s="3">
        <f t="shared" ca="1" si="0"/>
        <v>69.524850000000001</v>
      </c>
      <c r="U7" s="3">
        <f t="shared" ca="1" si="0"/>
        <v>69.204989999999995</v>
      </c>
      <c r="W7" s="3">
        <f t="shared" ca="1" si="3"/>
        <v>69.416531999999989</v>
      </c>
      <c r="Y7" s="3">
        <f ca="1">Total!E7</f>
        <v>69.064329999999998</v>
      </c>
      <c r="AB7" s="3">
        <f t="shared" ca="1" si="1"/>
        <v>8.7637134827775968E-3</v>
      </c>
      <c r="AC7" s="3">
        <f t="shared" ca="1" si="1"/>
        <v>7.6173909165555709E-3</v>
      </c>
      <c r="AD7" s="3">
        <f t="shared" ca="1" si="1"/>
        <v>8.3807372054431617E-3</v>
      </c>
      <c r="AE7" s="3">
        <f t="shared" ca="1" si="1"/>
        <v>2.4766764551253611E-3</v>
      </c>
      <c r="AF7" s="3">
        <f t="shared" ca="1" si="1"/>
        <v>3.0494757568777201E-3</v>
      </c>
      <c r="AG7" s="3">
        <f t="shared" ca="1" si="1"/>
        <v>4.0007627671186444E-3</v>
      </c>
      <c r="AH7" s="3">
        <f t="shared" ca="1" si="1"/>
        <v>4.0007627671186444E-3</v>
      </c>
      <c r="AI7" s="3">
        <f t="shared" ca="1" si="1"/>
        <v>4.0020659000093873E-3</v>
      </c>
      <c r="AJ7" s="3">
        <f t="shared" ca="1" si="1"/>
        <v>6.6679862093790314E-3</v>
      </c>
      <c r="AK7" s="3">
        <f t="shared" ca="1" si="1"/>
        <v>2.0366519156849406E-3</v>
      </c>
      <c r="AM7" s="3">
        <f t="shared" ca="1" si="4"/>
        <v>5.0996223376090055E-2</v>
      </c>
    </row>
    <row r="8" spans="1:39" x14ac:dyDescent="0.25">
      <c r="A8" s="3" t="s">
        <v>0</v>
      </c>
      <c r="B8" s="3">
        <v>25</v>
      </c>
      <c r="C8" s="3">
        <v>0.4</v>
      </c>
      <c r="D8" s="3">
        <v>54.158320000000003</v>
      </c>
      <c r="E8" s="3">
        <v>0.57287999999999994</v>
      </c>
      <c r="F8" s="3">
        <v>59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54.912770000000002</v>
      </c>
      <c r="E9" s="3">
        <v>0.57498000000000005</v>
      </c>
      <c r="F9" s="3">
        <v>60</v>
      </c>
      <c r="H9" s="3" t="s">
        <v>0</v>
      </c>
      <c r="I9" s="3">
        <v>100</v>
      </c>
      <c r="J9" s="3">
        <v>0.7</v>
      </c>
      <c r="L9" s="3">
        <f t="shared" ca="1" si="2"/>
        <v>141.81224</v>
      </c>
      <c r="M9" s="3">
        <f t="shared" ca="1" si="0"/>
        <v>142.32615000000001</v>
      </c>
      <c r="N9" s="3">
        <f t="shared" ca="1" si="0"/>
        <v>143.0591</v>
      </c>
      <c r="O9" s="3">
        <f t="shared" ca="1" si="0"/>
        <v>142.15279000000001</v>
      </c>
      <c r="P9" s="3">
        <f t="shared" ca="1" si="0"/>
        <v>143.03593000000001</v>
      </c>
      <c r="Q9" s="3">
        <f t="shared" ca="1" si="0"/>
        <v>142.79372000000001</v>
      </c>
      <c r="R9" s="3">
        <f t="shared" ca="1" si="0"/>
        <v>143.01868999999999</v>
      </c>
      <c r="S9" s="3">
        <f t="shared" ca="1" si="0"/>
        <v>145.18519000000001</v>
      </c>
      <c r="T9" s="3">
        <f t="shared" ca="1" si="0"/>
        <v>141.94211999999999</v>
      </c>
      <c r="U9" s="3">
        <f t="shared" ca="1" si="0"/>
        <v>141.84733</v>
      </c>
      <c r="W9" s="3">
        <f t="shared" ca="1" si="3"/>
        <v>142.71732600000001</v>
      </c>
      <c r="Y9" s="3">
        <f ca="1">Total!E9</f>
        <v>140.51035999999999</v>
      </c>
      <c r="AB9" s="3">
        <f t="shared" ca="1" si="1"/>
        <v>9.2653666249236811E-3</v>
      </c>
      <c r="AC9" s="3">
        <f t="shared" ca="1" si="1"/>
        <v>1.2922819356523044E-2</v>
      </c>
      <c r="AD9" s="3">
        <f t="shared" ca="1" si="1"/>
        <v>1.8139160699609691E-2</v>
      </c>
      <c r="AE9" s="3">
        <f t="shared" ca="1" si="1"/>
        <v>1.1689031328366241E-2</v>
      </c>
      <c r="AF9" s="3">
        <f t="shared" ca="1" si="1"/>
        <v>1.7974261826672541E-2</v>
      </c>
      <c r="AG9" s="3">
        <f t="shared" ca="1" si="1"/>
        <v>1.6250474342247904E-2</v>
      </c>
      <c r="AH9" s="3">
        <f t="shared" ca="1" si="1"/>
        <v>1.7851566247499479E-2</v>
      </c>
      <c r="AI9" s="3">
        <f t="shared" ca="1" si="1"/>
        <v>3.3270358142986858E-2</v>
      </c>
      <c r="AJ9" s="3">
        <f t="shared" ca="1" si="1"/>
        <v>1.0189711278228859E-2</v>
      </c>
      <c r="AK9" s="3">
        <f t="shared" ca="1" si="1"/>
        <v>9.5150991001660516E-3</v>
      </c>
      <c r="AM9" s="3">
        <f t="shared" ca="1" si="4"/>
        <v>0.15706784894722431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54.158320000000003</v>
      </c>
      <c r="E10" s="3">
        <v>0.57111999999999996</v>
      </c>
      <c r="F10" s="3">
        <v>58</v>
      </c>
      <c r="H10" s="3" t="s">
        <v>0</v>
      </c>
      <c r="I10" s="3">
        <v>100</v>
      </c>
      <c r="J10" s="3">
        <v>1</v>
      </c>
      <c r="L10" s="3">
        <f t="shared" ca="1" si="2"/>
        <v>136.06854000000001</v>
      </c>
      <c r="M10" s="3">
        <f t="shared" ca="1" si="0"/>
        <v>136.12735000000001</v>
      </c>
      <c r="N10" s="3">
        <f t="shared" ca="1" si="0"/>
        <v>136.12021999999999</v>
      </c>
      <c r="O10" s="3">
        <f t="shared" ca="1" si="0"/>
        <v>136.03492</v>
      </c>
      <c r="P10" s="3">
        <f t="shared" ca="1" si="0"/>
        <v>136.09411</v>
      </c>
      <c r="Q10" s="3">
        <f t="shared" ca="1" si="0"/>
        <v>136.04422</v>
      </c>
      <c r="R10" s="3">
        <f t="shared" ca="1" si="0"/>
        <v>136.03198</v>
      </c>
      <c r="S10" s="3">
        <f t="shared" ca="1" si="0"/>
        <v>136.07635999999999</v>
      </c>
      <c r="T10" s="3">
        <f t="shared" ca="1" si="0"/>
        <v>136.21547000000001</v>
      </c>
      <c r="U10" s="3">
        <f t="shared" ca="1" si="0"/>
        <v>136.0488</v>
      </c>
      <c r="W10" s="3">
        <f t="shared" ca="1" si="3"/>
        <v>136.08619700000003</v>
      </c>
      <c r="Y10" s="3">
        <f ca="1">Total!E10</f>
        <v>135.94917000000001</v>
      </c>
      <c r="AB10" s="3">
        <f t="shared" ca="1" si="1"/>
        <v>8.7804875895898093E-4</v>
      </c>
      <c r="AC10" s="3">
        <f t="shared" ca="1" si="1"/>
        <v>1.3106369093683879E-3</v>
      </c>
      <c r="AD10" s="3">
        <f t="shared" ca="1" si="1"/>
        <v>1.2581908370604962E-3</v>
      </c>
      <c r="AE10" s="3">
        <f t="shared" ca="1" si="1"/>
        <v>6.307504488625434E-4</v>
      </c>
      <c r="AF10" s="3">
        <f t="shared" ca="1" si="1"/>
        <v>1.0661337616109843E-3</v>
      </c>
      <c r="AG10" s="3">
        <f t="shared" ca="1" si="1"/>
        <v>6.9915836926394111E-4</v>
      </c>
      <c r="AH10" s="3">
        <f t="shared" ca="1" si="1"/>
        <v>6.0912471918728845E-4</v>
      </c>
      <c r="AI10" s="3">
        <f t="shared" ca="1" si="1"/>
        <v>9.3557025761896581E-4</v>
      </c>
      <c r="AJ10" s="3">
        <f t="shared" ca="1" si="1"/>
        <v>1.958820344397844E-3</v>
      </c>
      <c r="AK10" s="3">
        <f t="shared" ca="1" si="1"/>
        <v>7.3284743113908343E-4</v>
      </c>
      <c r="AM10" s="3">
        <f t="shared" ca="1" si="4"/>
        <v>1.0079281837468515E-2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0.87470000000000003</v>
      </c>
      <c r="F11" s="3">
        <v>101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0.87270999999999999</v>
      </c>
      <c r="F12" s="3">
        <v>110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0.87348000000000003</v>
      </c>
      <c r="F13" s="3">
        <v>109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0.87334999999999996</v>
      </c>
      <c r="F14" s="3">
        <v>112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0.87348999999999999</v>
      </c>
      <c r="F15" s="3">
        <v>112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0.86855000000000004</v>
      </c>
      <c r="F16" s="3">
        <v>105</v>
      </c>
      <c r="H16" s="3" t="s">
        <v>16</v>
      </c>
      <c r="I16" s="3">
        <v>50</v>
      </c>
      <c r="J16" s="3">
        <v>1</v>
      </c>
      <c r="L16" s="3">
        <f t="shared" ca="1" si="2"/>
        <v>222.95755</v>
      </c>
      <c r="M16" s="3">
        <f t="shared" ca="1" si="0"/>
        <v>223.62392</v>
      </c>
      <c r="N16" s="3">
        <f t="shared" ca="1" si="0"/>
        <v>222.95755</v>
      </c>
      <c r="O16" s="3">
        <f t="shared" ca="1" si="0"/>
        <v>222.95755</v>
      </c>
      <c r="P16" s="3">
        <f t="shared" ca="1" si="0"/>
        <v>222.95755</v>
      </c>
      <c r="Q16" s="3">
        <f t="shared" ca="1" si="0"/>
        <v>223.62392</v>
      </c>
      <c r="R16" s="3">
        <f t="shared" ca="1" si="0"/>
        <v>223.23536999999999</v>
      </c>
      <c r="S16" s="3">
        <f t="shared" ca="1" si="0"/>
        <v>223.23536999999999</v>
      </c>
      <c r="T16" s="3">
        <f t="shared" ca="1" si="0"/>
        <v>223.23536999999999</v>
      </c>
      <c r="U16" s="3">
        <f t="shared" ca="1" si="0"/>
        <v>222.95755</v>
      </c>
      <c r="W16" s="3">
        <f t="shared" ca="1" si="3"/>
        <v>223.17416999999995</v>
      </c>
      <c r="Y16" s="3">
        <f ca="1">Total!E16</f>
        <v>222.48684</v>
      </c>
      <c r="AB16" s="3">
        <f t="shared" ca="1" si="1"/>
        <v>2.1156756956950662E-3</v>
      </c>
      <c r="AC16" s="3">
        <f t="shared" ca="1" si="1"/>
        <v>5.1107741923072728E-3</v>
      </c>
      <c r="AD16" s="3">
        <f t="shared" ca="1" si="1"/>
        <v>2.1156756956950662E-3</v>
      </c>
      <c r="AE16" s="3">
        <f t="shared" ca="1" si="1"/>
        <v>2.1156756956950662E-3</v>
      </c>
      <c r="AF16" s="3">
        <f t="shared" ca="1" si="1"/>
        <v>2.1156756956950662E-3</v>
      </c>
      <c r="AG16" s="3">
        <f t="shared" ca="1" si="1"/>
        <v>5.1107741923072728E-3</v>
      </c>
      <c r="AH16" s="3">
        <f t="shared" ca="1" si="1"/>
        <v>3.3643787650540955E-3</v>
      </c>
      <c r="AI16" s="3">
        <f t="shared" ca="1" si="1"/>
        <v>3.3643787650540955E-3</v>
      </c>
      <c r="AJ16" s="3">
        <f t="shared" ca="1" si="1"/>
        <v>3.3643787650540955E-3</v>
      </c>
      <c r="AK16" s="3">
        <f t="shared" ca="1" si="1"/>
        <v>2.1156756956950662E-3</v>
      </c>
      <c r="AM16" s="3">
        <f t="shared" ca="1" si="4"/>
        <v>3.089306315825216E-2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0.87011000000000005</v>
      </c>
      <c r="F17" s="3">
        <v>112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0.87439999999999996</v>
      </c>
      <c r="F18" s="3">
        <v>109</v>
      </c>
      <c r="H18" s="3" t="s">
        <v>16</v>
      </c>
      <c r="I18" s="3">
        <v>100</v>
      </c>
      <c r="J18" s="3">
        <v>0.7</v>
      </c>
      <c r="L18" s="3">
        <f t="shared" ca="1" si="2"/>
        <v>312.30036000000001</v>
      </c>
      <c r="M18" s="3">
        <f t="shared" ca="1" si="2"/>
        <v>310.38583</v>
      </c>
      <c r="N18" s="3">
        <f t="shared" ca="1" si="2"/>
        <v>311.03656000000001</v>
      </c>
      <c r="O18" s="3">
        <f t="shared" ca="1" si="2"/>
        <v>312.10244999999998</v>
      </c>
      <c r="P18" s="3">
        <f t="shared" ca="1" si="2"/>
        <v>310.26303999999999</v>
      </c>
      <c r="Q18" s="3">
        <f t="shared" ca="1" si="2"/>
        <v>308.91181999999998</v>
      </c>
      <c r="R18" s="3">
        <f t="shared" ca="1" si="2"/>
        <v>310.93499000000003</v>
      </c>
      <c r="S18" s="3">
        <f t="shared" ca="1" si="2"/>
        <v>311.60480000000001</v>
      </c>
      <c r="T18" s="3">
        <f t="shared" ca="1" si="2"/>
        <v>310.85530999999997</v>
      </c>
      <c r="U18" s="3">
        <f t="shared" ca="1" si="2"/>
        <v>311.03710000000001</v>
      </c>
      <c r="W18" s="3">
        <f t="shared" ca="1" si="3"/>
        <v>310.94322599999998</v>
      </c>
      <c r="Y18" s="3">
        <f ca="1">Total!E18</f>
        <v>308.91181999999998</v>
      </c>
      <c r="AB18" s="3">
        <f t="shared" ca="1" si="1"/>
        <v>1.0969279194302227E-2</v>
      </c>
      <c r="AC18" s="3">
        <f t="shared" ca="1" si="1"/>
        <v>4.7716205873897001E-3</v>
      </c>
      <c r="AD18" s="3">
        <f t="shared" ca="1" si="1"/>
        <v>6.8781440606579293E-3</v>
      </c>
      <c r="AE18" s="3">
        <f t="shared" ca="1" si="1"/>
        <v>1.032861092851675E-2</v>
      </c>
      <c r="AF18" s="3">
        <f t="shared" ca="1" si="1"/>
        <v>4.3741285134379516E-3</v>
      </c>
      <c r="AG18" s="3">
        <f t="shared" ca="1" si="1"/>
        <v>0</v>
      </c>
      <c r="AH18" s="3">
        <f t="shared" ca="1" si="1"/>
        <v>6.5493447288616224E-3</v>
      </c>
      <c r="AI18" s="3">
        <f t="shared" ca="1" si="1"/>
        <v>8.7176334010140317E-3</v>
      </c>
      <c r="AJ18" s="3">
        <f t="shared" ca="1" si="1"/>
        <v>6.2914070429548382E-3</v>
      </c>
      <c r="AK18" s="3">
        <f t="shared" ca="1" si="1"/>
        <v>6.8798921323244677E-3</v>
      </c>
      <c r="AM18" s="3">
        <f t="shared" ca="1" si="4"/>
        <v>6.5760060589459518E-2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36.861229999999999</v>
      </c>
      <c r="E19" s="3">
        <v>0.87319000000000002</v>
      </c>
      <c r="F19" s="3">
        <v>112</v>
      </c>
      <c r="H19" s="3" t="s">
        <v>16</v>
      </c>
      <c r="I19" s="3">
        <v>100</v>
      </c>
      <c r="J19" s="3">
        <v>1</v>
      </c>
      <c r="L19" s="3">
        <f t="shared" ca="1" si="2"/>
        <v>303.11058000000003</v>
      </c>
      <c r="M19" s="3">
        <f t="shared" ca="1" si="2"/>
        <v>303.05511999999999</v>
      </c>
      <c r="N19" s="3">
        <f t="shared" ca="1" si="2"/>
        <v>303.22577999999999</v>
      </c>
      <c r="O19" s="3">
        <f t="shared" ca="1" si="2"/>
        <v>303.39947999999998</v>
      </c>
      <c r="P19" s="3">
        <f t="shared" ca="1" si="2"/>
        <v>303.02632</v>
      </c>
      <c r="Q19" s="3">
        <f t="shared" ca="1" si="2"/>
        <v>302.98683999999997</v>
      </c>
      <c r="R19" s="3">
        <f t="shared" ca="1" si="2"/>
        <v>302.75</v>
      </c>
      <c r="S19" s="3">
        <f t="shared" ca="1" si="2"/>
        <v>303.19636000000003</v>
      </c>
      <c r="T19" s="3">
        <f t="shared" ca="1" si="2"/>
        <v>303.28408999999999</v>
      </c>
      <c r="U19" s="3">
        <f t="shared" ca="1" si="2"/>
        <v>303.05975999999998</v>
      </c>
      <c r="W19" s="3">
        <f t="shared" ca="1" si="3"/>
        <v>303.10943299999997</v>
      </c>
      <c r="Y19" s="3">
        <f ca="1">Total!E19</f>
        <v>302.47368</v>
      </c>
      <c r="AB19" s="3">
        <f t="shared" ca="1" si="1"/>
        <v>2.1056377533411356E-3</v>
      </c>
      <c r="AC19" s="3">
        <f t="shared" ca="1" si="1"/>
        <v>1.9222829569831876E-3</v>
      </c>
      <c r="AD19" s="3">
        <f t="shared" ca="1" si="1"/>
        <v>2.4864973375534178E-3</v>
      </c>
      <c r="AE19" s="3">
        <f t="shared" ca="1" si="1"/>
        <v>3.0607621793736933E-3</v>
      </c>
      <c r="AF19" s="3">
        <f t="shared" ca="1" si="1"/>
        <v>1.8270680609301169E-3</v>
      </c>
      <c r="AG19" s="3">
        <f t="shared" ca="1" si="1"/>
        <v>1.6965443075905671E-3</v>
      </c>
      <c r="AH19" s="3">
        <f t="shared" ca="1" si="1"/>
        <v>9.1353403046505845E-4</v>
      </c>
      <c r="AI19" s="3">
        <f t="shared" ca="1" si="1"/>
        <v>2.3892326763770826E-3</v>
      </c>
      <c r="AJ19" s="3">
        <f t="shared" ca="1" si="1"/>
        <v>2.6792744413331776E-3</v>
      </c>
      <c r="AK19" s="3">
        <f t="shared" ca="1" si="1"/>
        <v>1.937623134680615E-3</v>
      </c>
      <c r="AM19" s="3">
        <f t="shared" ca="1" si="4"/>
        <v>2.101845687862805E-2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0.87116000000000005</v>
      </c>
      <c r="F20" s="3">
        <v>105</v>
      </c>
      <c r="H20" s="3" t="s">
        <v>2</v>
      </c>
      <c r="I20" s="3">
        <v>24</v>
      </c>
      <c r="J20" s="3">
        <v>0.4</v>
      </c>
      <c r="L20" s="3">
        <f t="shared" ca="1" si="2"/>
        <v>5759.8643400000001</v>
      </c>
      <c r="M20" s="3">
        <f t="shared" ca="1" si="2"/>
        <v>5759.8994300000004</v>
      </c>
      <c r="N20" s="3">
        <f t="shared" ca="1" si="2"/>
        <v>5760.3994300000004</v>
      </c>
      <c r="O20" s="3">
        <f t="shared" ca="1" si="2"/>
        <v>5763.4465799999998</v>
      </c>
      <c r="P20" s="3">
        <f t="shared" ca="1" si="2"/>
        <v>5756.8248700000004</v>
      </c>
      <c r="Q20" s="3">
        <f t="shared" ca="1" si="2"/>
        <v>5762.9331400000001</v>
      </c>
      <c r="R20" s="3">
        <f t="shared" ca="1" si="2"/>
        <v>5759.8994300000004</v>
      </c>
      <c r="S20" s="3">
        <f t="shared" ca="1" si="2"/>
        <v>5763.4465799999998</v>
      </c>
      <c r="T20" s="3">
        <f t="shared" ca="1" si="2"/>
        <v>5756.7897800000001</v>
      </c>
      <c r="U20" s="3">
        <f t="shared" ca="1" si="2"/>
        <v>5756.2897800000001</v>
      </c>
      <c r="W20" s="3">
        <f t="shared" ca="1" si="3"/>
        <v>5759.9793359999994</v>
      </c>
      <c r="Y20" s="3">
        <f ca="1">Total!E20</f>
        <v>5753.21522</v>
      </c>
      <c r="AB20" s="3">
        <f t="shared" ca="1" si="1"/>
        <v>1.1557224518362514E-3</v>
      </c>
      <c r="AC20" s="3">
        <f t="shared" ca="1" si="1"/>
        <v>1.1618216500512472E-3</v>
      </c>
      <c r="AD20" s="3">
        <f t="shared" ca="1" si="1"/>
        <v>1.2487295755990071E-3</v>
      </c>
      <c r="AE20" s="3">
        <f t="shared" ca="1" si="1"/>
        <v>1.7783725462646202E-3</v>
      </c>
      <c r="AF20" s="3">
        <f t="shared" ca="1" si="1"/>
        <v>6.274143869070013E-4</v>
      </c>
      <c r="AG20" s="3">
        <f t="shared" ca="1" si="1"/>
        <v>1.6891285356781854E-3</v>
      </c>
      <c r="AH20" s="3">
        <f t="shared" ca="1" si="1"/>
        <v>1.1618216500512472E-3</v>
      </c>
      <c r="AI20" s="3">
        <f t="shared" ca="1" si="1"/>
        <v>1.7783725462646202E-3</v>
      </c>
      <c r="AJ20" s="3">
        <f t="shared" ca="1" si="1"/>
        <v>6.2131518869200581E-4</v>
      </c>
      <c r="AK20" s="3">
        <f t="shared" ca="1" si="1"/>
        <v>5.3440726314424574E-4</v>
      </c>
      <c r="AM20" s="3">
        <f t="shared" ca="1" si="4"/>
        <v>1.1757105794488434E-2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36.788800000000002</v>
      </c>
      <c r="E21" s="3">
        <v>1.2217199999999999</v>
      </c>
      <c r="F21" s="3">
        <v>136</v>
      </c>
      <c r="H21" s="3" t="s">
        <v>2</v>
      </c>
      <c r="I21" s="3">
        <v>24</v>
      </c>
      <c r="J21" s="3">
        <v>0.7</v>
      </c>
      <c r="L21" s="3">
        <f t="shared" ca="1" si="2"/>
        <v>3060.7019</v>
      </c>
      <c r="M21" s="3">
        <f t="shared" ca="1" si="2"/>
        <v>3060.7019</v>
      </c>
      <c r="N21" s="3">
        <f t="shared" ca="1" si="2"/>
        <v>3060.7019</v>
      </c>
      <c r="O21" s="3">
        <f t="shared" ca="1" si="2"/>
        <v>3060.7019</v>
      </c>
      <c r="P21" s="3">
        <f t="shared" ca="1" si="2"/>
        <v>3060.7019</v>
      </c>
      <c r="Q21" s="3">
        <f t="shared" ca="1" si="2"/>
        <v>3060.7019</v>
      </c>
      <c r="R21" s="3">
        <f t="shared" ca="1" si="2"/>
        <v>3060.7019</v>
      </c>
      <c r="S21" s="3">
        <f t="shared" ca="1" si="2"/>
        <v>3060.7019</v>
      </c>
      <c r="T21" s="3">
        <f t="shared" ca="1" si="2"/>
        <v>3060.7019</v>
      </c>
      <c r="U21" s="3">
        <f t="shared" ca="1" si="2"/>
        <v>3060.7019</v>
      </c>
      <c r="W21" s="3">
        <f t="shared" ca="1" si="3"/>
        <v>3060.7019</v>
      </c>
      <c r="Y21" s="3">
        <f ca="1">Total!E21</f>
        <v>3052.2412300000001</v>
      </c>
      <c r="AB21" s="3">
        <f t="shared" ca="1" si="1"/>
        <v>2.7719532508903091E-3</v>
      </c>
      <c r="AC21" s="3">
        <f t="shared" ca="1" si="1"/>
        <v>2.7719532508903091E-3</v>
      </c>
      <c r="AD21" s="3">
        <f t="shared" ca="1" si="1"/>
        <v>2.7719532508903091E-3</v>
      </c>
      <c r="AE21" s="3">
        <f t="shared" ca="1" si="1"/>
        <v>2.7719532508903091E-3</v>
      </c>
      <c r="AF21" s="3">
        <f t="shared" ca="1" si="1"/>
        <v>2.7719532508903091E-3</v>
      </c>
      <c r="AG21" s="3">
        <f t="shared" ca="1" si="1"/>
        <v>2.7719532508903091E-3</v>
      </c>
      <c r="AH21" s="3">
        <f t="shared" ca="1" si="1"/>
        <v>2.7719532508903091E-3</v>
      </c>
      <c r="AI21" s="3">
        <f t="shared" ca="1" si="1"/>
        <v>2.7719532508903091E-3</v>
      </c>
      <c r="AJ21" s="3">
        <f t="shared" ca="1" si="1"/>
        <v>2.7719532508903091E-3</v>
      </c>
      <c r="AK21" s="3">
        <f t="shared" ca="1" si="1"/>
        <v>2.7719532508903091E-3</v>
      </c>
      <c r="AM21" s="3">
        <f t="shared" ca="1" si="4"/>
        <v>2.7719532508903091E-2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36.788800000000002</v>
      </c>
      <c r="E22" s="3">
        <v>1.2221200000000001</v>
      </c>
      <c r="F22" s="3">
        <v>135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36.788800000000002</v>
      </c>
      <c r="E23" s="3">
        <v>1.2171000000000001</v>
      </c>
      <c r="F23" s="3">
        <v>145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1.22078</v>
      </c>
      <c r="F24" s="3">
        <v>143</v>
      </c>
      <c r="H24" s="3" t="s">
        <v>2</v>
      </c>
      <c r="I24" s="3">
        <v>47</v>
      </c>
      <c r="J24" s="3">
        <v>0.7</v>
      </c>
      <c r="L24" s="3">
        <f t="shared" ca="1" si="2"/>
        <v>5715.60563</v>
      </c>
      <c r="M24" s="3">
        <f t="shared" ca="1" si="2"/>
        <v>5714.1625599999998</v>
      </c>
      <c r="N24" s="3">
        <f t="shared" ca="1" si="2"/>
        <v>5714.1625599999998</v>
      </c>
      <c r="O24" s="3">
        <f t="shared" ca="1" si="2"/>
        <v>5715.1450100000002</v>
      </c>
      <c r="P24" s="3">
        <f t="shared" ca="1" si="2"/>
        <v>5715.1450100000002</v>
      </c>
      <c r="Q24" s="3">
        <f t="shared" ca="1" si="2"/>
        <v>5714.1625599999998</v>
      </c>
      <c r="R24" s="3">
        <f t="shared" ca="1" si="2"/>
        <v>5715.5447899999999</v>
      </c>
      <c r="S24" s="3">
        <f t="shared" ca="1" si="2"/>
        <v>5715.1450100000002</v>
      </c>
      <c r="T24" s="3">
        <f t="shared" ca="1" si="2"/>
        <v>5714.6231699999998</v>
      </c>
      <c r="U24" s="3">
        <f t="shared" ca="1" si="2"/>
        <v>5714.6231699999998</v>
      </c>
      <c r="W24" s="3">
        <f t="shared" ca="1" si="3"/>
        <v>5714.8319469999997</v>
      </c>
      <c r="Y24" s="3">
        <f ca="1">Total!E24</f>
        <v>5709.26343</v>
      </c>
      <c r="AB24" s="3">
        <f t="shared" ca="1" si="1"/>
        <v>1.110861335750284E-3</v>
      </c>
      <c r="AC24" s="3">
        <f t="shared" ca="1" si="1"/>
        <v>8.5810193557661542E-4</v>
      </c>
      <c r="AD24" s="3">
        <f t="shared" ca="1" si="1"/>
        <v>8.5810193557661542E-4</v>
      </c>
      <c r="AE24" s="3">
        <f t="shared" ca="1" si="1"/>
        <v>1.0301819266378138E-3</v>
      </c>
      <c r="AF24" s="3">
        <f t="shared" ca="1" si="1"/>
        <v>1.0301819266378138E-3</v>
      </c>
      <c r="AG24" s="3">
        <f t="shared" ca="1" si="1"/>
        <v>8.5810193557661542E-4</v>
      </c>
      <c r="AH24" s="3">
        <f t="shared" ca="1" si="1"/>
        <v>1.1002049698729613E-3</v>
      </c>
      <c r="AI24" s="3">
        <f t="shared" ca="1" si="1"/>
        <v>1.0301819266378138E-3</v>
      </c>
      <c r="AJ24" s="3">
        <f t="shared" ca="1" si="1"/>
        <v>9.3877959314970236E-4</v>
      </c>
      <c r="AK24" s="3">
        <f t="shared" ca="1" si="1"/>
        <v>9.3877959314970236E-4</v>
      </c>
      <c r="AM24" s="3">
        <f t="shared" ca="1" si="4"/>
        <v>9.7534770785659367E-3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36.788800000000002</v>
      </c>
      <c r="E25" s="3">
        <v>1.2198</v>
      </c>
      <c r="F25" s="3">
        <v>141</v>
      </c>
      <c r="H25" s="3" t="s">
        <v>2</v>
      </c>
      <c r="I25" s="3">
        <v>47</v>
      </c>
      <c r="J25" s="3">
        <v>1</v>
      </c>
      <c r="L25" s="3">
        <f t="shared" ca="1" si="2"/>
        <v>5678.8971499999998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5676.4227499999997</v>
      </c>
      <c r="P25" s="3">
        <f t="shared" ca="1" si="2"/>
        <v>5678.8971499999998</v>
      </c>
      <c r="Q25" s="3">
        <f t="shared" ca="1" si="2"/>
        <v>5674.0192399999996</v>
      </c>
      <c r="R25" s="3">
        <f t="shared" ca="1" si="2"/>
        <v>5676.5718699999998</v>
      </c>
      <c r="S25" s="3">
        <f t="shared" ca="1" si="2"/>
        <v>5674.0192399999996</v>
      </c>
      <c r="T25" s="3">
        <f t="shared" ca="1" si="2"/>
        <v>5678.8971499999998</v>
      </c>
      <c r="U25" s="3">
        <f t="shared" ca="1" si="2"/>
        <v>5674.0192399999996</v>
      </c>
      <c r="W25" s="3">
        <f t="shared" ca="1" si="3"/>
        <v>5675.9782269999996</v>
      </c>
      <c r="Y25" s="3">
        <f ca="1">Total!E25</f>
        <v>5674.0192399999996</v>
      </c>
      <c r="AB25" s="3">
        <f t="shared" ca="1" si="1"/>
        <v>8.5969218532296629E-4</v>
      </c>
      <c r="AC25" s="3">
        <f t="shared" ca="1" si="1"/>
        <v>0</v>
      </c>
      <c r="AD25" s="3">
        <f t="shared" ca="1" si="1"/>
        <v>0</v>
      </c>
      <c r="AE25" s="3">
        <f t="shared" ca="1" si="1"/>
        <v>4.2359919808803765E-4</v>
      </c>
      <c r="AF25" s="3">
        <f t="shared" ca="1" si="1"/>
        <v>8.5969218532296629E-4</v>
      </c>
      <c r="AG25" s="3">
        <f t="shared" ca="1" si="1"/>
        <v>0</v>
      </c>
      <c r="AH25" s="3">
        <f t="shared" ca="1" si="1"/>
        <v>4.4988039201645987E-4</v>
      </c>
      <c r="AI25" s="3">
        <f t="shared" ca="1" si="1"/>
        <v>0</v>
      </c>
      <c r="AJ25" s="3">
        <f t="shared" ca="1" si="1"/>
        <v>8.5969218532296629E-4</v>
      </c>
      <c r="AK25" s="3">
        <f t="shared" ca="1" si="1"/>
        <v>0</v>
      </c>
      <c r="AM25" s="3">
        <f t="shared" ca="1" si="4"/>
        <v>3.4525561460733963E-3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36.788800000000002</v>
      </c>
      <c r="E26" s="3">
        <v>1.2173</v>
      </c>
      <c r="F26" s="3">
        <v>143</v>
      </c>
      <c r="H26" s="3" t="s">
        <v>2</v>
      </c>
      <c r="I26" s="3">
        <v>100</v>
      </c>
      <c r="J26" s="3">
        <v>0.4</v>
      </c>
      <c r="L26" s="3">
        <f t="shared" ca="1" si="2"/>
        <v>60777.722679999999</v>
      </c>
      <c r="M26" s="3">
        <f t="shared" ca="1" si="2"/>
        <v>60778.051630000002</v>
      </c>
      <c r="N26" s="3">
        <f t="shared" ca="1" si="2"/>
        <v>60777.722679999999</v>
      </c>
      <c r="O26" s="3">
        <f t="shared" ca="1" si="2"/>
        <v>60777.896430000001</v>
      </c>
      <c r="P26" s="3">
        <f t="shared" ca="1" si="2"/>
        <v>60778.76485</v>
      </c>
      <c r="Q26" s="3">
        <f t="shared" ca="1" si="2"/>
        <v>60777.735840000001</v>
      </c>
      <c r="R26" s="3">
        <f t="shared" ca="1" si="2"/>
        <v>60777.735840000001</v>
      </c>
      <c r="S26" s="3">
        <f t="shared" ca="1" si="2"/>
        <v>60777.735840000001</v>
      </c>
      <c r="T26" s="3">
        <f t="shared" ca="1" si="2"/>
        <v>60778.051630000002</v>
      </c>
      <c r="U26" s="3">
        <f t="shared" ca="1" si="2"/>
        <v>60777.612220000003</v>
      </c>
      <c r="W26" s="3">
        <f t="shared" ca="1" si="3"/>
        <v>60777.902963999994</v>
      </c>
      <c r="Y26" s="3">
        <f ca="1">Total!E26</f>
        <v>60777.35671</v>
      </c>
      <c r="AB26" s="3">
        <f t="shared" ca="1" si="1"/>
        <v>6.0214859580872401E-6</v>
      </c>
      <c r="AC26" s="3">
        <f t="shared" ca="1" si="1"/>
        <v>1.1433863491588657E-5</v>
      </c>
      <c r="AD26" s="3">
        <f t="shared" ca="1" si="1"/>
        <v>6.0214859580872401E-6</v>
      </c>
      <c r="AE26" s="3">
        <f t="shared" ca="1" si="1"/>
        <v>8.8802809009274961E-6</v>
      </c>
      <c r="AF26" s="3">
        <f t="shared" ca="1" si="1"/>
        <v>2.3168825961262316E-5</v>
      </c>
      <c r="AG26" s="3">
        <f t="shared" ca="1" si="1"/>
        <v>6.2380139664545275E-6</v>
      </c>
      <c r="AH26" s="3">
        <f t="shared" ca="1" si="1"/>
        <v>6.2380139664545275E-6</v>
      </c>
      <c r="AI26" s="3">
        <f t="shared" ca="1" si="1"/>
        <v>6.2380139664545275E-6</v>
      </c>
      <c r="AJ26" s="3">
        <f t="shared" ca="1" si="1"/>
        <v>1.1433863491588657E-5</v>
      </c>
      <c r="AK26" s="3">
        <f t="shared" ca="1" si="1"/>
        <v>4.204032781844337E-6</v>
      </c>
      <c r="AM26" s="3">
        <f t="shared" ca="1" si="4"/>
        <v>8.987788044274953E-5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1.2172700000000001</v>
      </c>
      <c r="F27" s="3">
        <v>148</v>
      </c>
      <c r="H27" s="3" t="s">
        <v>2</v>
      </c>
      <c r="I27" s="3">
        <v>100</v>
      </c>
      <c r="J27" s="3">
        <v>0.7</v>
      </c>
      <c r="L27" s="3">
        <f t="shared" ca="1" si="2"/>
        <v>46671.374250000001</v>
      </c>
      <c r="M27" s="3">
        <f t="shared" ca="1" si="2"/>
        <v>46595.014280000003</v>
      </c>
      <c r="N27" s="3">
        <f t="shared" ca="1" si="2"/>
        <v>46877.600599999998</v>
      </c>
      <c r="O27" s="3">
        <f t="shared" ca="1" si="2"/>
        <v>46700.731039999999</v>
      </c>
      <c r="P27" s="3">
        <f t="shared" ca="1" si="2"/>
        <v>46724.218359999999</v>
      </c>
      <c r="Q27" s="3">
        <f t="shared" ca="1" si="2"/>
        <v>46872.240389999999</v>
      </c>
      <c r="R27" s="3">
        <f t="shared" ca="1" si="2"/>
        <v>46525.050499999998</v>
      </c>
      <c r="S27" s="3">
        <f t="shared" ca="1" si="2"/>
        <v>46755.945919999998</v>
      </c>
      <c r="T27" s="3">
        <f t="shared" ca="1" si="2"/>
        <v>46974.819900000002</v>
      </c>
      <c r="U27" s="3">
        <f t="shared" ca="1" si="2"/>
        <v>46702.017959999997</v>
      </c>
      <c r="W27" s="3">
        <f t="shared" ca="1" si="3"/>
        <v>46739.90131999999</v>
      </c>
      <c r="Y27" s="3">
        <f ca="1">Total!E27</f>
        <v>46520.052799999998</v>
      </c>
      <c r="AB27" s="3">
        <f t="shared" ca="1" si="1"/>
        <v>3.2528219744411618E-3</v>
      </c>
      <c r="AC27" s="3">
        <f t="shared" ca="1" si="1"/>
        <v>1.6113799423719784E-3</v>
      </c>
      <c r="AD27" s="3">
        <f t="shared" ca="1" si="1"/>
        <v>7.685885515589963E-3</v>
      </c>
      <c r="AE27" s="3">
        <f t="shared" ca="1" si="1"/>
        <v>3.8838786528634615E-3</v>
      </c>
      <c r="AF27" s="3">
        <f t="shared" ca="1" si="1"/>
        <v>4.388764580250031E-3</v>
      </c>
      <c r="AG27" s="3">
        <f t="shared" ref="AG27:AK37" ca="1" si="5">(Q27-$Y27)/$Y27</f>
        <v>7.5706618716477768E-3</v>
      </c>
      <c r="AH27" s="3">
        <f t="shared" ca="1" si="5"/>
        <v>1.0743109044794325E-4</v>
      </c>
      <c r="AI27" s="3">
        <f t="shared" ca="1" si="5"/>
        <v>5.0707835826016229E-3</v>
      </c>
      <c r="AJ27" s="3">
        <f t="shared" ca="1" si="5"/>
        <v>9.7757219226544938E-3</v>
      </c>
      <c r="AK27" s="3">
        <f t="shared" ca="1" si="5"/>
        <v>3.9115424219810808E-3</v>
      </c>
      <c r="AM27" s="3">
        <f t="shared" ca="1" si="4"/>
        <v>4.7258871554849514E-2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36.788800000000002</v>
      </c>
      <c r="E28" s="3">
        <v>1.2176800000000001</v>
      </c>
      <c r="F28" s="3">
        <v>142</v>
      </c>
      <c r="H28" s="3" t="s">
        <v>2</v>
      </c>
      <c r="I28" s="3">
        <v>100</v>
      </c>
      <c r="J28" s="3">
        <v>1</v>
      </c>
      <c r="L28" s="3">
        <f t="shared" ca="1" si="2"/>
        <v>46371.303229999998</v>
      </c>
      <c r="M28" s="3">
        <f t="shared" ca="1" si="2"/>
        <v>46465.658389999997</v>
      </c>
      <c r="N28" s="3">
        <f t="shared" ca="1" si="2"/>
        <v>46394.267540000001</v>
      </c>
      <c r="O28" s="3">
        <f t="shared" ca="1" si="2"/>
        <v>46368.452019999997</v>
      </c>
      <c r="P28" s="3">
        <f t="shared" ca="1" si="2"/>
        <v>46383.438609999997</v>
      </c>
      <c r="Q28" s="3">
        <f t="shared" ca="1" si="2"/>
        <v>46339.112330000004</v>
      </c>
      <c r="R28" s="3">
        <f t="shared" ca="1" si="2"/>
        <v>46405.028019999998</v>
      </c>
      <c r="S28" s="3">
        <f t="shared" ca="1" si="2"/>
        <v>46375.510580000002</v>
      </c>
      <c r="T28" s="3">
        <f t="shared" ca="1" si="2"/>
        <v>46358.914539999998</v>
      </c>
      <c r="U28" s="3">
        <f t="shared" ca="1" si="2"/>
        <v>46390.501799999998</v>
      </c>
      <c r="W28" s="3">
        <f t="shared" ca="1" si="3"/>
        <v>46385.218705999992</v>
      </c>
      <c r="Y28" s="3">
        <f ca="1">Total!E28</f>
        <v>46319.079680000003</v>
      </c>
      <c r="AB28" s="3">
        <f t="shared" ref="AB28:AF37" ca="1" si="6">(L28-$Y28)/$Y28</f>
        <v>1.1274738263537785E-3</v>
      </c>
      <c r="AC28" s="3">
        <f t="shared" ca="1" si="6"/>
        <v>3.1645427977552232E-3</v>
      </c>
      <c r="AD28" s="3">
        <f t="shared" ca="1" si="6"/>
        <v>1.6232589360462479E-3</v>
      </c>
      <c r="AE28" s="3">
        <f t="shared" ca="1" si="6"/>
        <v>1.0659179832822282E-3</v>
      </c>
      <c r="AF28" s="3">
        <f t="shared" ca="1" si="6"/>
        <v>1.3894691009541853E-3</v>
      </c>
      <c r="AG28" s="3">
        <f t="shared" ca="1" si="5"/>
        <v>4.3249240136890847E-4</v>
      </c>
      <c r="AH28" s="3">
        <f t="shared" ca="1" si="5"/>
        <v>1.8555709783911528E-3</v>
      </c>
      <c r="AI28" s="3">
        <f t="shared" ca="1" si="5"/>
        <v>1.2183078849981024E-3</v>
      </c>
      <c r="AJ28" s="3">
        <f t="shared" ca="1" si="5"/>
        <v>8.6000974706748287E-4</v>
      </c>
      <c r="AK28" s="3">
        <f t="shared" ca="1" si="5"/>
        <v>1.5419589614781314E-3</v>
      </c>
      <c r="AM28" s="3">
        <f t="shared" ca="1" si="4"/>
        <v>1.4279002617695439E-2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36.788800000000002</v>
      </c>
      <c r="E29" s="3">
        <v>1.22265</v>
      </c>
      <c r="F29" s="3">
        <v>141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1.21861</v>
      </c>
      <c r="F30" s="3">
        <v>142</v>
      </c>
      <c r="H30" s="3" t="s">
        <v>1</v>
      </c>
      <c r="I30" s="3">
        <v>30</v>
      </c>
      <c r="J30" s="3">
        <v>0.7</v>
      </c>
      <c r="L30" s="3">
        <f t="shared" ca="1" si="2"/>
        <v>888.53093999999999</v>
      </c>
      <c r="M30" s="3">
        <f t="shared" ca="1" si="2"/>
        <v>888.53093999999999</v>
      </c>
      <c r="N30" s="3">
        <f t="shared" ca="1" si="2"/>
        <v>888.53093999999999</v>
      </c>
      <c r="O30" s="3">
        <f t="shared" ca="1" si="2"/>
        <v>888.53093999999999</v>
      </c>
      <c r="P30" s="3">
        <f t="shared" ca="1" si="2"/>
        <v>888.53093999999999</v>
      </c>
      <c r="Q30" s="3">
        <f t="shared" ca="1" si="2"/>
        <v>888.53093999999999</v>
      </c>
      <c r="R30" s="3">
        <f t="shared" ca="1" si="2"/>
        <v>888.53093999999999</v>
      </c>
      <c r="S30" s="3">
        <f t="shared" ca="1" si="2"/>
        <v>888.53093999999999</v>
      </c>
      <c r="T30" s="3">
        <f t="shared" ca="1" si="2"/>
        <v>888.53093999999999</v>
      </c>
      <c r="U30" s="3">
        <f t="shared" ca="1" si="2"/>
        <v>888.53093999999999</v>
      </c>
      <c r="W30" s="3">
        <f t="shared" ca="1" si="3"/>
        <v>888.53093999999987</v>
      </c>
      <c r="Y30" s="3">
        <f ca="1">Total!E30</f>
        <v>888.52687000000003</v>
      </c>
      <c r="AB30" s="3">
        <f t="shared" ca="1" si="6"/>
        <v>4.5806155529725881E-6</v>
      </c>
      <c r="AC30" s="3">
        <f t="shared" ca="1" si="6"/>
        <v>4.5806155529725881E-6</v>
      </c>
      <c r="AD30" s="3">
        <f t="shared" ca="1" si="6"/>
        <v>4.5806155529725881E-6</v>
      </c>
      <c r="AE30" s="3">
        <f t="shared" ca="1" si="6"/>
        <v>4.5806155529725881E-6</v>
      </c>
      <c r="AF30" s="3">
        <f t="shared" ca="1" si="6"/>
        <v>4.5806155529725881E-6</v>
      </c>
      <c r="AG30" s="3">
        <f t="shared" ca="1" si="5"/>
        <v>4.5806155529725881E-6</v>
      </c>
      <c r="AH30" s="3">
        <f t="shared" ca="1" si="5"/>
        <v>4.5806155529725881E-6</v>
      </c>
      <c r="AI30" s="3">
        <f t="shared" ca="1" si="5"/>
        <v>4.5806155529725881E-6</v>
      </c>
      <c r="AJ30" s="3">
        <f t="shared" ca="1" si="5"/>
        <v>4.5806155529725881E-6</v>
      </c>
      <c r="AK30" s="3">
        <f t="shared" ca="1" si="5"/>
        <v>4.5806155529725881E-6</v>
      </c>
      <c r="AM30" s="3">
        <f t="shared" ca="1" si="4"/>
        <v>4.580615552972588E-5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76.810919999999996</v>
      </c>
      <c r="E31" s="3">
        <v>1.4387799999999999</v>
      </c>
      <c r="F31" s="3">
        <v>61</v>
      </c>
      <c r="H31" s="3" t="s">
        <v>1</v>
      </c>
      <c r="I31" s="3">
        <v>30</v>
      </c>
      <c r="J31" s="3">
        <v>1</v>
      </c>
      <c r="L31" s="3">
        <f t="shared" ca="1" si="2"/>
        <v>862.30371000000002</v>
      </c>
      <c r="M31" s="3">
        <f t="shared" ca="1" si="2"/>
        <v>864.11102000000005</v>
      </c>
      <c r="N31" s="3">
        <f t="shared" ca="1" si="2"/>
        <v>862.30371000000002</v>
      </c>
      <c r="O31" s="3">
        <f t="shared" ca="1" si="2"/>
        <v>864.81402000000003</v>
      </c>
      <c r="P31" s="3">
        <f t="shared" ca="1" si="2"/>
        <v>862.27506000000005</v>
      </c>
      <c r="Q31" s="3">
        <f t="shared" ca="1" si="2"/>
        <v>862.27506000000005</v>
      </c>
      <c r="R31" s="3">
        <f t="shared" ca="1" si="2"/>
        <v>862.30371000000002</v>
      </c>
      <c r="S31" s="3">
        <f t="shared" ca="1" si="2"/>
        <v>862.27506000000005</v>
      </c>
      <c r="T31" s="3">
        <f t="shared" ca="1" si="2"/>
        <v>862.27506000000005</v>
      </c>
      <c r="U31" s="3">
        <f t="shared" ca="1" si="2"/>
        <v>862.27506000000005</v>
      </c>
      <c r="W31" s="3">
        <f t="shared" ca="1" si="3"/>
        <v>862.72114699999997</v>
      </c>
      <c r="Y31" s="3">
        <f ca="1">Total!E31</f>
        <v>862.27506000000005</v>
      </c>
      <c r="AB31" s="3">
        <f t="shared" ca="1" si="6"/>
        <v>3.3226056659890555E-5</v>
      </c>
      <c r="AC31" s="3">
        <f t="shared" ca="1" si="6"/>
        <v>2.129204571914674E-3</v>
      </c>
      <c r="AD31" s="3">
        <f t="shared" ca="1" si="6"/>
        <v>3.3226056659890555E-5</v>
      </c>
      <c r="AE31" s="3">
        <f t="shared" ca="1" si="6"/>
        <v>2.9444896620342636E-3</v>
      </c>
      <c r="AF31" s="3">
        <f t="shared" ca="1" si="6"/>
        <v>0</v>
      </c>
      <c r="AG31" s="3">
        <f t="shared" ca="1" si="5"/>
        <v>0</v>
      </c>
      <c r="AH31" s="3">
        <f t="shared" ca="1" si="5"/>
        <v>3.3226056659890555E-5</v>
      </c>
      <c r="AI31" s="3">
        <f t="shared" ca="1" si="5"/>
        <v>0</v>
      </c>
      <c r="AJ31" s="3">
        <f t="shared" ca="1" si="5"/>
        <v>0</v>
      </c>
      <c r="AK31" s="3">
        <f t="shared" ca="1" si="5"/>
        <v>0</v>
      </c>
      <c r="AM31" s="3">
        <f t="shared" ca="1" si="4"/>
        <v>5.1733724039286092E-3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76.490780000000001</v>
      </c>
      <c r="E32" s="3">
        <v>1.4340900000000001</v>
      </c>
      <c r="F32" s="3">
        <v>60</v>
      </c>
      <c r="H32" s="3" t="s">
        <v>1</v>
      </c>
      <c r="I32" s="3">
        <v>50</v>
      </c>
      <c r="J32" s="3">
        <v>0.4</v>
      </c>
      <c r="L32" s="3">
        <f t="shared" ca="1" si="2"/>
        <v>1921.9279200000001</v>
      </c>
      <c r="M32" s="3">
        <f t="shared" ca="1" si="2"/>
        <v>1921.9341099999999</v>
      </c>
      <c r="N32" s="3">
        <f t="shared" ca="1" si="2"/>
        <v>1920.81879</v>
      </c>
      <c r="O32" s="3">
        <f t="shared" ca="1" si="2"/>
        <v>1921.9897800000001</v>
      </c>
      <c r="P32" s="3">
        <f t="shared" ca="1" si="2"/>
        <v>1921.92714</v>
      </c>
      <c r="Q32" s="3">
        <f t="shared" ca="1" si="2"/>
        <v>1921.9209499999999</v>
      </c>
      <c r="R32" s="3">
        <f t="shared" ca="1" si="2"/>
        <v>1921.93406</v>
      </c>
      <c r="S32" s="3">
        <f t="shared" ca="1" si="2"/>
        <v>1920.81879</v>
      </c>
      <c r="T32" s="3">
        <f t="shared" ca="1" si="2"/>
        <v>1921.9967899999999</v>
      </c>
      <c r="U32" s="3">
        <f t="shared" ca="1" si="2"/>
        <v>1921.9341099999999</v>
      </c>
      <c r="W32" s="3">
        <f t="shared" ca="1" si="3"/>
        <v>1921.7202439999996</v>
      </c>
      <c r="Y32" s="3">
        <f ca="1">Total!E32</f>
        <v>1920.81879</v>
      </c>
      <c r="AB32" s="3">
        <f t="shared" ca="1" si="6"/>
        <v>5.7742563003564226E-4</v>
      </c>
      <c r="AC32" s="3">
        <f t="shared" ca="1" si="6"/>
        <v>5.8064821408784913E-4</v>
      </c>
      <c r="AD32" s="3">
        <f t="shared" ca="1" si="6"/>
        <v>0</v>
      </c>
      <c r="AE32" s="3">
        <f t="shared" ca="1" si="6"/>
        <v>6.0963064610591107E-4</v>
      </c>
      <c r="AF32" s="3">
        <f t="shared" ca="1" si="6"/>
        <v>5.7701955320833419E-4</v>
      </c>
      <c r="AG32" s="3">
        <f t="shared" ca="1" si="5"/>
        <v>5.7379696915600903E-4</v>
      </c>
      <c r="AH32" s="3">
        <f t="shared" ca="1" si="5"/>
        <v>5.8062218352206434E-4</v>
      </c>
      <c r="AI32" s="3">
        <f t="shared" ca="1" si="5"/>
        <v>0</v>
      </c>
      <c r="AJ32" s="3">
        <f t="shared" ca="1" si="5"/>
        <v>6.1328013143805381E-4</v>
      </c>
      <c r="AK32" s="3">
        <f t="shared" ca="1" si="5"/>
        <v>5.8064821408784913E-4</v>
      </c>
      <c r="AM32" s="3">
        <f t="shared" ca="1" si="4"/>
        <v>4.6930715416417133E-3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76.756079999999997</v>
      </c>
      <c r="E33" s="3">
        <v>1.44099</v>
      </c>
      <c r="F33" s="3">
        <v>63</v>
      </c>
      <c r="H33" s="3" t="s">
        <v>1</v>
      </c>
      <c r="I33" s="3">
        <v>50</v>
      </c>
      <c r="J33" s="3">
        <v>0.7</v>
      </c>
      <c r="L33" s="3">
        <f t="shared" ca="1" si="2"/>
        <v>1333.0264299999999</v>
      </c>
      <c r="M33" s="3">
        <f t="shared" ca="1" si="2"/>
        <v>1324.50587</v>
      </c>
      <c r="N33" s="3">
        <f t="shared" ca="1" si="2"/>
        <v>1336.3988300000001</v>
      </c>
      <c r="O33" s="3">
        <f t="shared" ca="1" si="2"/>
        <v>1331.6008899999999</v>
      </c>
      <c r="P33" s="3">
        <f t="shared" ca="1" si="2"/>
        <v>1338.23677</v>
      </c>
      <c r="Q33" s="3">
        <f t="shared" ca="1" si="2"/>
        <v>1328.8143399999999</v>
      </c>
      <c r="R33" s="3">
        <f t="shared" ca="1" si="2"/>
        <v>1338.07997</v>
      </c>
      <c r="S33" s="3">
        <f t="shared" ca="1" si="2"/>
        <v>1327.3791000000001</v>
      </c>
      <c r="T33" s="3">
        <f t="shared" ca="1" si="2"/>
        <v>1333.8595800000001</v>
      </c>
      <c r="U33" s="3">
        <f t="shared" ca="1" si="2"/>
        <v>1332.40344</v>
      </c>
      <c r="W33" s="3">
        <f t="shared" ca="1" si="3"/>
        <v>1332.4305220000001</v>
      </c>
      <c r="Y33" s="3">
        <f ca="1">Total!E33</f>
        <v>1324.31359</v>
      </c>
      <c r="AB33" s="3">
        <f t="shared" ca="1" si="6"/>
        <v>6.5791365925648429E-3</v>
      </c>
      <c r="AC33" s="3">
        <f t="shared" ca="1" si="6"/>
        <v>1.4519219726498651E-4</v>
      </c>
      <c r="AD33" s="3">
        <f t="shared" ca="1" si="6"/>
        <v>9.125663355912637E-3</v>
      </c>
      <c r="AE33" s="3">
        <f t="shared" ca="1" si="6"/>
        <v>5.5026997042293881E-3</v>
      </c>
      <c r="AF33" s="3">
        <f t="shared" ca="1" si="6"/>
        <v>1.0513506849990117E-2</v>
      </c>
      <c r="AG33" s="3">
        <f t="shared" ca="1" si="5"/>
        <v>3.3985530572105097E-3</v>
      </c>
      <c r="AH33" s="3">
        <f t="shared" ca="1" si="5"/>
        <v>1.0395105890289948E-2</v>
      </c>
      <c r="AI33" s="3">
        <f t="shared" ca="1" si="5"/>
        <v>2.3147916197100503E-3</v>
      </c>
      <c r="AJ33" s="3">
        <f t="shared" ca="1" si="5"/>
        <v>7.2082549571964106E-3</v>
      </c>
      <c r="AK33" s="3">
        <f t="shared" ca="1" si="5"/>
        <v>6.108711759123509E-3</v>
      </c>
      <c r="AM33" s="3">
        <f t="shared" ca="1" si="4"/>
        <v>6.1291615983492406E-2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73.882919999999999</v>
      </c>
      <c r="E34" s="3">
        <v>1.43781</v>
      </c>
      <c r="F34" s="3">
        <v>62</v>
      </c>
      <c r="H34" s="3" t="s">
        <v>1</v>
      </c>
      <c r="I34" s="3">
        <v>50</v>
      </c>
      <c r="J34" s="3">
        <v>1</v>
      </c>
      <c r="L34" s="3">
        <f t="shared" ca="1" si="2"/>
        <v>1309.18388</v>
      </c>
      <c r="M34" s="3">
        <f t="shared" ca="1" si="2"/>
        <v>1309.2695100000001</v>
      </c>
      <c r="N34" s="3">
        <f t="shared" ca="1" si="2"/>
        <v>1304.8914400000001</v>
      </c>
      <c r="O34" s="3">
        <f t="shared" ca="1" si="2"/>
        <v>1309.99532</v>
      </c>
      <c r="P34" s="3">
        <f t="shared" ca="1" si="2"/>
        <v>1318.91938</v>
      </c>
      <c r="Q34" s="3">
        <f t="shared" ca="1" si="2"/>
        <v>1306.05089</v>
      </c>
      <c r="R34" s="3">
        <f t="shared" ca="1" si="2"/>
        <v>1305.4859799999999</v>
      </c>
      <c r="S34" s="3">
        <f t="shared" ca="1" si="2"/>
        <v>1309.2773</v>
      </c>
      <c r="T34" s="3">
        <f t="shared" ca="1" si="2"/>
        <v>1309.86601</v>
      </c>
      <c r="U34" s="3">
        <f t="shared" ca="1" si="2"/>
        <v>1310.752</v>
      </c>
      <c r="W34" s="3">
        <f t="shared" ca="1" si="3"/>
        <v>1309.3691709999998</v>
      </c>
      <c r="Y34" s="3">
        <f ca="1">Total!E34</f>
        <v>1304.8914400000001</v>
      </c>
      <c r="AB34" s="3">
        <f t="shared" ca="1" si="6"/>
        <v>3.2894996996837853E-3</v>
      </c>
      <c r="AC34" s="3">
        <f t="shared" ca="1" si="6"/>
        <v>3.3551220168935888E-3</v>
      </c>
      <c r="AD34" s="3">
        <f t="shared" ca="1" si="6"/>
        <v>0</v>
      </c>
      <c r="AE34" s="3">
        <f t="shared" ca="1" si="6"/>
        <v>3.9113445329980014E-3</v>
      </c>
      <c r="AF34" s="3">
        <f t="shared" ca="1" si="6"/>
        <v>1.0750273601304292E-2</v>
      </c>
      <c r="AG34" s="3">
        <f t="shared" ca="1" si="5"/>
        <v>8.8854134869631668E-4</v>
      </c>
      <c r="AH34" s="3">
        <f t="shared" ca="1" si="5"/>
        <v>4.5562410923610965E-4</v>
      </c>
      <c r="AI34" s="3">
        <f t="shared" ca="1" si="5"/>
        <v>3.3610918621704389E-3</v>
      </c>
      <c r="AJ34" s="3">
        <f t="shared" ca="1" si="5"/>
        <v>3.812248166789919E-3</v>
      </c>
      <c r="AK34" s="3">
        <f t="shared" ca="1" si="5"/>
        <v>4.4912241895002777E-3</v>
      </c>
      <c r="AM34" s="3">
        <f t="shared" ca="1" si="4"/>
        <v>3.4314969527272726E-2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73.882919999999999</v>
      </c>
      <c r="E35" s="3">
        <v>1.4482200000000001</v>
      </c>
      <c r="F35" s="3">
        <v>60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76.811269999999993</v>
      </c>
      <c r="E36" s="3">
        <v>1.4376800000000001</v>
      </c>
      <c r="F36" s="3">
        <v>63</v>
      </c>
      <c r="H36" s="3" t="s">
        <v>1</v>
      </c>
      <c r="I36" s="3">
        <v>100</v>
      </c>
      <c r="J36" s="3">
        <v>0.7</v>
      </c>
      <c r="L36" s="3">
        <f t="shared" ca="1" si="2"/>
        <v>2347.3341599999999</v>
      </c>
      <c r="M36" s="3">
        <f t="shared" ca="1" si="2"/>
        <v>2337.5329499999998</v>
      </c>
      <c r="N36" s="3">
        <f t="shared" ca="1" si="2"/>
        <v>2328.0458800000001</v>
      </c>
      <c r="O36" s="3">
        <f t="shared" ca="1" si="2"/>
        <v>2319.0245</v>
      </c>
      <c r="P36" s="3">
        <f t="shared" ca="1" si="2"/>
        <v>2336.4578299999998</v>
      </c>
      <c r="Q36" s="3">
        <f t="shared" ca="1" si="2"/>
        <v>2339.7316500000002</v>
      </c>
      <c r="R36" s="3">
        <f t="shared" ca="1" si="2"/>
        <v>2338.5041999999999</v>
      </c>
      <c r="S36" s="3">
        <f t="shared" ca="1" si="2"/>
        <v>2356.9379600000002</v>
      </c>
      <c r="T36" s="3">
        <f t="shared" ca="1" si="2"/>
        <v>2346.1100799999999</v>
      </c>
      <c r="U36" s="3">
        <f t="shared" ca="1" si="2"/>
        <v>2342.7572399999999</v>
      </c>
      <c r="W36" s="3">
        <f t="shared" ca="1" si="3"/>
        <v>2339.2436449999996</v>
      </c>
      <c r="Y36" s="3">
        <f ca="1">Total!E36</f>
        <v>2312.52036</v>
      </c>
      <c r="AB36" s="3">
        <f t="shared" ca="1" si="6"/>
        <v>1.5054483671659393E-2</v>
      </c>
      <c r="AC36" s="3">
        <f t="shared" ca="1" si="6"/>
        <v>1.0816159906155299E-2</v>
      </c>
      <c r="AD36" s="3">
        <f t="shared" ca="1" si="6"/>
        <v>6.7136792689687468E-3</v>
      </c>
      <c r="AE36" s="3">
        <f t="shared" ca="1" si="6"/>
        <v>2.8125763182469911E-3</v>
      </c>
      <c r="AF36" s="3">
        <f t="shared" ca="1" si="6"/>
        <v>1.0351247242640428E-2</v>
      </c>
      <c r="AG36" s="3">
        <f t="shared" ca="1" si="5"/>
        <v>1.1766940724361965E-2</v>
      </c>
      <c r="AH36" s="3">
        <f t="shared" ca="1" si="5"/>
        <v>1.1236156208371663E-2</v>
      </c>
      <c r="AI36" s="3">
        <f t="shared" ca="1" si="5"/>
        <v>1.9207441702264717E-2</v>
      </c>
      <c r="AJ36" s="3">
        <f t="shared" ca="1" si="5"/>
        <v>1.4525156440136138E-2</v>
      </c>
      <c r="AK36" s="3">
        <f t="shared" ca="1" si="5"/>
        <v>1.3075292448452186E-2</v>
      </c>
      <c r="AM36" s="3">
        <f t="shared" ca="1" si="4"/>
        <v>0.1155591339312575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73.882919999999999</v>
      </c>
      <c r="E37" s="3">
        <v>1.4489700000000001</v>
      </c>
      <c r="F37" s="3">
        <v>62</v>
      </c>
      <c r="H37" s="3" t="s">
        <v>1</v>
      </c>
      <c r="I37" s="3">
        <v>100</v>
      </c>
      <c r="J37" s="3">
        <v>1</v>
      </c>
      <c r="L37" s="3">
        <f t="shared" ca="1" si="2"/>
        <v>2309.2587699999999</v>
      </c>
      <c r="M37" s="3">
        <f t="shared" ca="1" si="2"/>
        <v>2309.6447400000002</v>
      </c>
      <c r="N37" s="3">
        <f t="shared" ca="1" si="2"/>
        <v>2309.25389</v>
      </c>
      <c r="O37" s="3">
        <f t="shared" ca="1" si="2"/>
        <v>2310.2928400000001</v>
      </c>
      <c r="P37" s="3">
        <f t="shared" ca="1" si="2"/>
        <v>2309.3026300000001</v>
      </c>
      <c r="Q37" s="3">
        <f t="shared" ca="1" si="2"/>
        <v>2310.0701800000002</v>
      </c>
      <c r="R37" s="3">
        <f t="shared" ca="1" si="2"/>
        <v>2308.7691599999998</v>
      </c>
      <c r="S37" s="3">
        <f t="shared" ca="1" si="2"/>
        <v>2312.0662699999998</v>
      </c>
      <c r="T37" s="3">
        <f t="shared" ca="1" si="2"/>
        <v>2310.48684</v>
      </c>
      <c r="U37" s="3">
        <f t="shared" ca="1" si="2"/>
        <v>2310.51316</v>
      </c>
      <c r="W37" s="3">
        <f t="shared" ca="1" si="3"/>
        <v>2309.9658480000003</v>
      </c>
      <c r="Y37" s="3">
        <f ca="1">Total!E37</f>
        <v>2308.5236300000001</v>
      </c>
      <c r="AB37" s="3">
        <f t="shared" ca="1" si="6"/>
        <v>3.1844594980375999E-4</v>
      </c>
      <c r="AC37" s="3">
        <f t="shared" ca="1" si="6"/>
        <v>4.8563938676254495E-4</v>
      </c>
      <c r="AD37" s="3">
        <f t="shared" ca="1" si="6"/>
        <v>3.1633204464959989E-4</v>
      </c>
      <c r="AE37" s="3">
        <f t="shared" ca="1" si="6"/>
        <v>7.6638158561969315E-4</v>
      </c>
      <c r="AF37" s="3">
        <f t="shared" ca="1" si="6"/>
        <v>3.3744510555432187E-4</v>
      </c>
      <c r="AG37" s="3">
        <f t="shared" ca="1" si="5"/>
        <v>6.6993033118748044E-4</v>
      </c>
      <c r="AH37" s="3">
        <f t="shared" ca="1" si="5"/>
        <v>1.0635801895590282E-4</v>
      </c>
      <c r="AI37" s="3">
        <f t="shared" ca="1" si="5"/>
        <v>1.5345911793849234E-3</v>
      </c>
      <c r="AJ37" s="3">
        <f t="shared" ca="1" si="5"/>
        <v>8.504179790439875E-4</v>
      </c>
      <c r="AK37" s="3">
        <f t="shared" ca="1" si="5"/>
        <v>8.6181920520338423E-4</v>
      </c>
      <c r="AM37" s="3">
        <f t="shared" ca="1" si="4"/>
        <v>6.2473607861655983E-3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73.882919999999999</v>
      </c>
      <c r="E38" s="3">
        <v>1.44564</v>
      </c>
      <c r="F38" s="3">
        <v>62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73.882919999999999</v>
      </c>
      <c r="E39" s="3">
        <v>1.4487699999999999</v>
      </c>
      <c r="F39" s="3">
        <v>63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76.871889999999993</v>
      </c>
      <c r="E40" s="3">
        <v>1.4488799999999999</v>
      </c>
      <c r="F40" s="3">
        <v>62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70.001689999999996</v>
      </c>
      <c r="E41" s="3">
        <v>2.3789500000000001</v>
      </c>
      <c r="F41" s="3">
        <v>96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69.428759999999997</v>
      </c>
      <c r="E42" s="3">
        <v>2.3890500000000001</v>
      </c>
      <c r="F42" s="3">
        <v>99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69.389290000000003</v>
      </c>
      <c r="E43" s="3">
        <v>2.3839800000000002</v>
      </c>
      <c r="F43" s="3">
        <v>98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72.860730000000004</v>
      </c>
      <c r="E44" s="3">
        <v>2.38313</v>
      </c>
      <c r="F44" s="3">
        <v>97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69.883269999999996</v>
      </c>
      <c r="E45" s="3">
        <v>2.3808500000000001</v>
      </c>
      <c r="F45" s="3">
        <v>97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69.712220000000002</v>
      </c>
      <c r="E46" s="3">
        <v>2.3882400000000001</v>
      </c>
      <c r="F46" s="3">
        <v>98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69.808710000000005</v>
      </c>
      <c r="E47" s="3">
        <v>2.3708300000000002</v>
      </c>
      <c r="F47" s="3">
        <v>98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69.321870000000004</v>
      </c>
      <c r="E48" s="3">
        <v>2.3823099999999999</v>
      </c>
      <c r="F48" s="3">
        <v>97</v>
      </c>
    </row>
    <row r="49" spans="1:6" x14ac:dyDescent="0.25">
      <c r="A49" s="3" t="s">
        <v>0</v>
      </c>
      <c r="B49" s="3">
        <v>50</v>
      </c>
      <c r="C49" s="3">
        <v>0.7</v>
      </c>
      <c r="D49" s="3">
        <v>69.804329999999993</v>
      </c>
      <c r="E49" s="3">
        <v>2.37934</v>
      </c>
      <c r="F49" s="3">
        <v>98</v>
      </c>
    </row>
    <row r="50" spans="1:6" x14ac:dyDescent="0.25">
      <c r="A50" s="3" t="s">
        <v>0</v>
      </c>
      <c r="B50" s="3">
        <v>50</v>
      </c>
      <c r="C50" s="3">
        <v>0.7</v>
      </c>
      <c r="D50" s="3">
        <v>69.396429999999995</v>
      </c>
      <c r="E50" s="3">
        <v>2.3847900000000002</v>
      </c>
      <c r="F50" s="3">
        <v>99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69.669589999999999</v>
      </c>
      <c r="E51" s="3">
        <v>3.20059</v>
      </c>
      <c r="F51" s="3">
        <v>123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69.590419999999995</v>
      </c>
      <c r="E52" s="3">
        <v>3.2010399999999999</v>
      </c>
      <c r="F52" s="3">
        <v>123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69.643140000000002</v>
      </c>
      <c r="E53" s="3">
        <v>3.21048</v>
      </c>
      <c r="F53" s="3">
        <v>122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69.235380000000006</v>
      </c>
      <c r="E54" s="3">
        <v>3.1999499999999999</v>
      </c>
      <c r="F54" s="3">
        <v>124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69.274940000000001</v>
      </c>
      <c r="E55" s="3">
        <v>3.2111399999999999</v>
      </c>
      <c r="F55" s="3">
        <v>124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69.340639999999993</v>
      </c>
      <c r="E56" s="3">
        <v>3.2071100000000001</v>
      </c>
      <c r="F56" s="3">
        <v>123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69.340639999999993</v>
      </c>
      <c r="E57" s="3">
        <v>3.2071100000000001</v>
      </c>
      <c r="F57" s="3">
        <v>124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69.340729999999994</v>
      </c>
      <c r="E58" s="3">
        <v>3.2102599999999999</v>
      </c>
      <c r="F58" s="3">
        <v>125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69.524850000000001</v>
      </c>
      <c r="E59" s="3">
        <v>3.2120500000000001</v>
      </c>
      <c r="F59" s="3">
        <v>124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69.204989999999995</v>
      </c>
      <c r="E60" s="3">
        <v>3.2172000000000001</v>
      </c>
      <c r="F60" s="3">
        <v>125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2.10161</v>
      </c>
      <c r="F61" s="3">
        <v>25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2.0875400000000002</v>
      </c>
      <c r="F62" s="3">
        <v>24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2.0667399999999998</v>
      </c>
      <c r="F63" s="3">
        <v>24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2.0449000000000002</v>
      </c>
      <c r="F64" s="3">
        <v>24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2.0919699999999999</v>
      </c>
      <c r="F65" s="3">
        <v>24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2.10141</v>
      </c>
      <c r="F66" s="3">
        <v>25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2.0687000000000002</v>
      </c>
      <c r="F67" s="3">
        <v>24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2.0596000000000001</v>
      </c>
      <c r="F68" s="3">
        <v>23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2.077</v>
      </c>
      <c r="F69" s="3">
        <v>24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2.0547</v>
      </c>
      <c r="F70" s="3">
        <v>24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141.81224</v>
      </c>
      <c r="E71" s="3">
        <v>5.7730300000000003</v>
      </c>
      <c r="F71" s="3">
        <v>68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142.32615000000001</v>
      </c>
      <c r="E72" s="3">
        <v>5.7755900000000002</v>
      </c>
      <c r="F72" s="3">
        <v>68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143.0591</v>
      </c>
      <c r="E73" s="3">
        <v>5.8245800000000001</v>
      </c>
      <c r="F73" s="3">
        <v>69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142.15279000000001</v>
      </c>
      <c r="E74" s="3">
        <v>5.7900700000000001</v>
      </c>
      <c r="F74" s="3">
        <v>68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143.03593000000001</v>
      </c>
      <c r="E75" s="3">
        <v>5.8294300000000003</v>
      </c>
      <c r="F75" s="3">
        <v>69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142.79372000000001</v>
      </c>
      <c r="E76" s="3">
        <v>5.7940500000000004</v>
      </c>
      <c r="F76" s="3">
        <v>68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143.01868999999999</v>
      </c>
      <c r="E77" s="3">
        <v>5.7720799999999999</v>
      </c>
      <c r="F77" s="3">
        <v>68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145.18519000000001</v>
      </c>
      <c r="E78" s="3">
        <v>5.7912299999999997</v>
      </c>
      <c r="F78" s="3">
        <v>68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141.94211999999999</v>
      </c>
      <c r="E79" s="3">
        <v>5.8337300000000001</v>
      </c>
      <c r="F79" s="3">
        <v>69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141.84733</v>
      </c>
      <c r="E80" s="3">
        <v>5.8437900000000003</v>
      </c>
      <c r="F80" s="3">
        <v>69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136.06854000000001</v>
      </c>
      <c r="E81" s="3">
        <v>9.1205700000000007</v>
      </c>
      <c r="F81" s="3">
        <v>101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136.12735000000001</v>
      </c>
      <c r="E82" s="3">
        <v>9.1011000000000006</v>
      </c>
      <c r="F82" s="3">
        <v>99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136.12021999999999</v>
      </c>
      <c r="E83" s="3">
        <v>9.0951699999999995</v>
      </c>
      <c r="F83" s="3">
        <v>100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136.03492</v>
      </c>
      <c r="E84" s="3">
        <v>9.1247900000000008</v>
      </c>
      <c r="F84" s="3">
        <v>100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136.09411</v>
      </c>
      <c r="E85" s="3">
        <v>9.0888000000000009</v>
      </c>
      <c r="F85" s="3">
        <v>100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136.04422</v>
      </c>
      <c r="E86" s="3">
        <v>9.0956899999999994</v>
      </c>
      <c r="F86" s="3">
        <v>101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136.03198</v>
      </c>
      <c r="E87" s="3">
        <v>9.0780499999999993</v>
      </c>
      <c r="F87" s="3">
        <v>101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136.07635999999999</v>
      </c>
      <c r="E88" s="3">
        <v>9.1008099999999992</v>
      </c>
      <c r="F88" s="3">
        <v>101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136.21547000000001</v>
      </c>
      <c r="E89" s="3">
        <v>9.1167400000000001</v>
      </c>
      <c r="F89" s="3">
        <v>101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136.0488</v>
      </c>
      <c r="E90" s="3">
        <v>9.0871099999999991</v>
      </c>
      <c r="F90" s="3">
        <v>101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0.61590999999999996</v>
      </c>
      <c r="F91" s="3">
        <v>47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0.61436999999999997</v>
      </c>
      <c r="F92" s="3">
        <v>47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0.62177000000000004</v>
      </c>
      <c r="F93" s="3">
        <v>47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0.61494000000000004</v>
      </c>
      <c r="F94" s="3">
        <v>49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0.62187999999999999</v>
      </c>
      <c r="F95" s="3">
        <v>47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0.61914000000000002</v>
      </c>
      <c r="F96" s="3">
        <v>49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0.62009000000000003</v>
      </c>
      <c r="F97" s="3">
        <v>47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0.62429999999999997</v>
      </c>
      <c r="F98" s="3">
        <v>47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0.61506000000000005</v>
      </c>
      <c r="F99" s="3">
        <v>48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0.61846000000000001</v>
      </c>
      <c r="F100" s="3">
        <v>48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1.1086800000000001</v>
      </c>
      <c r="F101" s="3">
        <v>102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1.11134</v>
      </c>
      <c r="F102" s="3">
        <v>106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1.11249</v>
      </c>
      <c r="F103" s="3">
        <v>109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1.1075699999999999</v>
      </c>
      <c r="F104" s="3">
        <v>109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1.1048800000000001</v>
      </c>
      <c r="F105" s="3">
        <v>101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1.10456</v>
      </c>
      <c r="F106" s="3">
        <v>108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1.1059000000000001</v>
      </c>
      <c r="F107" s="3">
        <v>106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1.1057699999999999</v>
      </c>
      <c r="F108" s="3">
        <v>108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1.1056600000000001</v>
      </c>
      <c r="F109" s="3">
        <v>104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1.11151</v>
      </c>
      <c r="F110" s="3">
        <v>109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1.6101700000000001</v>
      </c>
      <c r="F111" s="3">
        <v>141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1.60903</v>
      </c>
      <c r="F112" s="3">
        <v>146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1.6073299999999999</v>
      </c>
      <c r="F113" s="3">
        <v>150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1.6093299999999999</v>
      </c>
      <c r="F114" s="3">
        <v>148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1.6063400000000001</v>
      </c>
      <c r="F115" s="3">
        <v>145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1.6036900000000001</v>
      </c>
      <c r="F116" s="3">
        <v>148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1.6061700000000001</v>
      </c>
      <c r="F117" s="3">
        <v>146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1.6113</v>
      </c>
      <c r="F118" s="3">
        <v>149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1.6035900000000001</v>
      </c>
      <c r="F119" s="3">
        <v>148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1.61046</v>
      </c>
      <c r="F120" s="3">
        <v>146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0.97501000000000004</v>
      </c>
      <c r="F121" s="3">
        <v>29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0.97240000000000004</v>
      </c>
      <c r="F122" s="3">
        <v>30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0.97692999999999997</v>
      </c>
      <c r="F123" s="3">
        <v>28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0.96589999999999998</v>
      </c>
      <c r="F124" s="3">
        <v>30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0.96535000000000004</v>
      </c>
      <c r="F125" s="3">
        <v>29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0.97911000000000004</v>
      </c>
      <c r="F126" s="3">
        <v>30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0.96921000000000002</v>
      </c>
      <c r="F127" s="3">
        <v>30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0.98207999999999995</v>
      </c>
      <c r="F128" s="3">
        <v>31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0.97191000000000005</v>
      </c>
      <c r="F129" s="3">
        <v>27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0.97102999999999995</v>
      </c>
      <c r="F130" s="3">
        <v>29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2.5327999999999999</v>
      </c>
      <c r="F131" s="3">
        <v>104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2.5301</v>
      </c>
      <c r="F132" s="3">
        <v>103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2.5282399999999998</v>
      </c>
      <c r="F133" s="3">
        <v>104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2.52955</v>
      </c>
      <c r="F134" s="3">
        <v>103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2.5314299999999998</v>
      </c>
      <c r="F135" s="3">
        <v>103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2.52955</v>
      </c>
      <c r="F136" s="3">
        <v>104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2.5270000000000001</v>
      </c>
      <c r="F137" s="3">
        <v>104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2.5364</v>
      </c>
      <c r="F138" s="3">
        <v>104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2.53329</v>
      </c>
      <c r="F139" s="3">
        <v>105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2.5299900000000002</v>
      </c>
      <c r="F140" s="3">
        <v>104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222.95755</v>
      </c>
      <c r="E141" s="3">
        <v>3.3115600000000001</v>
      </c>
      <c r="F141" s="3">
        <v>130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223.62392</v>
      </c>
      <c r="E142" s="3">
        <v>3.3001999999999998</v>
      </c>
      <c r="F142" s="3">
        <v>129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222.95755</v>
      </c>
      <c r="E143" s="3">
        <v>3.3105099999999998</v>
      </c>
      <c r="F143" s="3">
        <v>130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222.95755</v>
      </c>
      <c r="E144" s="3">
        <v>3.2981699999999998</v>
      </c>
      <c r="F144" s="3">
        <v>130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222.95755</v>
      </c>
      <c r="E145" s="3">
        <v>3.2959700000000001</v>
      </c>
      <c r="F145" s="3">
        <v>128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223.62392</v>
      </c>
      <c r="E146" s="3">
        <v>3.3012299999999999</v>
      </c>
      <c r="F146" s="3">
        <v>130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223.23536999999999</v>
      </c>
      <c r="E147" s="3">
        <v>3.3022900000000002</v>
      </c>
      <c r="F147" s="3">
        <v>129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223.23536999999999</v>
      </c>
      <c r="E148" s="3">
        <v>3.3050600000000001</v>
      </c>
      <c r="F148" s="3">
        <v>128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223.23536999999999</v>
      </c>
      <c r="E149" s="3">
        <v>3.30132</v>
      </c>
      <c r="F149" s="3">
        <v>128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222.95755</v>
      </c>
      <c r="E150" s="3">
        <v>3.2979099999999999</v>
      </c>
      <c r="F150" s="3">
        <v>129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2.0569600000000001</v>
      </c>
      <c r="F151" s="3">
        <v>19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2.0426199999999999</v>
      </c>
      <c r="F152" s="3">
        <v>18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2.0834199999999998</v>
      </c>
      <c r="F153" s="3">
        <v>19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2.0297399999999999</v>
      </c>
      <c r="F154" s="3">
        <v>18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2.0465399999999998</v>
      </c>
      <c r="F155" s="3">
        <v>18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2.0238900000000002</v>
      </c>
      <c r="F156" s="3">
        <v>18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2.0724800000000001</v>
      </c>
      <c r="F157" s="3">
        <v>19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2.0844900000000002</v>
      </c>
      <c r="F158" s="3">
        <v>19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2.0885400000000001</v>
      </c>
      <c r="F159" s="3">
        <v>19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2.0820599999999998</v>
      </c>
      <c r="F160" s="3">
        <v>19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312.30036000000001</v>
      </c>
      <c r="E161" s="3">
        <v>6.9119400000000004</v>
      </c>
      <c r="F161" s="3">
        <v>69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310.38583</v>
      </c>
      <c r="E162" s="3">
        <v>6.9314099999999996</v>
      </c>
      <c r="F162" s="3">
        <v>69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311.03656000000001</v>
      </c>
      <c r="E163" s="3">
        <v>6.8636299999999997</v>
      </c>
      <c r="F163" s="3">
        <v>68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312.10244999999998</v>
      </c>
      <c r="E164" s="3">
        <v>6.8676599999999999</v>
      </c>
      <c r="F164" s="3">
        <v>68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310.26303999999999</v>
      </c>
      <c r="E165" s="3">
        <v>6.8640999999999996</v>
      </c>
      <c r="F165" s="3">
        <v>69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308.91181999999998</v>
      </c>
      <c r="E166" s="3">
        <v>6.9072500000000003</v>
      </c>
      <c r="F166" s="3">
        <v>69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310.93499000000003</v>
      </c>
      <c r="E167" s="3">
        <v>6.8938899999999999</v>
      </c>
      <c r="F167" s="3">
        <v>69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311.60480000000001</v>
      </c>
      <c r="E168" s="3">
        <v>6.8791000000000002</v>
      </c>
      <c r="F168" s="3">
        <v>69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310.85530999999997</v>
      </c>
      <c r="E169" s="3">
        <v>6.89968</v>
      </c>
      <c r="F169" s="3">
        <v>69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311.03710000000001</v>
      </c>
      <c r="E170" s="3">
        <v>6.92692</v>
      </c>
      <c r="F170" s="3">
        <v>69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303.11058000000003</v>
      </c>
      <c r="E171" s="3">
        <v>9.7753800000000002</v>
      </c>
      <c r="F171" s="3">
        <v>96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303.05511999999999</v>
      </c>
      <c r="E172" s="3">
        <v>9.7708100000000009</v>
      </c>
      <c r="F172" s="3">
        <v>95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303.22577999999999</v>
      </c>
      <c r="E173" s="3">
        <v>9.7999299999999998</v>
      </c>
      <c r="F173" s="3">
        <v>95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303.39947999999998</v>
      </c>
      <c r="E174" s="3">
        <v>9.8084799999999994</v>
      </c>
      <c r="F174" s="3">
        <v>96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303.02632</v>
      </c>
      <c r="E175" s="3">
        <v>9.8583099999999995</v>
      </c>
      <c r="F175" s="3">
        <v>96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302.98683999999997</v>
      </c>
      <c r="E176" s="3">
        <v>9.7674500000000002</v>
      </c>
      <c r="F176" s="3">
        <v>95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302.75</v>
      </c>
      <c r="E177" s="3">
        <v>9.8176400000000008</v>
      </c>
      <c r="F177" s="3">
        <v>96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303.19636000000003</v>
      </c>
      <c r="E178" s="3">
        <v>9.7660999999999998</v>
      </c>
      <c r="F178" s="3">
        <v>95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303.28408999999999</v>
      </c>
      <c r="E179" s="3">
        <v>9.7925699999999996</v>
      </c>
      <c r="F179" s="3">
        <v>95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303.05975999999998</v>
      </c>
      <c r="E180" s="3">
        <v>9.8166499999999992</v>
      </c>
      <c r="F180" s="3">
        <v>96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5759.8643400000001</v>
      </c>
      <c r="E181" s="3">
        <v>0.53402000000000005</v>
      </c>
      <c r="F181" s="3">
        <v>57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5759.8994300000004</v>
      </c>
      <c r="E182" s="3">
        <v>0.53212000000000004</v>
      </c>
      <c r="F182" s="3">
        <v>68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5760.3994300000004</v>
      </c>
      <c r="E183" s="3">
        <v>0.53471999999999997</v>
      </c>
      <c r="F183" s="3">
        <v>65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5763.4465799999998</v>
      </c>
      <c r="E184" s="3">
        <v>0.5353</v>
      </c>
      <c r="F184" s="3">
        <v>66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5756.8248700000004</v>
      </c>
      <c r="E185" s="3">
        <v>0.53468000000000004</v>
      </c>
      <c r="F185" s="3">
        <v>65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5762.9331400000001</v>
      </c>
      <c r="E186" s="3">
        <v>0.53681000000000001</v>
      </c>
      <c r="F186" s="3">
        <v>66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5759.8994300000004</v>
      </c>
      <c r="E187" s="3">
        <v>0.53403</v>
      </c>
      <c r="F187" s="3">
        <v>66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5763.4465799999998</v>
      </c>
      <c r="E188" s="3">
        <v>0.53437999999999997</v>
      </c>
      <c r="F188" s="3">
        <v>61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5756.7897800000001</v>
      </c>
      <c r="E189" s="3">
        <v>0.53666000000000003</v>
      </c>
      <c r="F189" s="3">
        <v>65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5756.2897800000001</v>
      </c>
      <c r="E190" s="3">
        <v>0.53388000000000002</v>
      </c>
      <c r="F190" s="3">
        <v>65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3060.7019</v>
      </c>
      <c r="E191" s="3">
        <v>0.88897000000000004</v>
      </c>
      <c r="F191" s="3">
        <v>100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3060.7019</v>
      </c>
      <c r="E192" s="3">
        <v>0.88846999999999998</v>
      </c>
      <c r="F192" s="3">
        <v>119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3060.7019</v>
      </c>
      <c r="E193" s="3">
        <v>0.88871</v>
      </c>
      <c r="F193" s="3">
        <v>118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3060.7019</v>
      </c>
      <c r="E194" s="3">
        <v>0.89009000000000005</v>
      </c>
      <c r="F194" s="3">
        <v>118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3060.7019</v>
      </c>
      <c r="E195" s="3">
        <v>0.88983000000000001</v>
      </c>
      <c r="F195" s="3">
        <v>120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3060.7019</v>
      </c>
      <c r="E196" s="3">
        <v>0.89095999999999997</v>
      </c>
      <c r="F196" s="3">
        <v>114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3060.7019</v>
      </c>
      <c r="E197" s="3">
        <v>0.89239000000000002</v>
      </c>
      <c r="F197" s="3">
        <v>119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3060.7019</v>
      </c>
      <c r="E198" s="3">
        <v>0.89212000000000002</v>
      </c>
      <c r="F198" s="3">
        <v>118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3060.7019</v>
      </c>
      <c r="E199" s="3">
        <v>0.89124000000000003</v>
      </c>
      <c r="F199" s="3">
        <v>119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3060.7019</v>
      </c>
      <c r="E200" s="3">
        <v>0.88961999999999997</v>
      </c>
      <c r="F200" s="3">
        <v>113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1.1219300000000001</v>
      </c>
      <c r="F201" s="3">
        <v>124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1.12154</v>
      </c>
      <c r="F202" s="3">
        <v>148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1.1260300000000001</v>
      </c>
      <c r="F203" s="3">
        <v>149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1.1233</v>
      </c>
      <c r="F204" s="3">
        <v>148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1.12079</v>
      </c>
      <c r="F205" s="3">
        <v>142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1.1253299999999999</v>
      </c>
      <c r="F206" s="3">
        <v>149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1.1250100000000001</v>
      </c>
      <c r="F207" s="3">
        <v>148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1.12016</v>
      </c>
      <c r="F208" s="3">
        <v>143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1.1221000000000001</v>
      </c>
      <c r="F209" s="3">
        <v>149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1.12608</v>
      </c>
      <c r="F210" s="3">
        <v>148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1.4205399999999999</v>
      </c>
      <c r="F211" s="3">
        <v>70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1.42879</v>
      </c>
      <c r="F212" s="3">
        <v>73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1.4206000000000001</v>
      </c>
      <c r="F213" s="3">
        <v>71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1.4198200000000001</v>
      </c>
      <c r="F214" s="3">
        <v>72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1.4217599999999999</v>
      </c>
      <c r="F215" s="3">
        <v>72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1.42564</v>
      </c>
      <c r="F216" s="3">
        <v>71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1.4268400000000001</v>
      </c>
      <c r="F217" s="3">
        <v>72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1.43845</v>
      </c>
      <c r="F218" s="3">
        <v>72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1.4182900000000001</v>
      </c>
      <c r="F219" s="3">
        <v>72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1.4329499999999999</v>
      </c>
      <c r="F220" s="3">
        <v>73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5715.60563</v>
      </c>
      <c r="E221" s="3">
        <v>1.9704299999999999</v>
      </c>
      <c r="F221" s="3">
        <v>94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5714.1625599999998</v>
      </c>
      <c r="E222" s="3">
        <v>1.96597</v>
      </c>
      <c r="F222" s="3">
        <v>97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5714.1625599999998</v>
      </c>
      <c r="E223" s="3">
        <v>1.9719899999999999</v>
      </c>
      <c r="F223" s="3">
        <v>99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5715.1450100000002</v>
      </c>
      <c r="E224" s="3">
        <v>1.9608000000000001</v>
      </c>
      <c r="F224" s="3">
        <v>96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5715.1450100000002</v>
      </c>
      <c r="E225" s="3">
        <v>1.9715</v>
      </c>
      <c r="F225" s="3">
        <v>97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5714.1625599999998</v>
      </c>
      <c r="E226" s="3">
        <v>1.9595800000000001</v>
      </c>
      <c r="F226" s="3">
        <v>95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5715.5447899999999</v>
      </c>
      <c r="E227" s="3">
        <v>1.9637199999999999</v>
      </c>
      <c r="F227" s="3">
        <v>95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5715.1450100000002</v>
      </c>
      <c r="E228" s="3">
        <v>1.96733</v>
      </c>
      <c r="F228" s="3">
        <v>95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5714.6231699999998</v>
      </c>
      <c r="E229" s="3">
        <v>1.97251</v>
      </c>
      <c r="F229" s="3">
        <v>97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5714.6231699999998</v>
      </c>
      <c r="E230" s="3">
        <v>1.9625699999999999</v>
      </c>
      <c r="F230" s="3">
        <v>93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5678.8971499999998</v>
      </c>
      <c r="E231" s="3">
        <v>2.71658</v>
      </c>
      <c r="F231" s="3">
        <v>124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2.7033999999999998</v>
      </c>
      <c r="F232" s="3">
        <v>126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2.7155200000000002</v>
      </c>
      <c r="F233" s="3">
        <v>125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5676.4227499999997</v>
      </c>
      <c r="E234" s="3">
        <v>2.7055400000000001</v>
      </c>
      <c r="F234" s="3">
        <v>125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5678.8971499999998</v>
      </c>
      <c r="E235" s="3">
        <v>2.7071999999999998</v>
      </c>
      <c r="F235" s="3">
        <v>127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2.7137099999999998</v>
      </c>
      <c r="F236" s="3">
        <v>126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5676.5718699999998</v>
      </c>
      <c r="E237" s="3">
        <v>2.71868</v>
      </c>
      <c r="F237" s="3">
        <v>125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2.7079200000000001</v>
      </c>
      <c r="F238" s="3">
        <v>126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5678.8971499999998</v>
      </c>
      <c r="E239" s="3">
        <v>2.7112099999999999</v>
      </c>
      <c r="F239" s="3">
        <v>125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2.7143099999999998</v>
      </c>
      <c r="F240" s="3">
        <v>126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60777.722679999999</v>
      </c>
      <c r="E241" s="3">
        <v>3.0161199999999999</v>
      </c>
      <c r="F241" s="3">
        <v>36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60778.051630000002</v>
      </c>
      <c r="E242" s="3">
        <v>3.0410599999999999</v>
      </c>
      <c r="F242" s="3">
        <v>36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60777.722679999999</v>
      </c>
      <c r="E243" s="3">
        <v>3.0576099999999999</v>
      </c>
      <c r="F243" s="3">
        <v>36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60777.896430000001</v>
      </c>
      <c r="E244" s="3">
        <v>3.0539999999999998</v>
      </c>
      <c r="F244" s="3">
        <v>36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60778.76485</v>
      </c>
      <c r="E245" s="3">
        <v>3.0667499999999999</v>
      </c>
      <c r="F245" s="3">
        <v>36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60777.735840000001</v>
      </c>
      <c r="E246" s="3">
        <v>3.00502</v>
      </c>
      <c r="F246" s="3">
        <v>36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60777.735840000001</v>
      </c>
      <c r="E247" s="3">
        <v>3.04657</v>
      </c>
      <c r="F247" s="3">
        <v>36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60777.735840000001</v>
      </c>
      <c r="E248" s="3">
        <v>3.0358399999999999</v>
      </c>
      <c r="F248" s="3">
        <v>36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60778.051630000002</v>
      </c>
      <c r="E249" s="3">
        <v>3.0280200000000002</v>
      </c>
      <c r="F249" s="3">
        <v>36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60777.612220000003</v>
      </c>
      <c r="E250" s="3">
        <v>3.0722</v>
      </c>
      <c r="F250" s="3">
        <v>36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46671.374250000001</v>
      </c>
      <c r="E251" s="3">
        <v>7.4608800000000004</v>
      </c>
      <c r="F251" s="3">
        <v>82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46595.014280000003</v>
      </c>
      <c r="E252" s="3">
        <v>7.4024299999999998</v>
      </c>
      <c r="F252" s="3">
        <v>80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46877.600599999998</v>
      </c>
      <c r="E253" s="3">
        <v>7.4607599999999996</v>
      </c>
      <c r="F253" s="3">
        <v>80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46700.731039999999</v>
      </c>
      <c r="E254" s="3">
        <v>7.4093</v>
      </c>
      <c r="F254" s="3">
        <v>80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46724.218359999999</v>
      </c>
      <c r="E255" s="3">
        <v>7.4536499999999997</v>
      </c>
      <c r="F255" s="3">
        <v>80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46872.240389999999</v>
      </c>
      <c r="E256" s="3">
        <v>7.4002999999999997</v>
      </c>
      <c r="F256" s="3">
        <v>79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46525.050499999998</v>
      </c>
      <c r="E257" s="3">
        <v>7.4025600000000003</v>
      </c>
      <c r="F257" s="3">
        <v>80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46755.945919999998</v>
      </c>
      <c r="E258" s="3">
        <v>7.4295299999999997</v>
      </c>
      <c r="F258" s="3">
        <v>80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46974.819900000002</v>
      </c>
      <c r="E259" s="3">
        <v>7.46631</v>
      </c>
      <c r="F259" s="3">
        <v>80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46702.017959999997</v>
      </c>
      <c r="E260" s="3">
        <v>7.4255100000000001</v>
      </c>
      <c r="F260" s="3">
        <v>80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46371.303229999998</v>
      </c>
      <c r="E261" s="3">
        <v>13.48265</v>
      </c>
      <c r="F261" s="3">
        <v>145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46465.658389999997</v>
      </c>
      <c r="E262" s="3">
        <v>13.487030000000001</v>
      </c>
      <c r="F262" s="3">
        <v>145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46394.267540000001</v>
      </c>
      <c r="E263" s="3">
        <v>13.48756</v>
      </c>
      <c r="F263" s="3">
        <v>143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46368.452019999997</v>
      </c>
      <c r="E264" s="3">
        <v>13.477309999999999</v>
      </c>
      <c r="F264" s="3">
        <v>145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46383.438609999997</v>
      </c>
      <c r="E265" s="3">
        <v>13.46616</v>
      </c>
      <c r="F265" s="3">
        <v>144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46339.112330000004</v>
      </c>
      <c r="E266" s="3">
        <v>13.468109999999999</v>
      </c>
      <c r="F266" s="3">
        <v>142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46405.028019999998</v>
      </c>
      <c r="E267" s="3">
        <v>13.52314</v>
      </c>
      <c r="F267" s="3">
        <v>146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46375.510580000002</v>
      </c>
      <c r="E268" s="3">
        <v>13.52328</v>
      </c>
      <c r="F268" s="3">
        <v>146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46358.914539999998</v>
      </c>
      <c r="E269" s="3">
        <v>13.45884</v>
      </c>
      <c r="F269" s="3">
        <v>145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46390.501799999998</v>
      </c>
      <c r="E270" s="3">
        <v>13.495649999999999</v>
      </c>
      <c r="F270" s="3">
        <v>146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0.60758000000000001</v>
      </c>
      <c r="F271" s="3">
        <v>52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0.61480999999999997</v>
      </c>
      <c r="F272" s="3">
        <v>63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0.60851999999999995</v>
      </c>
      <c r="F273" s="3">
        <v>63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0.61024999999999996</v>
      </c>
      <c r="F274" s="3">
        <v>59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0.61497000000000002</v>
      </c>
      <c r="F275" s="3">
        <v>63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0.61473</v>
      </c>
      <c r="F276" s="3">
        <v>63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0.60963999999999996</v>
      </c>
      <c r="F277" s="3">
        <v>63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0.61240000000000006</v>
      </c>
      <c r="F278" s="3">
        <v>63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0.60714000000000001</v>
      </c>
      <c r="F279" s="3">
        <v>62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0.61980000000000002</v>
      </c>
      <c r="F280" s="3">
        <v>62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888.53093999999999</v>
      </c>
      <c r="E281" s="3">
        <v>0.86101000000000005</v>
      </c>
      <c r="F281" s="3">
        <v>77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888.53093999999999</v>
      </c>
      <c r="E282" s="3">
        <v>0.85962000000000005</v>
      </c>
      <c r="F282" s="3">
        <v>86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888.53093999999999</v>
      </c>
      <c r="E283" s="3">
        <v>0.86311000000000004</v>
      </c>
      <c r="F283" s="3">
        <v>87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888.53093999999999</v>
      </c>
      <c r="E284" s="3">
        <v>0.86341000000000001</v>
      </c>
      <c r="F284" s="3">
        <v>87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888.53093999999999</v>
      </c>
      <c r="E285" s="3">
        <v>0.86199000000000003</v>
      </c>
      <c r="F285" s="3">
        <v>83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888.53093999999999</v>
      </c>
      <c r="E286" s="3">
        <v>0.86212999999999995</v>
      </c>
      <c r="F286" s="3">
        <v>86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888.53093999999999</v>
      </c>
      <c r="E287" s="3">
        <v>0.86417999999999995</v>
      </c>
      <c r="F287" s="3">
        <v>88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888.53093999999999</v>
      </c>
      <c r="E288" s="3">
        <v>0.86387999999999998</v>
      </c>
      <c r="F288" s="3">
        <v>87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888.53093999999999</v>
      </c>
      <c r="E289" s="3">
        <v>0.85979000000000005</v>
      </c>
      <c r="F289" s="3">
        <v>87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888.53093999999999</v>
      </c>
      <c r="E290" s="3">
        <v>0.85994000000000004</v>
      </c>
      <c r="F290" s="3">
        <v>83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862.30371000000002</v>
      </c>
      <c r="E291" s="3">
        <v>1.61324</v>
      </c>
      <c r="F291" s="3">
        <v>148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864.11102000000005</v>
      </c>
      <c r="E292" s="3">
        <v>1.6122700000000001</v>
      </c>
      <c r="F292" s="3">
        <v>153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862.30371000000002</v>
      </c>
      <c r="E293" s="3">
        <v>1.6139699999999999</v>
      </c>
      <c r="F293" s="3">
        <v>155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864.81402000000003</v>
      </c>
      <c r="E294" s="3">
        <v>1.6060000000000001</v>
      </c>
      <c r="F294" s="3">
        <v>152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862.27506000000005</v>
      </c>
      <c r="E295" s="3">
        <v>1.60832</v>
      </c>
      <c r="F295" s="3">
        <v>157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862.27506000000005</v>
      </c>
      <c r="E296" s="3">
        <v>1.6065199999999999</v>
      </c>
      <c r="F296" s="3">
        <v>156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862.30371000000002</v>
      </c>
      <c r="E297" s="3">
        <v>1.6077900000000001</v>
      </c>
      <c r="F297" s="3">
        <v>154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862.27506000000005</v>
      </c>
      <c r="E298" s="3">
        <v>1.60894</v>
      </c>
      <c r="F298" s="3">
        <v>156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862.27506000000005</v>
      </c>
      <c r="E299" s="3">
        <v>1.60714</v>
      </c>
      <c r="F299" s="3">
        <v>155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862.27506000000005</v>
      </c>
      <c r="E300" s="3">
        <v>1.6089</v>
      </c>
      <c r="F300" s="3">
        <v>152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1921.9279200000001</v>
      </c>
      <c r="E301" s="3">
        <v>1.3480700000000001</v>
      </c>
      <c r="F301" s="3">
        <v>62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1921.9341099999999</v>
      </c>
      <c r="E302" s="3">
        <v>1.35867</v>
      </c>
      <c r="F302" s="3">
        <v>65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1920.81879</v>
      </c>
      <c r="E303" s="3">
        <v>1.3573500000000001</v>
      </c>
      <c r="F303" s="3">
        <v>65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1921.9897800000001</v>
      </c>
      <c r="E304" s="3">
        <v>1.3631200000000001</v>
      </c>
      <c r="F304" s="3">
        <v>64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1921.92714</v>
      </c>
      <c r="E305" s="3">
        <v>1.36287</v>
      </c>
      <c r="F305" s="3">
        <v>65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1921.9209499999999</v>
      </c>
      <c r="E306" s="3">
        <v>1.35805</v>
      </c>
      <c r="F306" s="3">
        <v>65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1921.93406</v>
      </c>
      <c r="E307" s="3">
        <v>1.3556299999999999</v>
      </c>
      <c r="F307" s="3">
        <v>63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1920.81879</v>
      </c>
      <c r="E308" s="3">
        <v>1.35972</v>
      </c>
      <c r="F308" s="3">
        <v>65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1921.9967899999999</v>
      </c>
      <c r="E309" s="3">
        <v>1.3524499999999999</v>
      </c>
      <c r="F309" s="3">
        <v>65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1921.9341099999999</v>
      </c>
      <c r="E310" s="3">
        <v>1.34979</v>
      </c>
      <c r="F310" s="3">
        <v>63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1333.0264299999999</v>
      </c>
      <c r="E311" s="3">
        <v>2.0601699999999998</v>
      </c>
      <c r="F311" s="3">
        <v>91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1324.50587</v>
      </c>
      <c r="E312" s="3">
        <v>2.05098</v>
      </c>
      <c r="F312" s="3">
        <v>94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1336.3988300000001</v>
      </c>
      <c r="E313" s="3">
        <v>2.0522999999999998</v>
      </c>
      <c r="F313" s="3">
        <v>93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1331.6008899999999</v>
      </c>
      <c r="E314" s="3">
        <v>2.06006</v>
      </c>
      <c r="F314" s="3">
        <v>95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1338.23677</v>
      </c>
      <c r="E315" s="3">
        <v>2.0560900000000002</v>
      </c>
      <c r="F315" s="3">
        <v>92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1328.8143399999999</v>
      </c>
      <c r="E316" s="3">
        <v>2.05186</v>
      </c>
      <c r="F316" s="3">
        <v>94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1338.07997</v>
      </c>
      <c r="E317" s="3">
        <v>2.0477699999999999</v>
      </c>
      <c r="F317" s="3">
        <v>93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1327.3791000000001</v>
      </c>
      <c r="E318" s="3">
        <v>2.0575299999999999</v>
      </c>
      <c r="F318" s="3">
        <v>94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1333.8595800000001</v>
      </c>
      <c r="E319" s="3">
        <v>2.0506000000000002</v>
      </c>
      <c r="F319" s="3">
        <v>92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1332.40344</v>
      </c>
      <c r="E320" s="3">
        <v>2.05661</v>
      </c>
      <c r="F320" s="3">
        <v>95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1309.18388</v>
      </c>
      <c r="E321" s="3">
        <v>3.0257900000000002</v>
      </c>
      <c r="F321" s="3">
        <v>130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1309.2695100000001</v>
      </c>
      <c r="E322" s="3">
        <v>3.0373399999999999</v>
      </c>
      <c r="F322" s="3">
        <v>130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1304.8914400000001</v>
      </c>
      <c r="E323" s="3">
        <v>3.0275099999999999</v>
      </c>
      <c r="F323" s="3">
        <v>132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1309.99532</v>
      </c>
      <c r="E324" s="3">
        <v>3.0390100000000002</v>
      </c>
      <c r="F324" s="3">
        <v>128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1318.91938</v>
      </c>
      <c r="E325" s="3">
        <v>3.0306299999999999</v>
      </c>
      <c r="F325" s="3">
        <v>130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1306.05089</v>
      </c>
      <c r="E326" s="3">
        <v>3.0397500000000002</v>
      </c>
      <c r="F326" s="3">
        <v>129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1305.4859799999999</v>
      </c>
      <c r="E327" s="3">
        <v>3.0272299999999999</v>
      </c>
      <c r="F327" s="3">
        <v>131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1309.2773</v>
      </c>
      <c r="E328" s="3">
        <v>3.0337700000000001</v>
      </c>
      <c r="F328" s="3">
        <v>128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1309.86601</v>
      </c>
      <c r="E329" s="3">
        <v>3.0379499999999999</v>
      </c>
      <c r="F329" s="3">
        <v>133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1310.752</v>
      </c>
      <c r="E330" s="3">
        <v>3.0335700000000001</v>
      </c>
      <c r="F330" s="3">
        <v>130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2.9869599999999998</v>
      </c>
      <c r="F331" s="3">
        <v>37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3.0194899999999998</v>
      </c>
      <c r="F332" s="3">
        <v>38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3.0130300000000001</v>
      </c>
      <c r="F333" s="3">
        <v>38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3.0188600000000001</v>
      </c>
      <c r="F334" s="3">
        <v>38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2.9581900000000001</v>
      </c>
      <c r="F335" s="3">
        <v>37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2.9942799999999998</v>
      </c>
      <c r="F336" s="3">
        <v>38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2.9573100000000001</v>
      </c>
      <c r="F337" s="3">
        <v>37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3.0049000000000001</v>
      </c>
      <c r="F338" s="3">
        <v>38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2.9859300000000002</v>
      </c>
      <c r="F339" s="3">
        <v>38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2.9990199999999998</v>
      </c>
      <c r="F340" s="3">
        <v>38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2347.3341599999999</v>
      </c>
      <c r="E341" s="3">
        <v>5.6953199999999997</v>
      </c>
      <c r="F341" s="3">
        <v>72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2337.5329499999998</v>
      </c>
      <c r="E342" s="3">
        <v>5.6819499999999996</v>
      </c>
      <c r="F342" s="3">
        <v>72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2328.0458800000001</v>
      </c>
      <c r="E343" s="3">
        <v>5.6730700000000001</v>
      </c>
      <c r="F343" s="3">
        <v>72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2319.0245</v>
      </c>
      <c r="E344" s="3">
        <v>5.6623299999999999</v>
      </c>
      <c r="F344" s="3">
        <v>72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2336.4578299999998</v>
      </c>
      <c r="E345" s="3">
        <v>5.6329200000000004</v>
      </c>
      <c r="F345" s="3">
        <v>71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2339.7316500000002</v>
      </c>
      <c r="E346" s="3">
        <v>5.7003300000000001</v>
      </c>
      <c r="F346" s="3">
        <v>72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2338.5041999999999</v>
      </c>
      <c r="E347" s="3">
        <v>5.6850699999999996</v>
      </c>
      <c r="F347" s="3">
        <v>72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2356.9379600000002</v>
      </c>
      <c r="E348" s="3">
        <v>5.6324399999999999</v>
      </c>
      <c r="F348" s="3">
        <v>71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2346.1100799999999</v>
      </c>
      <c r="E349" s="3">
        <v>5.6440700000000001</v>
      </c>
      <c r="F349" s="3">
        <v>71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2342.7572399999999</v>
      </c>
      <c r="E350" s="3">
        <v>5.6324100000000001</v>
      </c>
      <c r="F350" s="3">
        <v>71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2309.2587699999999</v>
      </c>
      <c r="E351" s="3">
        <v>7.76105</v>
      </c>
      <c r="F351" s="3">
        <v>95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2309.6447400000002</v>
      </c>
      <c r="E352" s="3">
        <v>7.7783699999999998</v>
      </c>
      <c r="F352" s="3">
        <v>95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2309.25389</v>
      </c>
      <c r="E353" s="3">
        <v>7.8153300000000003</v>
      </c>
      <c r="F353" s="3">
        <v>96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2310.2928400000001</v>
      </c>
      <c r="E354" s="3">
        <v>7.7609000000000004</v>
      </c>
      <c r="F354" s="3">
        <v>95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2309.3026300000001</v>
      </c>
      <c r="E355" s="3">
        <v>7.7952199999999996</v>
      </c>
      <c r="F355" s="3">
        <v>95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2310.0701800000002</v>
      </c>
      <c r="E356" s="3">
        <v>7.7491199999999996</v>
      </c>
      <c r="F356" s="3">
        <v>95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2308.7691599999998</v>
      </c>
      <c r="E357" s="3">
        <v>7.8008600000000001</v>
      </c>
      <c r="F357" s="3">
        <v>96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2312.0662699999998</v>
      </c>
      <c r="E358" s="3">
        <v>7.7486899999999999</v>
      </c>
      <c r="F358" s="3">
        <v>95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2310.48684</v>
      </c>
      <c r="E359" s="3">
        <v>7.7989800000000002</v>
      </c>
      <c r="F359" s="3">
        <v>95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2310.51316</v>
      </c>
      <c r="E360" s="3">
        <v>7.8145100000000003</v>
      </c>
      <c r="F360" s="3">
        <v>95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topLeftCell="A334" zoomScale="85" zoomScaleNormal="85" workbookViewId="0">
      <selection sqref="A1:F361"/>
    </sheetView>
  </sheetViews>
  <sheetFormatPr defaultColWidth="9" defaultRowHeight="15" x14ac:dyDescent="0.25"/>
  <cols>
    <col min="1" max="1" width="9" style="3"/>
    <col min="2" max="3" width="4.375" style="3" bestFit="1" customWidth="1"/>
    <col min="4" max="4" width="9" style="3"/>
    <col min="5" max="5" width="8.75" style="3" bestFit="1" customWidth="1"/>
    <col min="6" max="6" width="4.375" style="3" bestFit="1" customWidth="1"/>
    <col min="7" max="7" width="3.875" style="3" customWidth="1"/>
    <col min="8" max="8" width="10.875" style="3" bestFit="1" customWidth="1"/>
    <col min="9" max="10" width="4.375" style="3" bestFit="1" customWidth="1"/>
    <col min="11" max="11" width="3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54.158320000000003</v>
      </c>
      <c r="E1" s="3">
        <v>0.57504999999999995</v>
      </c>
      <c r="F1" s="3">
        <v>61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54.158320000000003</v>
      </c>
      <c r="E2" s="3">
        <v>0.57282999999999995</v>
      </c>
      <c r="F2" s="3">
        <v>67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54.158320000000003</v>
      </c>
      <c r="M2" s="3">
        <f t="shared" ref="M2:U17" ca="1" si="0">INDIRECT("D"&amp;1+(ROW(E1)-1)*10+COLUMN(B1)-1)</f>
        <v>54.158320000000003</v>
      </c>
      <c r="N2" s="3">
        <f t="shared" ca="1" si="0"/>
        <v>54.158320000000003</v>
      </c>
      <c r="O2" s="3">
        <f t="shared" ca="1" si="0"/>
        <v>54.158320000000003</v>
      </c>
      <c r="P2" s="3">
        <f t="shared" ca="1" si="0"/>
        <v>54.158320000000003</v>
      </c>
      <c r="Q2" s="3">
        <f t="shared" ca="1" si="0"/>
        <v>54.158320000000003</v>
      </c>
      <c r="R2" s="3">
        <f t="shared" ca="1" si="0"/>
        <v>54.912770000000002</v>
      </c>
      <c r="S2" s="3">
        <f t="shared" ca="1" si="0"/>
        <v>54.158320000000003</v>
      </c>
      <c r="T2" s="3">
        <f t="shared" ca="1" si="0"/>
        <v>54.912770000000002</v>
      </c>
      <c r="U2" s="3">
        <f t="shared" ca="1" si="0"/>
        <v>54.158320000000003</v>
      </c>
      <c r="W2" s="3">
        <f ca="1">AVERAGE(L2:U2)</f>
        <v>54.309210000000007</v>
      </c>
      <c r="Y2" s="3">
        <f ca="1">Total!E2</f>
        <v>53.760710000000003</v>
      </c>
      <c r="AB2" s="3">
        <f t="shared" ref="AB2:AK27" ca="1" si="1">(L2-$Y2)/$Y2</f>
        <v>7.3959216684452312E-3</v>
      </c>
      <c r="AC2" s="3">
        <f t="shared" ca="1" si="1"/>
        <v>7.3959216684452312E-3</v>
      </c>
      <c r="AD2" s="3">
        <f t="shared" ca="1" si="1"/>
        <v>7.3959216684452312E-3</v>
      </c>
      <c r="AE2" s="3">
        <f t="shared" ca="1" si="1"/>
        <v>7.3959216684452312E-3</v>
      </c>
      <c r="AF2" s="3">
        <f t="shared" ca="1" si="1"/>
        <v>7.3959216684452312E-3</v>
      </c>
      <c r="AG2" s="3">
        <f t="shared" ca="1" si="1"/>
        <v>7.3959216684452312E-3</v>
      </c>
      <c r="AH2" s="3">
        <f t="shared" ca="1" si="1"/>
        <v>2.1429404485171395E-2</v>
      </c>
      <c r="AI2" s="3">
        <f t="shared" ca="1" si="1"/>
        <v>7.3959216684452312E-3</v>
      </c>
      <c r="AJ2" s="3">
        <f t="shared" ca="1" si="1"/>
        <v>2.1429404485171395E-2</v>
      </c>
      <c r="AK2" s="3">
        <f t="shared" ca="1" si="1"/>
        <v>7.3959216684452312E-3</v>
      </c>
      <c r="AM2" s="3">
        <f ca="1">SUM(AB2:AK2)</f>
        <v>0.10202618231790463</v>
      </c>
    </row>
    <row r="3" spans="1:39" x14ac:dyDescent="0.25">
      <c r="A3" s="3" t="s">
        <v>0</v>
      </c>
      <c r="B3" s="3">
        <v>25</v>
      </c>
      <c r="C3" s="3">
        <v>0.4</v>
      </c>
      <c r="D3" s="3">
        <v>54.158320000000003</v>
      </c>
      <c r="E3" s="3">
        <v>0.57589999999999997</v>
      </c>
      <c r="F3" s="3">
        <v>71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36.861229999999999</v>
      </c>
      <c r="R3" s="3">
        <f t="shared" ca="1" si="0"/>
        <v>36.861229999999999</v>
      </c>
      <c r="S3" s="3">
        <f t="shared" ca="1" si="0"/>
        <v>36.861229999999999</v>
      </c>
      <c r="T3" s="3">
        <f t="shared" ca="1" si="0"/>
        <v>36.861229999999999</v>
      </c>
      <c r="U3" s="3">
        <f t="shared" ca="1" si="0"/>
        <v>36.861229999999999</v>
      </c>
      <c r="W3" s="3">
        <f t="shared" ref="W3:W37" ca="1" si="3">AVERAGE(L3:U3)</f>
        <v>36.861229999999992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0</v>
      </c>
      <c r="AH3" s="3">
        <f t="shared" ca="1" si="1"/>
        <v>0</v>
      </c>
      <c r="AI3" s="3">
        <f t="shared" ca="1" si="1"/>
        <v>0</v>
      </c>
      <c r="AJ3" s="3">
        <f t="shared" ca="1" si="1"/>
        <v>0</v>
      </c>
      <c r="AK3" s="3">
        <f t="shared" ca="1" si="1"/>
        <v>0</v>
      </c>
      <c r="AM3" s="3">
        <f t="shared" ref="AM3:AM37" ca="1" si="4">SUM(AB3:AK3)</f>
        <v>0</v>
      </c>
    </row>
    <row r="4" spans="1:39" x14ac:dyDescent="0.25">
      <c r="A4" s="3" t="s">
        <v>0</v>
      </c>
      <c r="B4" s="3">
        <v>25</v>
      </c>
      <c r="C4" s="3">
        <v>0.4</v>
      </c>
      <c r="D4" s="3">
        <v>54.158320000000003</v>
      </c>
      <c r="E4" s="3">
        <v>0.57630999999999999</v>
      </c>
      <c r="F4" s="3">
        <v>73</v>
      </c>
      <c r="H4" s="3" t="s">
        <v>0</v>
      </c>
      <c r="I4" s="3">
        <v>25</v>
      </c>
      <c r="J4" s="3">
        <v>1</v>
      </c>
      <c r="L4" s="3">
        <f t="shared" ca="1" si="2"/>
        <v>36.78886</v>
      </c>
      <c r="M4" s="3">
        <f t="shared" ca="1" si="0"/>
        <v>36.788800000000002</v>
      </c>
      <c r="N4" s="3">
        <f t="shared" ca="1" si="0"/>
        <v>36.788800000000002</v>
      </c>
      <c r="O4" s="3">
        <f t="shared" ca="1" si="0"/>
        <v>36.788800000000002</v>
      </c>
      <c r="P4" s="3">
        <f t="shared" ca="1" si="0"/>
        <v>36.867750000000001</v>
      </c>
      <c r="Q4" s="3">
        <f t="shared" ca="1" si="0"/>
        <v>36.788800000000002</v>
      </c>
      <c r="R4" s="3">
        <f t="shared" ca="1" si="0"/>
        <v>36.788800000000002</v>
      </c>
      <c r="S4" s="3">
        <f t="shared" ca="1" si="0"/>
        <v>36.788800000000002</v>
      </c>
      <c r="T4" s="3">
        <f t="shared" ca="1" si="0"/>
        <v>36.867750000000001</v>
      </c>
      <c r="U4" s="3">
        <f t="shared" ca="1" si="0"/>
        <v>36.788800000000002</v>
      </c>
      <c r="W4" s="3">
        <f t="shared" ca="1" si="3"/>
        <v>36.804595999999997</v>
      </c>
      <c r="Y4" s="3">
        <f ca="1">Total!E4</f>
        <v>36.788800000000002</v>
      </c>
      <c r="AB4" s="3">
        <f t="shared" ca="1" si="1"/>
        <v>1.6309311528978531E-6</v>
      </c>
      <c r="AC4" s="3">
        <f t="shared" ca="1" si="1"/>
        <v>0</v>
      </c>
      <c r="AD4" s="3">
        <f t="shared" ca="1" si="1"/>
        <v>0</v>
      </c>
      <c r="AE4" s="3">
        <f t="shared" ca="1" si="1"/>
        <v>0</v>
      </c>
      <c r="AF4" s="3">
        <f t="shared" ca="1" si="1"/>
        <v>2.1460335754359739E-3</v>
      </c>
      <c r="AG4" s="3">
        <f t="shared" ca="1" si="1"/>
        <v>0</v>
      </c>
      <c r="AH4" s="3">
        <f t="shared" ca="1" si="1"/>
        <v>0</v>
      </c>
      <c r="AI4" s="3">
        <f t="shared" ca="1" si="1"/>
        <v>0</v>
      </c>
      <c r="AJ4" s="3">
        <f t="shared" ca="1" si="1"/>
        <v>2.1460335754359739E-3</v>
      </c>
      <c r="AK4" s="3">
        <f t="shared" ca="1" si="1"/>
        <v>0</v>
      </c>
      <c r="AM4" s="3">
        <f t="shared" ca="1" si="4"/>
        <v>4.2936980820248456E-3</v>
      </c>
    </row>
    <row r="5" spans="1:39" x14ac:dyDescent="0.25">
      <c r="A5" s="3" t="s">
        <v>0</v>
      </c>
      <c r="B5" s="3">
        <v>25</v>
      </c>
      <c r="C5" s="3">
        <v>0.4</v>
      </c>
      <c r="D5" s="3">
        <v>54.158320000000003</v>
      </c>
      <c r="E5" s="3">
        <v>0.57138999999999995</v>
      </c>
      <c r="F5" s="3">
        <v>70</v>
      </c>
      <c r="H5" s="3" t="s">
        <v>0</v>
      </c>
      <c r="I5" s="3">
        <v>50</v>
      </c>
      <c r="J5" s="3">
        <v>0.4</v>
      </c>
      <c r="L5" s="3">
        <f t="shared" ca="1" si="2"/>
        <v>73.882919999999999</v>
      </c>
      <c r="M5" s="3">
        <f t="shared" ca="1" si="0"/>
        <v>76.386349999999993</v>
      </c>
      <c r="N5" s="3">
        <f t="shared" ca="1" si="0"/>
        <v>76.399500000000003</v>
      </c>
      <c r="O5" s="3">
        <f t="shared" ca="1" si="0"/>
        <v>76.489170000000001</v>
      </c>
      <c r="P5" s="3">
        <f t="shared" ca="1" si="0"/>
        <v>76.76267</v>
      </c>
      <c r="Q5" s="3">
        <f t="shared" ca="1" si="0"/>
        <v>73.882919999999999</v>
      </c>
      <c r="R5" s="3">
        <f t="shared" ca="1" si="0"/>
        <v>76.871889999999993</v>
      </c>
      <c r="S5" s="3">
        <f t="shared" ca="1" si="0"/>
        <v>76.424989999999994</v>
      </c>
      <c r="T5" s="3">
        <f t="shared" ca="1" si="0"/>
        <v>73.882919999999999</v>
      </c>
      <c r="U5" s="3">
        <f t="shared" ca="1" si="0"/>
        <v>76.489170000000001</v>
      </c>
      <c r="W5" s="3">
        <f t="shared" ca="1" si="3"/>
        <v>75.747250000000008</v>
      </c>
      <c r="Y5" s="3">
        <f ca="1">Total!E5</f>
        <v>73.882919999999999</v>
      </c>
      <c r="AB5" s="3">
        <f t="shared" ca="1" si="1"/>
        <v>0</v>
      </c>
      <c r="AC5" s="3">
        <f t="shared" ca="1" si="1"/>
        <v>3.3883744713933808E-2</v>
      </c>
      <c r="AD5" s="3">
        <f t="shared" ca="1" si="1"/>
        <v>3.406172901666589E-2</v>
      </c>
      <c r="AE5" s="3">
        <f t="shared" ca="1" si="1"/>
        <v>3.5275406007234188E-2</v>
      </c>
      <c r="AF5" s="3">
        <f t="shared" ca="1" si="1"/>
        <v>3.8977208805499312E-2</v>
      </c>
      <c r="AG5" s="3">
        <f t="shared" ca="1" si="1"/>
        <v>0</v>
      </c>
      <c r="AH5" s="3">
        <f t="shared" ca="1" si="1"/>
        <v>4.0455493637771692E-2</v>
      </c>
      <c r="AI5" s="3">
        <f t="shared" ca="1" si="1"/>
        <v>3.4406734330478486E-2</v>
      </c>
      <c r="AJ5" s="3">
        <f t="shared" ca="1" si="1"/>
        <v>0</v>
      </c>
      <c r="AK5" s="3">
        <f t="shared" ca="1" si="1"/>
        <v>3.5275406007234188E-2</v>
      </c>
      <c r="AM5" s="3">
        <f t="shared" ca="1" si="4"/>
        <v>0.25233572251881753</v>
      </c>
    </row>
    <row r="6" spans="1:39" x14ac:dyDescent="0.25">
      <c r="A6" s="3" t="s">
        <v>0</v>
      </c>
      <c r="B6" s="3">
        <v>25</v>
      </c>
      <c r="C6" s="3">
        <v>0.4</v>
      </c>
      <c r="D6" s="3">
        <v>54.158320000000003</v>
      </c>
      <c r="E6" s="3">
        <v>0.57682</v>
      </c>
      <c r="F6" s="3">
        <v>65</v>
      </c>
      <c r="H6" s="3" t="s">
        <v>0</v>
      </c>
      <c r="I6" s="3">
        <v>50</v>
      </c>
      <c r="J6" s="3">
        <v>0.7</v>
      </c>
      <c r="L6" s="3">
        <f t="shared" ca="1" si="2"/>
        <v>69.257710000000003</v>
      </c>
      <c r="M6" s="3">
        <f t="shared" ca="1" si="0"/>
        <v>69.304329999999993</v>
      </c>
      <c r="N6" s="3">
        <f t="shared" ca="1" si="0"/>
        <v>70.188119999999998</v>
      </c>
      <c r="O6" s="3">
        <f t="shared" ca="1" si="0"/>
        <v>69.336119999999994</v>
      </c>
      <c r="P6" s="3">
        <f t="shared" ca="1" si="0"/>
        <v>69.449060000000003</v>
      </c>
      <c r="Q6" s="3">
        <f t="shared" ca="1" si="0"/>
        <v>70.19529</v>
      </c>
      <c r="R6" s="3">
        <f t="shared" ca="1" si="0"/>
        <v>70.273989999999998</v>
      </c>
      <c r="S6" s="3">
        <f t="shared" ca="1" si="0"/>
        <v>70.174260000000004</v>
      </c>
      <c r="T6" s="3">
        <f t="shared" ca="1" si="0"/>
        <v>72.831140000000005</v>
      </c>
      <c r="U6" s="3">
        <f t="shared" ca="1" si="0"/>
        <v>69.415599999999998</v>
      </c>
      <c r="W6" s="3">
        <f t="shared" ca="1" si="3"/>
        <v>70.042562000000004</v>
      </c>
      <c r="Y6" s="3">
        <f ca="1">Total!E6</f>
        <v>69.191919999999996</v>
      </c>
      <c r="AB6" s="3">
        <f t="shared" ca="1" si="1"/>
        <v>9.5083356553780994E-4</v>
      </c>
      <c r="AC6" s="3">
        <f t="shared" ca="1" si="1"/>
        <v>1.6246116598585068E-3</v>
      </c>
      <c r="AD6" s="3">
        <f t="shared" ca="1" si="1"/>
        <v>1.4397634868348816E-2</v>
      </c>
      <c r="AE6" s="3">
        <f t="shared" ca="1" si="1"/>
        <v>2.0840583698211856E-3</v>
      </c>
      <c r="AF6" s="3">
        <f t="shared" ca="1" si="1"/>
        <v>3.7163298836050051E-3</v>
      </c>
      <c r="AG6" s="3">
        <f t="shared" ca="1" si="1"/>
        <v>1.4501259684656879E-2</v>
      </c>
      <c r="AH6" s="3">
        <f t="shared" ca="1" si="1"/>
        <v>1.5638675729767314E-2</v>
      </c>
      <c r="AI6" s="3">
        <f t="shared" ca="1" si="1"/>
        <v>1.4197322461929193E-2</v>
      </c>
      <c r="AJ6" s="3">
        <f t="shared" ca="1" si="1"/>
        <v>5.2596025663112236E-2</v>
      </c>
      <c r="AK6" s="3">
        <f t="shared" ca="1" si="1"/>
        <v>3.2327474075007842E-3</v>
      </c>
      <c r="AM6" s="3">
        <f t="shared" ca="1" si="4"/>
        <v>0.12293949929413772</v>
      </c>
    </row>
    <row r="7" spans="1:39" x14ac:dyDescent="0.25">
      <c r="A7" s="3" t="s">
        <v>0</v>
      </c>
      <c r="B7" s="3">
        <v>25</v>
      </c>
      <c r="C7" s="3">
        <v>0.4</v>
      </c>
      <c r="D7" s="3">
        <v>54.912770000000002</v>
      </c>
      <c r="E7" s="3">
        <v>0.57501000000000002</v>
      </c>
      <c r="F7" s="3">
        <v>70</v>
      </c>
      <c r="H7" s="3" t="s">
        <v>0</v>
      </c>
      <c r="I7" s="3">
        <v>50</v>
      </c>
      <c r="J7" s="3">
        <v>1</v>
      </c>
      <c r="L7" s="3">
        <f t="shared" ca="1" si="2"/>
        <v>69.494460000000004</v>
      </c>
      <c r="M7" s="3">
        <f t="shared" ca="1" si="0"/>
        <v>69.411360000000002</v>
      </c>
      <c r="N7" s="3">
        <f t="shared" ca="1" si="0"/>
        <v>69.261780000000002</v>
      </c>
      <c r="O7" s="3">
        <f t="shared" ca="1" si="0"/>
        <v>69.292400000000001</v>
      </c>
      <c r="P7" s="3">
        <f t="shared" ca="1" si="0"/>
        <v>69.235380000000006</v>
      </c>
      <c r="Q7" s="3">
        <f t="shared" ca="1" si="0"/>
        <v>69.683000000000007</v>
      </c>
      <c r="R7" s="3">
        <f t="shared" ca="1" si="0"/>
        <v>69.358189999999993</v>
      </c>
      <c r="S7" s="3">
        <f t="shared" ca="1" si="0"/>
        <v>69.511700000000005</v>
      </c>
      <c r="T7" s="3">
        <f t="shared" ca="1" si="0"/>
        <v>69.547179999999997</v>
      </c>
      <c r="U7" s="3">
        <f t="shared" ca="1" si="0"/>
        <v>69.556179999999998</v>
      </c>
      <c r="W7" s="3">
        <f t="shared" ca="1" si="3"/>
        <v>69.435163000000003</v>
      </c>
      <c r="Y7" s="3">
        <f ca="1">Total!E7</f>
        <v>69.064329999999998</v>
      </c>
      <c r="AB7" s="3">
        <f t="shared" ca="1" si="1"/>
        <v>6.227961669938816E-3</v>
      </c>
      <c r="AC7" s="3">
        <f t="shared" ca="1" si="1"/>
        <v>5.0247356341544718E-3</v>
      </c>
      <c r="AD7" s="3">
        <f t="shared" ca="1" si="1"/>
        <v>2.8589287697426942E-3</v>
      </c>
      <c r="AE7" s="3">
        <f t="shared" ca="1" si="1"/>
        <v>3.3022835376814983E-3</v>
      </c>
      <c r="AF7" s="3">
        <f t="shared" ca="1" si="1"/>
        <v>2.4766764551253611E-3</v>
      </c>
      <c r="AG7" s="3">
        <f t="shared" ca="1" si="1"/>
        <v>8.9578802834981344E-3</v>
      </c>
      <c r="AH7" s="3">
        <f t="shared" ca="1" si="1"/>
        <v>4.2548736808131656E-3</v>
      </c>
      <c r="AI7" s="3">
        <f t="shared" ca="1" si="1"/>
        <v>6.477584014787467E-3</v>
      </c>
      <c r="AJ7" s="3">
        <f t="shared" ca="1" si="1"/>
        <v>6.9913079588262003E-3</v>
      </c>
      <c r="AK7" s="3">
        <f t="shared" ca="1" si="1"/>
        <v>7.1216212479003191E-3</v>
      </c>
      <c r="AM7" s="3">
        <f t="shared" ca="1" si="4"/>
        <v>5.3693853252468123E-2</v>
      </c>
    </row>
    <row r="8" spans="1:39" x14ac:dyDescent="0.25">
      <c r="A8" s="3" t="s">
        <v>0</v>
      </c>
      <c r="B8" s="3">
        <v>25</v>
      </c>
      <c r="C8" s="3">
        <v>0.4</v>
      </c>
      <c r="D8" s="3">
        <v>54.158320000000003</v>
      </c>
      <c r="E8" s="3">
        <v>0.57403999999999999</v>
      </c>
      <c r="F8" s="3">
        <v>66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54.912770000000002</v>
      </c>
      <c r="E9" s="3">
        <v>0.57582</v>
      </c>
      <c r="F9" s="3">
        <v>73</v>
      </c>
      <c r="H9" s="3" t="s">
        <v>0</v>
      </c>
      <c r="I9" s="3">
        <v>100</v>
      </c>
      <c r="J9" s="3">
        <v>0.7</v>
      </c>
      <c r="L9" s="3">
        <f t="shared" ca="1" si="2"/>
        <v>142.12001000000001</v>
      </c>
      <c r="M9" s="3">
        <f t="shared" ca="1" si="0"/>
        <v>140.79544999999999</v>
      </c>
      <c r="N9" s="3">
        <f t="shared" ca="1" si="0"/>
        <v>141.98405</v>
      </c>
      <c r="O9" s="3">
        <f t="shared" ca="1" si="0"/>
        <v>141.96212</v>
      </c>
      <c r="P9" s="3">
        <f t="shared" ca="1" si="0"/>
        <v>140.86770000000001</v>
      </c>
      <c r="Q9" s="3">
        <f t="shared" ca="1" si="0"/>
        <v>141.75246000000001</v>
      </c>
      <c r="R9" s="3">
        <f t="shared" ca="1" si="0"/>
        <v>140.87879000000001</v>
      </c>
      <c r="S9" s="3">
        <f t="shared" ca="1" si="0"/>
        <v>140.69067999999999</v>
      </c>
      <c r="T9" s="3">
        <f t="shared" ca="1" si="0"/>
        <v>140.84370000000001</v>
      </c>
      <c r="U9" s="3">
        <f t="shared" ca="1" si="0"/>
        <v>141.94320999999999</v>
      </c>
      <c r="W9" s="3">
        <f t="shared" ca="1" si="3"/>
        <v>141.38381699999999</v>
      </c>
      <c r="Y9" s="3">
        <f ca="1">Total!E9</f>
        <v>140.51035999999999</v>
      </c>
      <c r="AB9" s="3">
        <f t="shared" ca="1" si="1"/>
        <v>1.1455738922026934E-2</v>
      </c>
      <c r="AC9" s="3">
        <f t="shared" ca="1" si="1"/>
        <v>2.0289607115090784E-3</v>
      </c>
      <c r="AD9" s="3">
        <f t="shared" ca="1" si="1"/>
        <v>1.0488123438015567E-2</v>
      </c>
      <c r="AE9" s="3">
        <f t="shared" ca="1" si="1"/>
        <v>1.0332049537130268E-2</v>
      </c>
      <c r="AF9" s="3">
        <f t="shared" ca="1" si="1"/>
        <v>2.5431576717903364E-3</v>
      </c>
      <c r="AG9" s="3">
        <f t="shared" ca="1" si="1"/>
        <v>8.839917569067662E-3</v>
      </c>
      <c r="AH9" s="3">
        <f t="shared" ca="1" si="1"/>
        <v>2.6220842363510978E-3</v>
      </c>
      <c r="AI9" s="3">
        <f t="shared" ca="1" si="1"/>
        <v>1.2833217422544125E-3</v>
      </c>
      <c r="AJ9" s="3">
        <f t="shared" ca="1" si="1"/>
        <v>2.3723517611087259E-3</v>
      </c>
      <c r="AK9" s="3">
        <f t="shared" ca="1" si="1"/>
        <v>1.0197468713339018E-2</v>
      </c>
      <c r="AM9" s="3">
        <f t="shared" ca="1" si="4"/>
        <v>6.2163174302593105E-2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54.158320000000003</v>
      </c>
      <c r="E10" s="3">
        <v>0.57274999999999998</v>
      </c>
      <c r="F10" s="3">
        <v>65</v>
      </c>
      <c r="H10" s="3" t="s">
        <v>0</v>
      </c>
      <c r="I10" s="3">
        <v>100</v>
      </c>
      <c r="J10" s="3">
        <v>1</v>
      </c>
      <c r="L10" s="3">
        <f t="shared" ca="1" si="2"/>
        <v>136.03126</v>
      </c>
      <c r="M10" s="3">
        <f t="shared" ca="1" si="0"/>
        <v>136.07109</v>
      </c>
      <c r="N10" s="3">
        <f t="shared" ca="1" si="0"/>
        <v>136.08353</v>
      </c>
      <c r="O10" s="3">
        <f t="shared" ca="1" si="0"/>
        <v>136.09594000000001</v>
      </c>
      <c r="P10" s="3">
        <f t="shared" ca="1" si="0"/>
        <v>136.00200000000001</v>
      </c>
      <c r="Q10" s="3">
        <f t="shared" ca="1" si="0"/>
        <v>136.08656999999999</v>
      </c>
      <c r="R10" s="3">
        <f t="shared" ca="1" si="0"/>
        <v>136.03380999999999</v>
      </c>
      <c r="S10" s="3">
        <f t="shared" ca="1" si="0"/>
        <v>136.12117000000001</v>
      </c>
      <c r="T10" s="3">
        <f t="shared" ca="1" si="0"/>
        <v>136.11530999999999</v>
      </c>
      <c r="U10" s="3">
        <f t="shared" ca="1" si="0"/>
        <v>136.03398000000001</v>
      </c>
      <c r="W10" s="3">
        <f t="shared" ca="1" si="3"/>
        <v>136.067466</v>
      </c>
      <c r="Y10" s="3">
        <f ca="1">Total!E10</f>
        <v>135.94917000000001</v>
      </c>
      <c r="AB10" s="3">
        <f t="shared" ca="1" si="1"/>
        <v>6.0382862212394366E-4</v>
      </c>
      <c r="AC10" s="3">
        <f t="shared" ca="1" si="1"/>
        <v>8.9680576939152106E-4</v>
      </c>
      <c r="AD10" s="3">
        <f t="shared" ca="1" si="1"/>
        <v>9.8831055754137163E-4</v>
      </c>
      <c r="AE10" s="3">
        <f t="shared" ca="1" si="1"/>
        <v>1.0795946749803888E-3</v>
      </c>
      <c r="AF10" s="3">
        <f t="shared" ca="1" si="1"/>
        <v>3.8860112202229811E-4</v>
      </c>
      <c r="AG10" s="3">
        <f t="shared" ca="1" si="1"/>
        <v>1.0106718562532253E-3</v>
      </c>
      <c r="AH10" s="3">
        <f t="shared" ca="1" si="1"/>
        <v>6.225856325564838E-4</v>
      </c>
      <c r="AI10" s="3">
        <f t="shared" ca="1" si="1"/>
        <v>1.2651787429080812E-3</v>
      </c>
      <c r="AJ10" s="3">
        <f t="shared" ca="1" si="1"/>
        <v>1.2220743973647239E-3</v>
      </c>
      <c r="AK10" s="3">
        <f t="shared" ca="1" si="1"/>
        <v>6.2383609991884827E-4</v>
      </c>
      <c r="AM10" s="3">
        <f t="shared" ca="1" si="4"/>
        <v>8.7014874750608855E-3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0.87251000000000001</v>
      </c>
      <c r="F11" s="3">
        <v>99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0.86802000000000001</v>
      </c>
      <c r="F12" s="3">
        <v>113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0.86916000000000004</v>
      </c>
      <c r="F13" s="3">
        <v>113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0.87472000000000005</v>
      </c>
      <c r="F14" s="3">
        <v>106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0.86831000000000003</v>
      </c>
      <c r="F15" s="3">
        <v>114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0.87119999999999997</v>
      </c>
      <c r="F16" s="3">
        <v>114</v>
      </c>
      <c r="H16" s="3" t="s">
        <v>16</v>
      </c>
      <c r="I16" s="3">
        <v>50</v>
      </c>
      <c r="J16" s="3">
        <v>1</v>
      </c>
      <c r="L16" s="3">
        <f t="shared" ca="1" si="2"/>
        <v>223.75071</v>
      </c>
      <c r="M16" s="3">
        <f t="shared" ca="1" si="0"/>
        <v>223.23536999999999</v>
      </c>
      <c r="N16" s="3">
        <f t="shared" ca="1" si="0"/>
        <v>223.23536999999999</v>
      </c>
      <c r="O16" s="3">
        <f t="shared" ca="1" si="0"/>
        <v>223.23536999999999</v>
      </c>
      <c r="P16" s="3">
        <f t="shared" ca="1" si="0"/>
        <v>224.38901999999999</v>
      </c>
      <c r="Q16" s="3">
        <f t="shared" ca="1" si="0"/>
        <v>226.48415</v>
      </c>
      <c r="R16" s="3">
        <f t="shared" ca="1" si="0"/>
        <v>224.31139999999999</v>
      </c>
      <c r="S16" s="3">
        <f t="shared" ca="1" si="0"/>
        <v>223.52860000000001</v>
      </c>
      <c r="T16" s="3">
        <f t="shared" ca="1" si="0"/>
        <v>223.23536999999999</v>
      </c>
      <c r="U16" s="3">
        <f t="shared" ca="1" si="0"/>
        <v>223.23536999999999</v>
      </c>
      <c r="W16" s="3">
        <f t="shared" ca="1" si="3"/>
        <v>223.86407300000002</v>
      </c>
      <c r="Y16" s="3">
        <f ca="1">Total!E16</f>
        <v>222.48684</v>
      </c>
      <c r="AB16" s="3">
        <f t="shared" ca="1" si="1"/>
        <v>5.6806505948846101E-3</v>
      </c>
      <c r="AC16" s="3">
        <f t="shared" ca="1" si="1"/>
        <v>3.3643787650540955E-3</v>
      </c>
      <c r="AD16" s="3">
        <f t="shared" ca="1" si="1"/>
        <v>3.3643787650540955E-3</v>
      </c>
      <c r="AE16" s="3">
        <f t="shared" ca="1" si="1"/>
        <v>3.3643787650540955E-3</v>
      </c>
      <c r="AF16" s="3">
        <f t="shared" ca="1" si="1"/>
        <v>8.5496292724548881E-3</v>
      </c>
      <c r="AG16" s="3">
        <f t="shared" ca="1" si="1"/>
        <v>1.7966500850117691E-2</v>
      </c>
      <c r="AH16" s="3">
        <f t="shared" ca="1" si="1"/>
        <v>8.2007547053119679E-3</v>
      </c>
      <c r="AI16" s="3">
        <f t="shared" ca="1" si="1"/>
        <v>4.6823443579854457E-3</v>
      </c>
      <c r="AJ16" s="3">
        <f t="shared" ca="1" si="1"/>
        <v>3.3643787650540955E-3</v>
      </c>
      <c r="AK16" s="3">
        <f t="shared" ca="1" si="1"/>
        <v>3.3643787650540955E-3</v>
      </c>
      <c r="AM16" s="3">
        <f t="shared" ca="1" si="4"/>
        <v>6.1901773606025078E-2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0.86838000000000004</v>
      </c>
      <c r="F17" s="3">
        <v>111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0.86963999999999997</v>
      </c>
      <c r="F18" s="3">
        <v>114</v>
      </c>
      <c r="H18" s="3" t="s">
        <v>16</v>
      </c>
      <c r="I18" s="3">
        <v>100</v>
      </c>
      <c r="J18" s="3">
        <v>0.7</v>
      </c>
      <c r="L18" s="3">
        <f t="shared" ca="1" si="2"/>
        <v>315.41093000000001</v>
      </c>
      <c r="M18" s="3">
        <f t="shared" ca="1" si="2"/>
        <v>311.15404999999998</v>
      </c>
      <c r="N18" s="3">
        <f t="shared" ca="1" si="2"/>
        <v>313.14641999999998</v>
      </c>
      <c r="O18" s="3">
        <f t="shared" ca="1" si="2"/>
        <v>311.43545</v>
      </c>
      <c r="P18" s="3">
        <f t="shared" ca="1" si="2"/>
        <v>313.02584999999999</v>
      </c>
      <c r="Q18" s="3">
        <f t="shared" ca="1" si="2"/>
        <v>310.24801000000002</v>
      </c>
      <c r="R18" s="3">
        <f t="shared" ca="1" si="2"/>
        <v>313.92597000000001</v>
      </c>
      <c r="S18" s="3">
        <f t="shared" ca="1" si="2"/>
        <v>312.76657</v>
      </c>
      <c r="T18" s="3">
        <f t="shared" ca="1" si="2"/>
        <v>310.96740999999997</v>
      </c>
      <c r="U18" s="3">
        <f t="shared" ca="1" si="2"/>
        <v>311.68088999999998</v>
      </c>
      <c r="W18" s="3">
        <f t="shared" ca="1" si="3"/>
        <v>312.37615499999998</v>
      </c>
      <c r="Y18" s="3">
        <f ca="1">Total!E18</f>
        <v>308.91181999999998</v>
      </c>
      <c r="AB18" s="3">
        <f t="shared" ca="1" si="1"/>
        <v>2.1038722312406274E-2</v>
      </c>
      <c r="AC18" s="3">
        <f t="shared" ca="1" si="1"/>
        <v>7.258479134919494E-3</v>
      </c>
      <c r="AD18" s="3">
        <f t="shared" ca="1" si="1"/>
        <v>1.3708119035393339E-2</v>
      </c>
      <c r="AE18" s="3">
        <f t="shared" ca="1" si="1"/>
        <v>8.169418703369867E-3</v>
      </c>
      <c r="AF18" s="3">
        <f t="shared" ca="1" si="1"/>
        <v>1.3317813478292978E-2</v>
      </c>
      <c r="AG18" s="3">
        <f t="shared" ca="1" si="1"/>
        <v>4.3254738520528118E-3</v>
      </c>
      <c r="AH18" s="3">
        <f t="shared" ca="1" si="1"/>
        <v>1.6231654716222996E-2</v>
      </c>
      <c r="AI18" s="3">
        <f t="shared" ca="1" si="1"/>
        <v>1.247848010477561E-2</v>
      </c>
      <c r="AJ18" s="3">
        <f t="shared" ca="1" si="1"/>
        <v>6.6542937722486482E-3</v>
      </c>
      <c r="AK18" s="3">
        <f t="shared" ca="1" si="1"/>
        <v>8.9639496475078205E-3</v>
      </c>
      <c r="AM18" s="3">
        <f t="shared" ca="1" si="4"/>
        <v>0.11214640475718983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36.861229999999999</v>
      </c>
      <c r="E19" s="3">
        <v>0.87019999999999997</v>
      </c>
      <c r="F19" s="3">
        <v>105</v>
      </c>
      <c r="H19" s="3" t="s">
        <v>16</v>
      </c>
      <c r="I19" s="3">
        <v>100</v>
      </c>
      <c r="J19" s="3">
        <v>1</v>
      </c>
      <c r="L19" s="3">
        <f t="shared" ca="1" si="2"/>
        <v>303.07485000000003</v>
      </c>
      <c r="M19" s="3">
        <f t="shared" ca="1" si="2"/>
        <v>303.44535000000002</v>
      </c>
      <c r="N19" s="3">
        <f t="shared" ca="1" si="2"/>
        <v>303.11763000000002</v>
      </c>
      <c r="O19" s="3">
        <f t="shared" ca="1" si="2"/>
        <v>303.86667</v>
      </c>
      <c r="P19" s="3">
        <f t="shared" ca="1" si="2"/>
        <v>303.72807</v>
      </c>
      <c r="Q19" s="3">
        <f t="shared" ca="1" si="2"/>
        <v>303.47368</v>
      </c>
      <c r="R19" s="3">
        <f t="shared" ca="1" si="2"/>
        <v>303.12718999999998</v>
      </c>
      <c r="S19" s="3">
        <f t="shared" ca="1" si="2"/>
        <v>304.05559</v>
      </c>
      <c r="T19" s="3">
        <f t="shared" ca="1" si="2"/>
        <v>302.96929999999998</v>
      </c>
      <c r="U19" s="3">
        <f t="shared" ca="1" si="2"/>
        <v>302.99810000000002</v>
      </c>
      <c r="W19" s="3">
        <f t="shared" ca="1" si="3"/>
        <v>303.38564299999996</v>
      </c>
      <c r="Y19" s="3">
        <f ca="1">Total!E19</f>
        <v>302.47368</v>
      </c>
      <c r="AB19" s="3">
        <f t="shared" ca="1" si="1"/>
        <v>1.9875117729252498E-3</v>
      </c>
      <c r="AC19" s="3">
        <f t="shared" ca="1" si="1"/>
        <v>3.2124117377750599E-3</v>
      </c>
      <c r="AD19" s="3">
        <f t="shared" ca="1" si="1"/>
        <v>2.1289455664374435E-3</v>
      </c>
      <c r="AE19" s="3">
        <f t="shared" ca="1" si="1"/>
        <v>4.6053263212852023E-3</v>
      </c>
      <c r="AF19" s="3">
        <f t="shared" ca="1" si="1"/>
        <v>4.1471046340296478E-3</v>
      </c>
      <c r="AG19" s="3">
        <f t="shared" ca="1" si="1"/>
        <v>3.3060727796216847E-3</v>
      </c>
      <c r="AH19" s="3">
        <f t="shared" ca="1" si="1"/>
        <v>2.1605516222105107E-3</v>
      </c>
      <c r="AI19" s="3">
        <f t="shared" ca="1" si="1"/>
        <v>5.2299095908113179E-3</v>
      </c>
      <c r="AJ19" s="3">
        <f t="shared" ca="1" si="1"/>
        <v>1.6385557910360133E-3</v>
      </c>
      <c r="AK19" s="3">
        <f t="shared" ca="1" si="1"/>
        <v>1.7337706870892719E-3</v>
      </c>
      <c r="AM19" s="3">
        <f t="shared" ca="1" si="4"/>
        <v>3.0150160503221404E-2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0.87429999999999997</v>
      </c>
      <c r="F20" s="3">
        <v>114</v>
      </c>
      <c r="H20" s="3" t="s">
        <v>2</v>
      </c>
      <c r="I20" s="3">
        <v>24</v>
      </c>
      <c r="J20" s="3">
        <v>0.4</v>
      </c>
      <c r="L20" s="3">
        <f t="shared" ca="1" si="2"/>
        <v>5759.8643400000001</v>
      </c>
      <c r="M20" s="3">
        <f t="shared" ca="1" si="2"/>
        <v>5753.21522</v>
      </c>
      <c r="N20" s="3">
        <f t="shared" ca="1" si="2"/>
        <v>5753.21522</v>
      </c>
      <c r="O20" s="3">
        <f t="shared" ca="1" si="2"/>
        <v>5756.2897800000001</v>
      </c>
      <c r="P20" s="3">
        <f t="shared" ca="1" si="2"/>
        <v>5759.8994300000004</v>
      </c>
      <c r="Q20" s="3">
        <f t="shared" ca="1" si="2"/>
        <v>5759.8994300000004</v>
      </c>
      <c r="R20" s="3">
        <f t="shared" ca="1" si="2"/>
        <v>5763.4739900000004</v>
      </c>
      <c r="S20" s="3">
        <f t="shared" ca="1" si="2"/>
        <v>5759.8643400000001</v>
      </c>
      <c r="T20" s="3">
        <f t="shared" ca="1" si="2"/>
        <v>5753.21522</v>
      </c>
      <c r="U20" s="3">
        <f t="shared" ca="1" si="2"/>
        <v>5756.2897800000001</v>
      </c>
      <c r="W20" s="3">
        <f t="shared" ca="1" si="3"/>
        <v>5757.5226749999993</v>
      </c>
      <c r="Y20" s="3">
        <f ca="1">Total!E20</f>
        <v>5753.21522</v>
      </c>
      <c r="AB20" s="3">
        <f t="shared" ca="1" si="1"/>
        <v>1.1557224518362514E-3</v>
      </c>
      <c r="AC20" s="3">
        <f t="shared" ca="1" si="1"/>
        <v>0</v>
      </c>
      <c r="AD20" s="3">
        <f t="shared" ca="1" si="1"/>
        <v>0</v>
      </c>
      <c r="AE20" s="3">
        <f t="shared" ca="1" si="1"/>
        <v>5.3440726314424574E-4</v>
      </c>
      <c r="AF20" s="3">
        <f t="shared" ca="1" si="1"/>
        <v>1.1618216500512472E-3</v>
      </c>
      <c r="AG20" s="3">
        <f t="shared" ca="1" si="1"/>
        <v>1.1618216500512472E-3</v>
      </c>
      <c r="AH20" s="3">
        <f t="shared" ca="1" si="1"/>
        <v>1.7831368387432529E-3</v>
      </c>
      <c r="AI20" s="3">
        <f t="shared" ca="1" si="1"/>
        <v>1.1557224518362514E-3</v>
      </c>
      <c r="AJ20" s="3">
        <f t="shared" ca="1" si="1"/>
        <v>0</v>
      </c>
      <c r="AK20" s="3">
        <f t="shared" ca="1" si="1"/>
        <v>5.3440726314424574E-4</v>
      </c>
      <c r="AM20" s="3">
        <f t="shared" ca="1" si="4"/>
        <v>7.4870395688067422E-3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36.78886</v>
      </c>
      <c r="E21" s="3">
        <v>1.2196100000000001</v>
      </c>
      <c r="F21" s="3">
        <v>141</v>
      </c>
      <c r="H21" s="3" t="s">
        <v>2</v>
      </c>
      <c r="I21" s="3">
        <v>24</v>
      </c>
      <c r="J21" s="3">
        <v>0.7</v>
      </c>
      <c r="L21" s="3">
        <f t="shared" ca="1" si="2"/>
        <v>3060.7019</v>
      </c>
      <c r="M21" s="3">
        <f t="shared" ca="1" si="2"/>
        <v>3057.4035100000001</v>
      </c>
      <c r="N21" s="3">
        <f t="shared" ca="1" si="2"/>
        <v>3060.7019</v>
      </c>
      <c r="O21" s="3">
        <f t="shared" ca="1" si="2"/>
        <v>3060.7019</v>
      </c>
      <c r="P21" s="3">
        <f t="shared" ca="1" si="2"/>
        <v>3060.7019</v>
      </c>
      <c r="Q21" s="3">
        <f t="shared" ca="1" si="2"/>
        <v>3057.4035100000001</v>
      </c>
      <c r="R21" s="3">
        <f t="shared" ca="1" si="2"/>
        <v>3060.7019</v>
      </c>
      <c r="S21" s="3">
        <f t="shared" ca="1" si="2"/>
        <v>3060.7019</v>
      </c>
      <c r="T21" s="3">
        <f t="shared" ca="1" si="2"/>
        <v>3060.7019</v>
      </c>
      <c r="U21" s="3">
        <f t="shared" ca="1" si="2"/>
        <v>3060.7019</v>
      </c>
      <c r="W21" s="3">
        <f t="shared" ca="1" si="3"/>
        <v>3060.042222</v>
      </c>
      <c r="Y21" s="3">
        <f ca="1">Total!E21</f>
        <v>3052.2412300000001</v>
      </c>
      <c r="AB21" s="3">
        <f t="shared" ca="1" si="1"/>
        <v>2.7719532508903091E-3</v>
      </c>
      <c r="AC21" s="3">
        <f t="shared" ca="1" si="1"/>
        <v>1.6913079966487477E-3</v>
      </c>
      <c r="AD21" s="3">
        <f t="shared" ca="1" si="1"/>
        <v>2.7719532508903091E-3</v>
      </c>
      <c r="AE21" s="3">
        <f t="shared" ca="1" si="1"/>
        <v>2.7719532508903091E-3</v>
      </c>
      <c r="AF21" s="3">
        <f t="shared" ca="1" si="1"/>
        <v>2.7719532508903091E-3</v>
      </c>
      <c r="AG21" s="3">
        <f t="shared" ca="1" si="1"/>
        <v>1.6913079966487477E-3</v>
      </c>
      <c r="AH21" s="3">
        <f t="shared" ca="1" si="1"/>
        <v>2.7719532508903091E-3</v>
      </c>
      <c r="AI21" s="3">
        <f t="shared" ca="1" si="1"/>
        <v>2.7719532508903091E-3</v>
      </c>
      <c r="AJ21" s="3">
        <f t="shared" ca="1" si="1"/>
        <v>2.7719532508903091E-3</v>
      </c>
      <c r="AK21" s="3">
        <f t="shared" ca="1" si="1"/>
        <v>2.7719532508903091E-3</v>
      </c>
      <c r="AM21" s="3">
        <f t="shared" ca="1" si="4"/>
        <v>2.5558242000419968E-2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36.788800000000002</v>
      </c>
      <c r="E22" s="3">
        <v>1.2191700000000001</v>
      </c>
      <c r="F22" s="3">
        <v>143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36.788800000000002</v>
      </c>
      <c r="E23" s="3">
        <v>1.2202500000000001</v>
      </c>
      <c r="F23" s="3">
        <v>151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1.2234799999999999</v>
      </c>
      <c r="F24" s="3">
        <v>147</v>
      </c>
      <c r="H24" s="3" t="s">
        <v>2</v>
      </c>
      <c r="I24" s="3">
        <v>47</v>
      </c>
      <c r="J24" s="3">
        <v>0.7</v>
      </c>
      <c r="L24" s="3">
        <f t="shared" ca="1" si="2"/>
        <v>5715.1450100000002</v>
      </c>
      <c r="M24" s="3">
        <f t="shared" ca="1" si="2"/>
        <v>5714.6231699999998</v>
      </c>
      <c r="N24" s="3">
        <f t="shared" ca="1" si="2"/>
        <v>5723.8425500000003</v>
      </c>
      <c r="O24" s="3">
        <f t="shared" ca="1" si="2"/>
        <v>5715.1450100000002</v>
      </c>
      <c r="P24" s="3">
        <f t="shared" ca="1" si="2"/>
        <v>5710.9084000000003</v>
      </c>
      <c r="Q24" s="3">
        <f t="shared" ca="1" si="2"/>
        <v>5714.1625599999998</v>
      </c>
      <c r="R24" s="3">
        <f t="shared" ca="1" si="2"/>
        <v>5714.6231699999998</v>
      </c>
      <c r="S24" s="3">
        <f t="shared" ca="1" si="2"/>
        <v>5714.1625599999998</v>
      </c>
      <c r="T24" s="3">
        <f t="shared" ca="1" si="2"/>
        <v>5714.1625599999998</v>
      </c>
      <c r="U24" s="3">
        <f t="shared" ca="1" si="2"/>
        <v>5715.60563</v>
      </c>
      <c r="W24" s="3">
        <f t="shared" ca="1" si="3"/>
        <v>5715.2380619999985</v>
      </c>
      <c r="Y24" s="3">
        <f ca="1">Total!E24</f>
        <v>5709.26343</v>
      </c>
      <c r="AB24" s="3">
        <f t="shared" ca="1" si="1"/>
        <v>1.0301819266378138E-3</v>
      </c>
      <c r="AC24" s="3">
        <f t="shared" ca="1" si="1"/>
        <v>9.3877959314970236E-4</v>
      </c>
      <c r="AD24" s="3">
        <f t="shared" ca="1" si="1"/>
        <v>2.5535903499202049E-3</v>
      </c>
      <c r="AE24" s="3">
        <f t="shared" ca="1" si="1"/>
        <v>1.0301819266378138E-3</v>
      </c>
      <c r="AF24" s="3">
        <f t="shared" ca="1" si="1"/>
        <v>2.8812298121621004E-4</v>
      </c>
      <c r="AG24" s="3">
        <f t="shared" ca="1" si="1"/>
        <v>8.5810193557661542E-4</v>
      </c>
      <c r="AH24" s="3">
        <f t="shared" ca="1" si="1"/>
        <v>9.3877959314970236E-4</v>
      </c>
      <c r="AI24" s="3">
        <f t="shared" ca="1" si="1"/>
        <v>8.5810193557661542E-4</v>
      </c>
      <c r="AJ24" s="3">
        <f t="shared" ca="1" si="1"/>
        <v>8.5810193557661542E-4</v>
      </c>
      <c r="AK24" s="3">
        <f t="shared" ca="1" si="1"/>
        <v>1.110861335750284E-3</v>
      </c>
      <c r="AM24" s="3">
        <f t="shared" ca="1" si="4"/>
        <v>1.0464803513191579E-2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36.867750000000001</v>
      </c>
      <c r="E25" s="3">
        <v>1.2204200000000001</v>
      </c>
      <c r="F25" s="3">
        <v>149</v>
      </c>
      <c r="H25" s="3" t="s">
        <v>2</v>
      </c>
      <c r="I25" s="3">
        <v>47</v>
      </c>
      <c r="J25" s="3">
        <v>1</v>
      </c>
      <c r="L25" s="3">
        <f t="shared" ca="1" si="2"/>
        <v>5674.0192399999996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5674.0192399999996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5674.0192399999996</v>
      </c>
      <c r="W25" s="3">
        <f t="shared" ca="1" si="3"/>
        <v>5674.0192400000005</v>
      </c>
      <c r="Y25" s="3">
        <f ca="1">Total!E25</f>
        <v>5674.0192399999996</v>
      </c>
      <c r="AB25" s="3">
        <f t="shared" ca="1" si="1"/>
        <v>0</v>
      </c>
      <c r="AC25" s="3">
        <f t="shared" ca="1" si="1"/>
        <v>0</v>
      </c>
      <c r="AD25" s="3">
        <f t="shared" ca="1" si="1"/>
        <v>0</v>
      </c>
      <c r="AE25" s="3">
        <f t="shared" ca="1" si="1"/>
        <v>0</v>
      </c>
      <c r="AF25" s="3">
        <f t="shared" ca="1" si="1"/>
        <v>0</v>
      </c>
      <c r="AG25" s="3">
        <f t="shared" ca="1" si="1"/>
        <v>0</v>
      </c>
      <c r="AH25" s="3">
        <f t="shared" ca="1" si="1"/>
        <v>0</v>
      </c>
      <c r="AI25" s="3">
        <f t="shared" ca="1" si="1"/>
        <v>0</v>
      </c>
      <c r="AJ25" s="3">
        <f t="shared" ca="1" si="1"/>
        <v>0</v>
      </c>
      <c r="AK25" s="3">
        <f t="shared" ca="1" si="1"/>
        <v>0</v>
      </c>
      <c r="AM25" s="3">
        <f t="shared" ca="1" si="4"/>
        <v>0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36.788800000000002</v>
      </c>
      <c r="E26" s="3">
        <v>1.21858</v>
      </c>
      <c r="F26" s="3">
        <v>146</v>
      </c>
      <c r="H26" s="3" t="s">
        <v>2</v>
      </c>
      <c r="I26" s="3">
        <v>100</v>
      </c>
      <c r="J26" s="3">
        <v>0.4</v>
      </c>
      <c r="L26" s="3">
        <f t="shared" ca="1" si="2"/>
        <v>60778.235840000001</v>
      </c>
      <c r="M26" s="3">
        <f t="shared" ca="1" si="2"/>
        <v>60778.85497</v>
      </c>
      <c r="N26" s="3">
        <f t="shared" ca="1" si="2"/>
        <v>60778.85497</v>
      </c>
      <c r="O26" s="3">
        <f t="shared" ca="1" si="2"/>
        <v>60778.591099999998</v>
      </c>
      <c r="P26" s="3">
        <f t="shared" ca="1" si="2"/>
        <v>60777.735840000001</v>
      </c>
      <c r="Q26" s="3">
        <f t="shared" ca="1" si="2"/>
        <v>60777.722679999999</v>
      </c>
      <c r="R26" s="3">
        <f t="shared" ca="1" si="2"/>
        <v>60778.85497</v>
      </c>
      <c r="S26" s="3">
        <f t="shared" ca="1" si="2"/>
        <v>60777.722679999999</v>
      </c>
      <c r="T26" s="3">
        <f t="shared" ca="1" si="2"/>
        <v>60777.722679999999</v>
      </c>
      <c r="U26" s="3">
        <f t="shared" ca="1" si="2"/>
        <v>60778.051630000002</v>
      </c>
      <c r="W26" s="3">
        <f t="shared" ca="1" si="3"/>
        <v>60778.234735999999</v>
      </c>
      <c r="Y26" s="3">
        <f ca="1">Total!E26</f>
        <v>60777.35671</v>
      </c>
      <c r="AB26" s="3">
        <f t="shared" ca="1" si="1"/>
        <v>1.4464762003322221E-5</v>
      </c>
      <c r="AC26" s="3">
        <f t="shared" ca="1" si="1"/>
        <v>2.4651615027439721E-5</v>
      </c>
      <c r="AD26" s="3">
        <f t="shared" ca="1" si="1"/>
        <v>2.4651615027439721E-5</v>
      </c>
      <c r="AE26" s="3">
        <f t="shared" ca="1" si="1"/>
        <v>2.031003101842206E-5</v>
      </c>
      <c r="AF26" s="3">
        <f t="shared" ca="1" si="1"/>
        <v>6.2380139664545275E-6</v>
      </c>
      <c r="AG26" s="3">
        <f t="shared" ca="1" si="1"/>
        <v>6.0214859580872401E-6</v>
      </c>
      <c r="AH26" s="3">
        <f t="shared" ca="1" si="1"/>
        <v>2.4651615027439721E-5</v>
      </c>
      <c r="AI26" s="3">
        <f t="shared" ca="1" si="1"/>
        <v>6.0214859580872401E-6</v>
      </c>
      <c r="AJ26" s="3">
        <f t="shared" ca="1" si="1"/>
        <v>6.0214859580872401E-6</v>
      </c>
      <c r="AK26" s="3">
        <f t="shared" ca="1" si="1"/>
        <v>1.1433863491588657E-5</v>
      </c>
      <c r="AM26" s="3">
        <f t="shared" ca="1" si="4"/>
        <v>1.4446597343636833E-4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1.21776</v>
      </c>
      <c r="F27" s="3">
        <v>153</v>
      </c>
      <c r="H27" s="3" t="s">
        <v>2</v>
      </c>
      <c r="I27" s="3">
        <v>100</v>
      </c>
      <c r="J27" s="3">
        <v>0.7</v>
      </c>
      <c r="L27" s="3">
        <f t="shared" ca="1" si="2"/>
        <v>46700.370450000002</v>
      </c>
      <c r="M27" s="3">
        <f t="shared" ca="1" si="2"/>
        <v>46552.047870000002</v>
      </c>
      <c r="N27" s="3">
        <f t="shared" ca="1" si="2"/>
        <v>46536.029340000001</v>
      </c>
      <c r="O27" s="3">
        <f t="shared" ca="1" si="2"/>
        <v>46871.049050000001</v>
      </c>
      <c r="P27" s="3">
        <f t="shared" ca="1" si="2"/>
        <v>46778.41446</v>
      </c>
      <c r="Q27" s="3">
        <f t="shared" ca="1" si="2"/>
        <v>46729.843180000003</v>
      </c>
      <c r="R27" s="3">
        <f t="shared" ca="1" si="2"/>
        <v>46700.479879999999</v>
      </c>
      <c r="S27" s="3">
        <f t="shared" ca="1" si="2"/>
        <v>46840.253559999997</v>
      </c>
      <c r="T27" s="3">
        <f t="shared" ca="1" si="2"/>
        <v>46719.983260000001</v>
      </c>
      <c r="U27" s="3">
        <f t="shared" ca="1" si="2"/>
        <v>46926.449829999998</v>
      </c>
      <c r="W27" s="3">
        <f t="shared" ca="1" si="3"/>
        <v>46735.492087999999</v>
      </c>
      <c r="Y27" s="3">
        <f ca="1">Total!E27</f>
        <v>46520.052799999998</v>
      </c>
      <c r="AB27" s="3">
        <f t="shared" ca="1" si="1"/>
        <v>3.8761273718933638E-3</v>
      </c>
      <c r="AC27" s="3">
        <f t="shared" ca="1" si="1"/>
        <v>6.8776942574760988E-4</v>
      </c>
      <c r="AD27" s="3">
        <f t="shared" ca="1" si="1"/>
        <v>3.4343340212209081E-4</v>
      </c>
      <c r="AE27" s="3">
        <f t="shared" ca="1" si="1"/>
        <v>7.5450527003701898E-3</v>
      </c>
      <c r="AF27" s="3">
        <f t="shared" ca="1" si="1"/>
        <v>5.5537697068134525E-3</v>
      </c>
      <c r="AG27" s="3">
        <f t="shared" ref="AG27:AK37" ca="1" si="5">(Q27-$Y27)/$Y27</f>
        <v>4.5096763088799813E-3</v>
      </c>
      <c r="AH27" s="3">
        <f t="shared" ca="1" si="5"/>
        <v>3.878479690805538E-3</v>
      </c>
      <c r="AI27" s="3">
        <f t="shared" ca="1" si="5"/>
        <v>6.8830695738161269E-3</v>
      </c>
      <c r="AJ27" s="3">
        <f t="shared" ca="1" si="5"/>
        <v>4.2977264204653535E-3</v>
      </c>
      <c r="AK27" s="3">
        <f t="shared" ca="1" si="5"/>
        <v>8.73595375626917E-3</v>
      </c>
      <c r="AM27" s="3">
        <f t="shared" ca="1" si="4"/>
        <v>4.6311058357182876E-2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36.788800000000002</v>
      </c>
      <c r="E28" s="3">
        <v>1.2184200000000001</v>
      </c>
      <c r="F28" s="3">
        <v>140</v>
      </c>
      <c r="H28" s="3" t="s">
        <v>2</v>
      </c>
      <c r="I28" s="3">
        <v>100</v>
      </c>
      <c r="J28" s="3">
        <v>1</v>
      </c>
      <c r="L28" s="3">
        <f t="shared" ca="1" si="2"/>
        <v>46417.080650000004</v>
      </c>
      <c r="M28" s="3">
        <f t="shared" ca="1" si="2"/>
        <v>46351.272239999998</v>
      </c>
      <c r="N28" s="3">
        <f t="shared" ca="1" si="2"/>
        <v>46373.184209999999</v>
      </c>
      <c r="O28" s="3">
        <f t="shared" ca="1" si="2"/>
        <v>46433.45175</v>
      </c>
      <c r="P28" s="3">
        <f t="shared" ca="1" si="2"/>
        <v>46474.465029999999</v>
      </c>
      <c r="Q28" s="3">
        <f t="shared" ca="1" si="2"/>
        <v>46437.368419999999</v>
      </c>
      <c r="R28" s="3">
        <f t="shared" ca="1" si="2"/>
        <v>46427.197370000002</v>
      </c>
      <c r="S28" s="3">
        <f t="shared" ca="1" si="2"/>
        <v>46481.757160000001</v>
      </c>
      <c r="T28" s="3">
        <f t="shared" ca="1" si="2"/>
        <v>46419.54825</v>
      </c>
      <c r="U28" s="3">
        <f t="shared" ca="1" si="2"/>
        <v>46402.845809999999</v>
      </c>
      <c r="W28" s="3">
        <f t="shared" ca="1" si="3"/>
        <v>46421.817088999996</v>
      </c>
      <c r="Y28" s="3">
        <f ca="1">Total!E28</f>
        <v>46319.079680000003</v>
      </c>
      <c r="AB28" s="3">
        <f t="shared" ref="AB28:AF37" ca="1" si="6">(L28-$Y28)/$Y28</f>
        <v>2.1157797321762536E-3</v>
      </c>
      <c r="AC28" s="3">
        <f t="shared" ca="1" si="6"/>
        <v>6.9501726334809304E-4</v>
      </c>
      <c r="AD28" s="3">
        <f t="shared" ca="1" si="6"/>
        <v>1.1680830097183157E-3</v>
      </c>
      <c r="AE28" s="3">
        <f t="shared" ca="1" si="6"/>
        <v>2.469221556001296E-3</v>
      </c>
      <c r="AF28" s="3">
        <f t="shared" ca="1" si="6"/>
        <v>3.3546726548431462E-3</v>
      </c>
      <c r="AG28" s="3">
        <f t="shared" ca="1" si="5"/>
        <v>2.5537800150004257E-3</v>
      </c>
      <c r="AH28" s="3">
        <f t="shared" ca="1" si="5"/>
        <v>2.334193398205254E-3</v>
      </c>
      <c r="AI28" s="3">
        <f t="shared" ca="1" si="5"/>
        <v>3.5121051869741824E-3</v>
      </c>
      <c r="AJ28" s="3">
        <f t="shared" ca="1" si="5"/>
        <v>2.1690536749454964E-3</v>
      </c>
      <c r="AK28" s="3">
        <f t="shared" ca="1" si="5"/>
        <v>1.8084584274709911E-3</v>
      </c>
      <c r="AM28" s="3">
        <f t="shared" ca="1" si="4"/>
        <v>2.2180364918683453E-2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36.867750000000001</v>
      </c>
      <c r="E29" s="3">
        <v>1.2236</v>
      </c>
      <c r="F29" s="3">
        <v>153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1.2190300000000001</v>
      </c>
      <c r="F30" s="3">
        <v>147</v>
      </c>
      <c r="H30" s="3" t="s">
        <v>1</v>
      </c>
      <c r="I30" s="3">
        <v>30</v>
      </c>
      <c r="J30" s="3">
        <v>0.7</v>
      </c>
      <c r="L30" s="3">
        <f t="shared" ca="1" si="2"/>
        <v>888.53093999999999</v>
      </c>
      <c r="M30" s="3">
        <f t="shared" ca="1" si="2"/>
        <v>888.53093999999999</v>
      </c>
      <c r="N30" s="3">
        <f t="shared" ca="1" si="2"/>
        <v>888.53093999999999</v>
      </c>
      <c r="O30" s="3">
        <f t="shared" ca="1" si="2"/>
        <v>888.53093999999999</v>
      </c>
      <c r="P30" s="3">
        <f t="shared" ca="1" si="2"/>
        <v>888.53093999999999</v>
      </c>
      <c r="Q30" s="3">
        <f t="shared" ca="1" si="2"/>
        <v>888.53093999999999</v>
      </c>
      <c r="R30" s="3">
        <f t="shared" ca="1" si="2"/>
        <v>888.53093999999999</v>
      </c>
      <c r="S30" s="3">
        <f t="shared" ca="1" si="2"/>
        <v>888.53093999999999</v>
      </c>
      <c r="T30" s="3">
        <f t="shared" ca="1" si="2"/>
        <v>888.53093999999999</v>
      </c>
      <c r="U30" s="3">
        <f t="shared" ca="1" si="2"/>
        <v>888.53093999999999</v>
      </c>
      <c r="W30" s="3">
        <f t="shared" ca="1" si="3"/>
        <v>888.53093999999987</v>
      </c>
      <c r="Y30" s="3">
        <f ca="1">Total!E30</f>
        <v>888.52687000000003</v>
      </c>
      <c r="AB30" s="3">
        <f t="shared" ca="1" si="6"/>
        <v>4.5806155529725881E-6</v>
      </c>
      <c r="AC30" s="3">
        <f t="shared" ca="1" si="6"/>
        <v>4.5806155529725881E-6</v>
      </c>
      <c r="AD30" s="3">
        <f t="shared" ca="1" si="6"/>
        <v>4.5806155529725881E-6</v>
      </c>
      <c r="AE30" s="3">
        <f t="shared" ca="1" si="6"/>
        <v>4.5806155529725881E-6</v>
      </c>
      <c r="AF30" s="3">
        <f t="shared" ca="1" si="6"/>
        <v>4.5806155529725881E-6</v>
      </c>
      <c r="AG30" s="3">
        <f t="shared" ca="1" si="5"/>
        <v>4.5806155529725881E-6</v>
      </c>
      <c r="AH30" s="3">
        <f t="shared" ca="1" si="5"/>
        <v>4.5806155529725881E-6</v>
      </c>
      <c r="AI30" s="3">
        <f t="shared" ca="1" si="5"/>
        <v>4.5806155529725881E-6</v>
      </c>
      <c r="AJ30" s="3">
        <f t="shared" ca="1" si="5"/>
        <v>4.5806155529725881E-6</v>
      </c>
      <c r="AK30" s="3">
        <f t="shared" ca="1" si="5"/>
        <v>4.5806155529725881E-6</v>
      </c>
      <c r="AM30" s="3">
        <f t="shared" ca="1" si="4"/>
        <v>4.580615552972588E-5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73.882919999999999</v>
      </c>
      <c r="E31" s="3">
        <v>1.44095</v>
      </c>
      <c r="F31" s="3">
        <v>62</v>
      </c>
      <c r="H31" s="3" t="s">
        <v>1</v>
      </c>
      <c r="I31" s="3">
        <v>30</v>
      </c>
      <c r="J31" s="3">
        <v>1</v>
      </c>
      <c r="L31" s="3">
        <f t="shared" ca="1" si="2"/>
        <v>862.27506000000005</v>
      </c>
      <c r="M31" s="3">
        <f t="shared" ca="1" si="2"/>
        <v>862.27506000000005</v>
      </c>
      <c r="N31" s="3">
        <f t="shared" ca="1" si="2"/>
        <v>862.30371000000002</v>
      </c>
      <c r="O31" s="3">
        <f t="shared" ca="1" si="2"/>
        <v>862.27506000000005</v>
      </c>
      <c r="P31" s="3">
        <f t="shared" ca="1" si="2"/>
        <v>863.17055000000005</v>
      </c>
      <c r="Q31" s="3">
        <f t="shared" ca="1" si="2"/>
        <v>862.30371000000002</v>
      </c>
      <c r="R31" s="3">
        <f t="shared" ca="1" si="2"/>
        <v>862.27506000000005</v>
      </c>
      <c r="S31" s="3">
        <f t="shared" ca="1" si="2"/>
        <v>862.30371000000002</v>
      </c>
      <c r="T31" s="3">
        <f t="shared" ca="1" si="2"/>
        <v>864.87539000000004</v>
      </c>
      <c r="U31" s="3">
        <f t="shared" ca="1" si="2"/>
        <v>862.27506000000005</v>
      </c>
      <c r="W31" s="3">
        <f t="shared" ca="1" si="3"/>
        <v>862.63323700000001</v>
      </c>
      <c r="Y31" s="3">
        <f ca="1">Total!E31</f>
        <v>862.27506000000005</v>
      </c>
      <c r="AB31" s="3">
        <f t="shared" ca="1" si="6"/>
        <v>0</v>
      </c>
      <c r="AC31" s="3">
        <f t="shared" ca="1" si="6"/>
        <v>0</v>
      </c>
      <c r="AD31" s="3">
        <f t="shared" ca="1" si="6"/>
        <v>3.3226056659890555E-5</v>
      </c>
      <c r="AE31" s="3">
        <f t="shared" ca="1" si="6"/>
        <v>0</v>
      </c>
      <c r="AF31" s="3">
        <f t="shared" ca="1" si="6"/>
        <v>1.0385201214099769E-3</v>
      </c>
      <c r="AG31" s="3">
        <f t="shared" ca="1" si="5"/>
        <v>3.3226056659890555E-5</v>
      </c>
      <c r="AH31" s="3">
        <f t="shared" ca="1" si="5"/>
        <v>0</v>
      </c>
      <c r="AI31" s="3">
        <f t="shared" ca="1" si="5"/>
        <v>3.3226056659890555E-5</v>
      </c>
      <c r="AJ31" s="3">
        <f t="shared" ca="1" si="5"/>
        <v>3.0156618469285024E-3</v>
      </c>
      <c r="AK31" s="3">
        <f t="shared" ca="1" si="5"/>
        <v>0</v>
      </c>
      <c r="AM31" s="3">
        <f t="shared" ca="1" si="4"/>
        <v>4.1538601383181509E-3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76.386349999999993</v>
      </c>
      <c r="E32" s="3">
        <v>1.4387799999999999</v>
      </c>
      <c r="F32" s="3">
        <v>62</v>
      </c>
      <c r="H32" s="3" t="s">
        <v>1</v>
      </c>
      <c r="I32" s="3">
        <v>50</v>
      </c>
      <c r="J32" s="3">
        <v>0.4</v>
      </c>
      <c r="L32" s="3">
        <f t="shared" ca="1" si="2"/>
        <v>1921.9341099999999</v>
      </c>
      <c r="M32" s="3">
        <f t="shared" ca="1" si="2"/>
        <v>1921.9341099999999</v>
      </c>
      <c r="N32" s="3">
        <f t="shared" ca="1" si="2"/>
        <v>1922.15652</v>
      </c>
      <c r="O32" s="3">
        <f t="shared" ca="1" si="2"/>
        <v>1921.9967899999999</v>
      </c>
      <c r="P32" s="3">
        <f t="shared" ca="1" si="2"/>
        <v>1921.93406</v>
      </c>
      <c r="Q32" s="3">
        <f t="shared" ca="1" si="2"/>
        <v>1921.9341099999999</v>
      </c>
      <c r="R32" s="3">
        <f t="shared" ca="1" si="2"/>
        <v>1920.88147</v>
      </c>
      <c r="S32" s="3">
        <f t="shared" ca="1" si="2"/>
        <v>1921.9279200000001</v>
      </c>
      <c r="T32" s="3">
        <f t="shared" ca="1" si="2"/>
        <v>1921.99674</v>
      </c>
      <c r="U32" s="3">
        <f t="shared" ca="1" si="2"/>
        <v>1921.9279200000001</v>
      </c>
      <c r="W32" s="3">
        <f t="shared" ca="1" si="3"/>
        <v>1921.8623749999999</v>
      </c>
      <c r="Y32" s="3">
        <f ca="1">Total!E32</f>
        <v>1920.81879</v>
      </c>
      <c r="AB32" s="3">
        <f t="shared" ca="1" si="6"/>
        <v>5.8064821408784913E-4</v>
      </c>
      <c r="AC32" s="3">
        <f t="shared" ca="1" si="6"/>
        <v>5.8064821408784913E-4</v>
      </c>
      <c r="AD32" s="3">
        <f t="shared" ca="1" si="6"/>
        <v>6.9643737710414885E-4</v>
      </c>
      <c r="AE32" s="3">
        <f t="shared" ca="1" si="6"/>
        <v>6.1328013143805381E-4</v>
      </c>
      <c r="AF32" s="3">
        <f t="shared" ca="1" si="6"/>
        <v>5.8062218352206434E-4</v>
      </c>
      <c r="AG32" s="3">
        <f t="shared" ca="1" si="5"/>
        <v>5.8064821408784913E-4</v>
      </c>
      <c r="AH32" s="3">
        <f t="shared" ca="1" si="5"/>
        <v>3.263191735020475E-5</v>
      </c>
      <c r="AI32" s="3">
        <f t="shared" ca="1" si="5"/>
        <v>5.7742563003564226E-4</v>
      </c>
      <c r="AJ32" s="3">
        <f t="shared" ca="1" si="5"/>
        <v>6.1325410087226901E-4</v>
      </c>
      <c r="AK32" s="3">
        <f t="shared" ca="1" si="5"/>
        <v>5.7742563003564226E-4</v>
      </c>
      <c r="AM32" s="3">
        <f t="shared" ca="1" si="4"/>
        <v>5.4330216126215721E-3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76.399500000000003</v>
      </c>
      <c r="E33" s="3">
        <v>1.4489099999999999</v>
      </c>
      <c r="F33" s="3">
        <v>61</v>
      </c>
      <c r="H33" s="3" t="s">
        <v>1</v>
      </c>
      <c r="I33" s="3">
        <v>50</v>
      </c>
      <c r="J33" s="3">
        <v>0.7</v>
      </c>
      <c r="L33" s="3">
        <f t="shared" ca="1" si="2"/>
        <v>1328.0996</v>
      </c>
      <c r="M33" s="3">
        <f t="shared" ca="1" si="2"/>
        <v>1336.36049</v>
      </c>
      <c r="N33" s="3">
        <f t="shared" ca="1" si="2"/>
        <v>1332.72453</v>
      </c>
      <c r="O33" s="3">
        <f t="shared" ca="1" si="2"/>
        <v>1331.19973</v>
      </c>
      <c r="P33" s="3">
        <f t="shared" ca="1" si="2"/>
        <v>1337.2727600000001</v>
      </c>
      <c r="Q33" s="3">
        <f t="shared" ca="1" si="2"/>
        <v>1335.1640600000001</v>
      </c>
      <c r="R33" s="3">
        <f t="shared" ca="1" si="2"/>
        <v>1339.7218600000001</v>
      </c>
      <c r="S33" s="3">
        <f t="shared" ca="1" si="2"/>
        <v>1336.9493</v>
      </c>
      <c r="T33" s="3">
        <f t="shared" ca="1" si="2"/>
        <v>1326.7269899999999</v>
      </c>
      <c r="U33" s="3">
        <f t="shared" ca="1" si="2"/>
        <v>1337.52783</v>
      </c>
      <c r="W33" s="3">
        <f t="shared" ca="1" si="3"/>
        <v>1334.1747149999999</v>
      </c>
      <c r="Y33" s="3">
        <f ca="1">Total!E33</f>
        <v>1324.31359</v>
      </c>
      <c r="AB33" s="3">
        <f t="shared" ca="1" si="6"/>
        <v>2.8588470499649808E-3</v>
      </c>
      <c r="AC33" s="3">
        <f t="shared" ca="1" si="6"/>
        <v>9.0967125090063074E-3</v>
      </c>
      <c r="AD33" s="3">
        <f t="shared" ca="1" si="6"/>
        <v>6.3511694386523534E-3</v>
      </c>
      <c r="AE33" s="3">
        <f t="shared" ca="1" si="6"/>
        <v>5.199780514221008E-3</v>
      </c>
      <c r="AF33" s="3">
        <f t="shared" ca="1" si="6"/>
        <v>9.785575031364048E-3</v>
      </c>
      <c r="AG33" s="3">
        <f t="shared" ca="1" si="5"/>
        <v>8.1932784515184858E-3</v>
      </c>
      <c r="AH33" s="3">
        <f t="shared" ca="1" si="5"/>
        <v>1.1634910429334287E-2</v>
      </c>
      <c r="AI33" s="3">
        <f t="shared" ca="1" si="5"/>
        <v>9.5413277454926802E-3</v>
      </c>
      <c r="AJ33" s="3">
        <f t="shared" ca="1" si="5"/>
        <v>1.8223780366098264E-3</v>
      </c>
      <c r="AK33" s="3">
        <f t="shared" ca="1" si="5"/>
        <v>9.9781804700803667E-3</v>
      </c>
      <c r="AM33" s="3">
        <f t="shared" ca="1" si="4"/>
        <v>7.4462159676244352E-2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76.489170000000001</v>
      </c>
      <c r="E34" s="3">
        <v>1.43394</v>
      </c>
      <c r="F34" s="3">
        <v>63</v>
      </c>
      <c r="H34" s="3" t="s">
        <v>1</v>
      </c>
      <c r="I34" s="3">
        <v>50</v>
      </c>
      <c r="J34" s="3">
        <v>1</v>
      </c>
      <c r="L34" s="3">
        <f t="shared" ca="1" si="2"/>
        <v>1307.3596500000001</v>
      </c>
      <c r="M34" s="3">
        <f t="shared" ca="1" si="2"/>
        <v>1312.10807</v>
      </c>
      <c r="N34" s="3">
        <f t="shared" ca="1" si="2"/>
        <v>1312.7160699999999</v>
      </c>
      <c r="O34" s="3">
        <f t="shared" ca="1" si="2"/>
        <v>1309.4572499999999</v>
      </c>
      <c r="P34" s="3">
        <f t="shared" ca="1" si="2"/>
        <v>1308.9264700000001</v>
      </c>
      <c r="Q34" s="3">
        <f t="shared" ca="1" si="2"/>
        <v>1309.4449199999999</v>
      </c>
      <c r="R34" s="3">
        <f t="shared" ca="1" si="2"/>
        <v>1310.2888499999999</v>
      </c>
      <c r="S34" s="3">
        <f t="shared" ca="1" si="2"/>
        <v>1312.6203499999999</v>
      </c>
      <c r="T34" s="3">
        <f t="shared" ca="1" si="2"/>
        <v>1311.98486</v>
      </c>
      <c r="U34" s="3">
        <f t="shared" ca="1" si="2"/>
        <v>1306.1505199999999</v>
      </c>
      <c r="W34" s="3">
        <f t="shared" ca="1" si="3"/>
        <v>1310.105701</v>
      </c>
      <c r="Y34" s="3">
        <f ca="1">Total!E34</f>
        <v>1304.8914400000001</v>
      </c>
      <c r="AB34" s="3">
        <f t="shared" ca="1" si="6"/>
        <v>1.8915060091129106E-3</v>
      </c>
      <c r="AC34" s="3">
        <f t="shared" ca="1" si="6"/>
        <v>5.5304447395255309E-3</v>
      </c>
      <c r="AD34" s="3">
        <f t="shared" ca="1" si="6"/>
        <v>5.9963838830913337E-3</v>
      </c>
      <c r="AE34" s="3">
        <f t="shared" ca="1" si="6"/>
        <v>3.498996054414939E-3</v>
      </c>
      <c r="AF34" s="3">
        <f t="shared" ca="1" si="6"/>
        <v>3.0922342474711964E-3</v>
      </c>
      <c r="AG34" s="3">
        <f t="shared" ca="1" si="5"/>
        <v>3.4895469925067548E-3</v>
      </c>
      <c r="AH34" s="3">
        <f t="shared" ca="1" si="5"/>
        <v>4.1362904488053106E-3</v>
      </c>
      <c r="AI34" s="3">
        <f t="shared" ca="1" si="5"/>
        <v>5.9230291218707156E-3</v>
      </c>
      <c r="AJ34" s="3">
        <f t="shared" ca="1" si="5"/>
        <v>5.4360230916986651E-3</v>
      </c>
      <c r="AK34" s="3">
        <f t="shared" ca="1" si="5"/>
        <v>9.648925277644648E-4</v>
      </c>
      <c r="AM34" s="3">
        <f t="shared" ca="1" si="4"/>
        <v>3.9959347116261826E-2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76.76267</v>
      </c>
      <c r="E35" s="3">
        <v>1.43032</v>
      </c>
      <c r="F35" s="3">
        <v>62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73.882919999999999</v>
      </c>
      <c r="E36" s="3">
        <v>1.4427399999999999</v>
      </c>
      <c r="F36" s="3">
        <v>62</v>
      </c>
      <c r="H36" s="3" t="s">
        <v>1</v>
      </c>
      <c r="I36" s="3">
        <v>100</v>
      </c>
      <c r="J36" s="3">
        <v>0.7</v>
      </c>
      <c r="L36" s="3">
        <f t="shared" ca="1" si="2"/>
        <v>2333.43037</v>
      </c>
      <c r="M36" s="3">
        <f t="shared" ca="1" si="2"/>
        <v>2337.7325900000001</v>
      </c>
      <c r="N36" s="3">
        <f t="shared" ca="1" si="2"/>
        <v>2341.5327200000002</v>
      </c>
      <c r="O36" s="3">
        <f t="shared" ca="1" si="2"/>
        <v>2324.5228699999998</v>
      </c>
      <c r="P36" s="3">
        <f t="shared" ca="1" si="2"/>
        <v>2330.3406</v>
      </c>
      <c r="Q36" s="3">
        <f t="shared" ca="1" si="2"/>
        <v>2321.5809899999999</v>
      </c>
      <c r="R36" s="3">
        <f t="shared" ca="1" si="2"/>
        <v>2341.9012899999998</v>
      </c>
      <c r="S36" s="3">
        <f t="shared" ca="1" si="2"/>
        <v>2326.2048</v>
      </c>
      <c r="T36" s="3">
        <f t="shared" ca="1" si="2"/>
        <v>2333.6415499999998</v>
      </c>
      <c r="U36" s="3">
        <f t="shared" ca="1" si="2"/>
        <v>2328.2218200000002</v>
      </c>
      <c r="W36" s="3">
        <f t="shared" ca="1" si="3"/>
        <v>2331.9109600000002</v>
      </c>
      <c r="Y36" s="3">
        <f ca="1">Total!E36</f>
        <v>2312.52036</v>
      </c>
      <c r="AB36" s="3">
        <f t="shared" ca="1" si="6"/>
        <v>9.0420868770210768E-3</v>
      </c>
      <c r="AC36" s="3">
        <f t="shared" ca="1" si="6"/>
        <v>1.0902489956888462E-2</v>
      </c>
      <c r="AD36" s="3">
        <f t="shared" ca="1" si="6"/>
        <v>1.2545774948333935E-2</v>
      </c>
      <c r="AE36" s="3">
        <f t="shared" ca="1" si="6"/>
        <v>5.1902288981359726E-3</v>
      </c>
      <c r="AF36" s="3">
        <f t="shared" ca="1" si="6"/>
        <v>7.7059818837659933E-3</v>
      </c>
      <c r="AG36" s="3">
        <f t="shared" ca="1" si="5"/>
        <v>3.9180757742604032E-3</v>
      </c>
      <c r="AH36" s="3">
        <f t="shared" ca="1" si="5"/>
        <v>1.2705155166720265E-2</v>
      </c>
      <c r="AI36" s="3">
        <f t="shared" ca="1" si="5"/>
        <v>5.91754357570283E-3</v>
      </c>
      <c r="AJ36" s="3">
        <f t="shared" ca="1" si="5"/>
        <v>9.1334071540887293E-3</v>
      </c>
      <c r="AK36" s="3">
        <f t="shared" ca="1" si="5"/>
        <v>6.789760761284811E-3</v>
      </c>
      <c r="AM36" s="3">
        <f t="shared" ca="1" si="4"/>
        <v>8.385050499620246E-2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76.871889999999993</v>
      </c>
      <c r="E37" s="3">
        <v>1.4379500000000001</v>
      </c>
      <c r="F37" s="3">
        <v>61</v>
      </c>
      <c r="H37" s="3" t="s">
        <v>1</v>
      </c>
      <c r="I37" s="3">
        <v>100</v>
      </c>
      <c r="J37" s="3">
        <v>1</v>
      </c>
      <c r="L37" s="3">
        <f t="shared" ca="1" si="2"/>
        <v>2311.3692799999999</v>
      </c>
      <c r="M37" s="3">
        <f t="shared" ca="1" si="2"/>
        <v>2313.1683699999999</v>
      </c>
      <c r="N37" s="3">
        <f t="shared" ca="1" si="2"/>
        <v>2311.6359600000001</v>
      </c>
      <c r="O37" s="3">
        <f t="shared" ca="1" si="2"/>
        <v>2311.2160800000001</v>
      </c>
      <c r="P37" s="3">
        <f t="shared" ca="1" si="2"/>
        <v>2310.25909</v>
      </c>
      <c r="Q37" s="3">
        <f t="shared" ca="1" si="2"/>
        <v>2310.8026300000001</v>
      </c>
      <c r="R37" s="3">
        <f t="shared" ca="1" si="2"/>
        <v>2311.3684199999998</v>
      </c>
      <c r="S37" s="3">
        <f t="shared" ca="1" si="2"/>
        <v>2309.8882199999998</v>
      </c>
      <c r="T37" s="3">
        <f t="shared" ca="1" si="2"/>
        <v>2311.84211</v>
      </c>
      <c r="U37" s="3">
        <f t="shared" ca="1" si="2"/>
        <v>2311.1994100000002</v>
      </c>
      <c r="W37" s="3">
        <f t="shared" ca="1" si="3"/>
        <v>2311.2749570000005</v>
      </c>
      <c r="Y37" s="3">
        <f ca="1">Total!E37</f>
        <v>2308.5236300000001</v>
      </c>
      <c r="AB37" s="3">
        <f t="shared" ca="1" si="6"/>
        <v>1.2326709430302649E-3</v>
      </c>
      <c r="AC37" s="3">
        <f t="shared" ca="1" si="6"/>
        <v>2.0119958659464659E-3</v>
      </c>
      <c r="AD37" s="3">
        <f t="shared" ca="1" si="6"/>
        <v>1.3481906615787722E-3</v>
      </c>
      <c r="AE37" s="3">
        <f t="shared" ca="1" si="6"/>
        <v>1.1663081828623119E-3</v>
      </c>
      <c r="AF37" s="3">
        <f t="shared" ca="1" si="6"/>
        <v>7.5176185222755349E-4</v>
      </c>
      <c r="AG37" s="3">
        <f t="shared" ca="1" si="5"/>
        <v>9.8721103409281385E-4</v>
      </c>
      <c r="AH37" s="3">
        <f t="shared" ca="1" si="5"/>
        <v>1.232298410564525E-3</v>
      </c>
      <c r="AI37" s="3">
        <f t="shared" ca="1" si="5"/>
        <v>5.9110939228275514E-4</v>
      </c>
      <c r="AJ37" s="3">
        <f t="shared" ca="1" si="5"/>
        <v>1.4374901590242367E-3</v>
      </c>
      <c r="AK37" s="3">
        <f t="shared" ca="1" si="5"/>
        <v>1.1590871175098309E-3</v>
      </c>
      <c r="AM37" s="3">
        <f t="shared" ca="1" si="4"/>
        <v>1.1918123619119531E-2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76.424989999999994</v>
      </c>
      <c r="E38" s="3">
        <v>1.43605</v>
      </c>
      <c r="F38" s="3">
        <v>61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73.882919999999999</v>
      </c>
      <c r="E39" s="3">
        <v>1.43963</v>
      </c>
      <c r="F39" s="3">
        <v>62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76.489170000000001</v>
      </c>
      <c r="E40" s="3">
        <v>1.44567</v>
      </c>
      <c r="F40" s="3">
        <v>62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69.257710000000003</v>
      </c>
      <c r="E41" s="3">
        <v>2.37697</v>
      </c>
      <c r="F41" s="3">
        <v>97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69.304329999999993</v>
      </c>
      <c r="E42" s="3">
        <v>2.3924599999999998</v>
      </c>
      <c r="F42" s="3">
        <v>101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70.188119999999998</v>
      </c>
      <c r="E43" s="3">
        <v>2.3843800000000002</v>
      </c>
      <c r="F43" s="3">
        <v>99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69.336119999999994</v>
      </c>
      <c r="E44" s="3">
        <v>2.38531</v>
      </c>
      <c r="F44" s="3">
        <v>100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69.449060000000003</v>
      </c>
      <c r="E45" s="3">
        <v>2.3903799999999999</v>
      </c>
      <c r="F45" s="3">
        <v>98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70.19529</v>
      </c>
      <c r="E46" s="3">
        <v>2.3906399999999999</v>
      </c>
      <c r="F46" s="3">
        <v>98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70.273989999999998</v>
      </c>
      <c r="E47" s="3">
        <v>2.3880300000000001</v>
      </c>
      <c r="F47" s="3">
        <v>99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70.174260000000004</v>
      </c>
      <c r="E48" s="3">
        <v>2.3857200000000001</v>
      </c>
      <c r="F48" s="3">
        <v>97</v>
      </c>
    </row>
    <row r="49" spans="1:6" x14ac:dyDescent="0.25">
      <c r="A49" s="3" t="s">
        <v>0</v>
      </c>
      <c r="B49" s="3">
        <v>50</v>
      </c>
      <c r="C49" s="3">
        <v>0.7</v>
      </c>
      <c r="D49" s="3">
        <v>72.831140000000005</v>
      </c>
      <c r="E49" s="3">
        <v>2.3745699999999998</v>
      </c>
      <c r="F49" s="3">
        <v>97</v>
      </c>
    </row>
    <row r="50" spans="1:6" x14ac:dyDescent="0.25">
      <c r="A50" s="3" t="s">
        <v>0</v>
      </c>
      <c r="B50" s="3">
        <v>50</v>
      </c>
      <c r="C50" s="3">
        <v>0.7</v>
      </c>
      <c r="D50" s="3">
        <v>69.415599999999998</v>
      </c>
      <c r="E50" s="3">
        <v>2.38171</v>
      </c>
      <c r="F50" s="3">
        <v>98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69.494460000000004</v>
      </c>
      <c r="E51" s="3">
        <v>3.1985800000000002</v>
      </c>
      <c r="F51" s="3">
        <v>126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69.411360000000002</v>
      </c>
      <c r="E52" s="3">
        <v>3.2175199999999999</v>
      </c>
      <c r="F52" s="3">
        <v>124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69.261780000000002</v>
      </c>
      <c r="E53" s="3">
        <v>3.1979099999999998</v>
      </c>
      <c r="F53" s="3">
        <v>124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69.292400000000001</v>
      </c>
      <c r="E54" s="3">
        <v>3.2010900000000002</v>
      </c>
      <c r="F54" s="3">
        <v>126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69.235380000000006</v>
      </c>
      <c r="E55" s="3">
        <v>3.2036500000000001</v>
      </c>
      <c r="F55" s="3">
        <v>127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69.683000000000007</v>
      </c>
      <c r="E56" s="3">
        <v>3.2118600000000002</v>
      </c>
      <c r="F56" s="3">
        <v>125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69.358189999999993</v>
      </c>
      <c r="E57" s="3">
        <v>3.1963699999999999</v>
      </c>
      <c r="F57" s="3">
        <v>129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69.511700000000005</v>
      </c>
      <c r="E58" s="3">
        <v>3.20553</v>
      </c>
      <c r="F58" s="3">
        <v>125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69.547179999999997</v>
      </c>
      <c r="E59" s="3">
        <v>3.2057199999999999</v>
      </c>
      <c r="F59" s="3">
        <v>128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69.556179999999998</v>
      </c>
      <c r="E60" s="3">
        <v>3.2047599999999998</v>
      </c>
      <c r="F60" s="3">
        <v>127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2.0723799999999999</v>
      </c>
      <c r="F61" s="3">
        <v>26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2.0445500000000001</v>
      </c>
      <c r="F62" s="3">
        <v>26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2.0729000000000002</v>
      </c>
      <c r="F63" s="3">
        <v>26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2.0528300000000002</v>
      </c>
      <c r="F64" s="3">
        <v>26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2.0671499999999998</v>
      </c>
      <c r="F65" s="3">
        <v>26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2.0529600000000001</v>
      </c>
      <c r="F66" s="3">
        <v>26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2.0525000000000002</v>
      </c>
      <c r="F67" s="3">
        <v>26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2.0441199999999999</v>
      </c>
      <c r="F68" s="3">
        <v>26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2.0491199999999998</v>
      </c>
      <c r="F69" s="3">
        <v>26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2.06053</v>
      </c>
      <c r="F70" s="3">
        <v>26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142.12001000000001</v>
      </c>
      <c r="E71" s="3">
        <v>5.8107100000000003</v>
      </c>
      <c r="F71" s="3">
        <v>71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140.79544999999999</v>
      </c>
      <c r="E72" s="3">
        <v>5.7835700000000001</v>
      </c>
      <c r="F72" s="3">
        <v>70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141.98405</v>
      </c>
      <c r="E73" s="3">
        <v>5.83263</v>
      </c>
      <c r="F73" s="3">
        <v>71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141.96212</v>
      </c>
      <c r="E74" s="3">
        <v>5.8214800000000002</v>
      </c>
      <c r="F74" s="3">
        <v>71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140.86770000000001</v>
      </c>
      <c r="E75" s="3">
        <v>5.7950900000000001</v>
      </c>
      <c r="F75" s="3">
        <v>70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141.75246000000001</v>
      </c>
      <c r="E76" s="3">
        <v>5.8297600000000003</v>
      </c>
      <c r="F76" s="3">
        <v>71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140.87879000000001</v>
      </c>
      <c r="E77" s="3">
        <v>5.7700699999999996</v>
      </c>
      <c r="F77" s="3">
        <v>70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140.69067999999999</v>
      </c>
      <c r="E78" s="3">
        <v>5.78796</v>
      </c>
      <c r="F78" s="3">
        <v>71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140.84370000000001</v>
      </c>
      <c r="E79" s="3">
        <v>5.8162000000000003</v>
      </c>
      <c r="F79" s="3">
        <v>71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141.94320999999999</v>
      </c>
      <c r="E80" s="3">
        <v>5.7807199999999996</v>
      </c>
      <c r="F80" s="3">
        <v>70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136.03126</v>
      </c>
      <c r="E81" s="3">
        <v>9.1071500000000007</v>
      </c>
      <c r="F81" s="3">
        <v>105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136.07109</v>
      </c>
      <c r="E82" s="3">
        <v>9.1264000000000003</v>
      </c>
      <c r="F82" s="3">
        <v>103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136.08353</v>
      </c>
      <c r="E83" s="3">
        <v>9.0728000000000009</v>
      </c>
      <c r="F83" s="3">
        <v>105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136.09594000000001</v>
      </c>
      <c r="E84" s="3">
        <v>9.1050500000000003</v>
      </c>
      <c r="F84" s="3">
        <v>104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136.00200000000001</v>
      </c>
      <c r="E85" s="3">
        <v>9.0992499999999996</v>
      </c>
      <c r="F85" s="3">
        <v>104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136.08656999999999</v>
      </c>
      <c r="E86" s="3">
        <v>9.1259899999999998</v>
      </c>
      <c r="F86" s="3">
        <v>105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136.03380999999999</v>
      </c>
      <c r="E87" s="3">
        <v>9.0959099999999999</v>
      </c>
      <c r="F87" s="3">
        <v>104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136.12117000000001</v>
      </c>
      <c r="E88" s="3">
        <v>9.0813400000000009</v>
      </c>
      <c r="F88" s="3">
        <v>104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136.11530999999999</v>
      </c>
      <c r="E89" s="3">
        <v>9.1032100000000007</v>
      </c>
      <c r="F89" s="3">
        <v>104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136.03398000000001</v>
      </c>
      <c r="E90" s="3">
        <v>9.1019600000000001</v>
      </c>
      <c r="F90" s="3">
        <v>105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0.61719999999999997</v>
      </c>
      <c r="F91" s="3">
        <v>51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0.61716000000000004</v>
      </c>
      <c r="F92" s="3">
        <v>59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0.61468</v>
      </c>
      <c r="F93" s="3">
        <v>58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0.61706000000000005</v>
      </c>
      <c r="F94" s="3">
        <v>59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0.62031000000000003</v>
      </c>
      <c r="F95" s="3">
        <v>60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0.61968999999999996</v>
      </c>
      <c r="F96" s="3">
        <v>55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0.62080999999999997</v>
      </c>
      <c r="F97" s="3">
        <v>60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0.61667000000000005</v>
      </c>
      <c r="F98" s="3">
        <v>59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0.61707000000000001</v>
      </c>
      <c r="F99" s="3">
        <v>59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0.61467000000000005</v>
      </c>
      <c r="F100" s="3">
        <v>59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1.10945</v>
      </c>
      <c r="F101" s="3">
        <v>90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1.1105499999999999</v>
      </c>
      <c r="F102" s="3">
        <v>113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1.11191</v>
      </c>
      <c r="F103" s="3">
        <v>113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1.10985</v>
      </c>
      <c r="F104" s="3">
        <v>110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1.1096999999999999</v>
      </c>
      <c r="F105" s="3">
        <v>114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1.10944</v>
      </c>
      <c r="F106" s="3">
        <v>113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1.1081300000000001</v>
      </c>
      <c r="F107" s="3">
        <v>113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1.1065799999999999</v>
      </c>
      <c r="F108" s="3">
        <v>109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1.1116699999999999</v>
      </c>
      <c r="F109" s="3">
        <v>113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1.1109899999999999</v>
      </c>
      <c r="F110" s="3">
        <v>113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1.6048100000000001</v>
      </c>
      <c r="F111" s="3">
        <v>129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1.60989</v>
      </c>
      <c r="F112" s="3">
        <v>153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1.6032500000000001</v>
      </c>
      <c r="F113" s="3">
        <v>151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1.60321</v>
      </c>
      <c r="F114" s="3">
        <v>156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1.605</v>
      </c>
      <c r="F115" s="3">
        <v>154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1.6098699999999999</v>
      </c>
      <c r="F116" s="3">
        <v>151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1.6078600000000001</v>
      </c>
      <c r="F117" s="3">
        <v>155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1.6063499999999999</v>
      </c>
      <c r="F118" s="3">
        <v>150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1.6072200000000001</v>
      </c>
      <c r="F119" s="3">
        <v>155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1.6110199999999999</v>
      </c>
      <c r="F120" s="3">
        <v>155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0.97635000000000005</v>
      </c>
      <c r="F121" s="3">
        <v>38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0.98243999999999998</v>
      </c>
      <c r="F122" s="3">
        <v>38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0.96518000000000004</v>
      </c>
      <c r="F123" s="3">
        <v>36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0.97458999999999996</v>
      </c>
      <c r="F124" s="3">
        <v>38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0.96904999999999997</v>
      </c>
      <c r="F125" s="3">
        <v>38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0.97748999999999997</v>
      </c>
      <c r="F126" s="3">
        <v>38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0.97596000000000005</v>
      </c>
      <c r="F127" s="3">
        <v>37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0.98250999999999999</v>
      </c>
      <c r="F128" s="3">
        <v>38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0.98448000000000002</v>
      </c>
      <c r="F129" s="3">
        <v>38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0.97460999999999998</v>
      </c>
      <c r="F130" s="3">
        <v>38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2.5198999999999998</v>
      </c>
      <c r="F131" s="3">
        <v>104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2.5221300000000002</v>
      </c>
      <c r="F132" s="3">
        <v>104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2.52034</v>
      </c>
      <c r="F133" s="3">
        <v>106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2.53077</v>
      </c>
      <c r="F134" s="3">
        <v>105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2.5324399999999998</v>
      </c>
      <c r="F135" s="3">
        <v>105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2.5301900000000002</v>
      </c>
      <c r="F136" s="3">
        <v>106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2.5258600000000002</v>
      </c>
      <c r="F137" s="3">
        <v>105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2.5305800000000001</v>
      </c>
      <c r="F138" s="3">
        <v>106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2.5190000000000001</v>
      </c>
      <c r="F139" s="3">
        <v>106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2.5291600000000001</v>
      </c>
      <c r="F140" s="3">
        <v>105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223.75071</v>
      </c>
      <c r="E141" s="3">
        <v>3.30667</v>
      </c>
      <c r="F141" s="3">
        <v>130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223.23536999999999</v>
      </c>
      <c r="E142" s="3">
        <v>3.3113600000000001</v>
      </c>
      <c r="F142" s="3">
        <v>131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223.23536999999999</v>
      </c>
      <c r="E143" s="3">
        <v>3.30274</v>
      </c>
      <c r="F143" s="3">
        <v>130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223.23536999999999</v>
      </c>
      <c r="E144" s="3">
        <v>3.3111700000000002</v>
      </c>
      <c r="F144" s="3">
        <v>131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224.38901999999999</v>
      </c>
      <c r="E145" s="3">
        <v>3.31148</v>
      </c>
      <c r="F145" s="3">
        <v>131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226.48415</v>
      </c>
      <c r="E146" s="3">
        <v>3.2955100000000002</v>
      </c>
      <c r="F146" s="3">
        <v>133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224.31139999999999</v>
      </c>
      <c r="E147" s="3">
        <v>3.2965599999999999</v>
      </c>
      <c r="F147" s="3">
        <v>130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223.52860000000001</v>
      </c>
      <c r="E148" s="3">
        <v>3.2993700000000001</v>
      </c>
      <c r="F148" s="3">
        <v>130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223.23536999999999</v>
      </c>
      <c r="E149" s="3">
        <v>3.30694</v>
      </c>
      <c r="F149" s="3">
        <v>132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223.23536999999999</v>
      </c>
      <c r="E150" s="3">
        <v>3.2964799999999999</v>
      </c>
      <c r="F150" s="3">
        <v>129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2.0698799999999999</v>
      </c>
      <c r="F151" s="3">
        <v>22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2.01709</v>
      </c>
      <c r="F152" s="3">
        <v>22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2.0190700000000001</v>
      </c>
      <c r="F153" s="3">
        <v>22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2.0400900000000002</v>
      </c>
      <c r="F154" s="3">
        <v>22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2.0811099999999998</v>
      </c>
      <c r="F155" s="3">
        <v>23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2.0498400000000001</v>
      </c>
      <c r="F156" s="3">
        <v>22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2.0496699999999999</v>
      </c>
      <c r="F157" s="3">
        <v>22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2.07152</v>
      </c>
      <c r="F158" s="3">
        <v>22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2.0393599999999998</v>
      </c>
      <c r="F159" s="3">
        <v>22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2.0863999999999998</v>
      </c>
      <c r="F160" s="3">
        <v>23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315.41093000000001</v>
      </c>
      <c r="E161" s="3">
        <v>6.9039799999999998</v>
      </c>
      <c r="F161" s="3">
        <v>71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311.15404999999998</v>
      </c>
      <c r="E162" s="3">
        <v>6.9258499999999996</v>
      </c>
      <c r="F162" s="3">
        <v>73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313.14641999999998</v>
      </c>
      <c r="E163" s="3">
        <v>6.8784000000000001</v>
      </c>
      <c r="F163" s="3">
        <v>71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311.43545</v>
      </c>
      <c r="E164" s="3">
        <v>6.8951099999999999</v>
      </c>
      <c r="F164" s="3">
        <v>71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313.02584999999999</v>
      </c>
      <c r="E165" s="3">
        <v>6.9408300000000001</v>
      </c>
      <c r="F165" s="3">
        <v>72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310.24801000000002</v>
      </c>
      <c r="E166" s="3">
        <v>6.8765099999999997</v>
      </c>
      <c r="F166" s="3">
        <v>71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313.92597000000001</v>
      </c>
      <c r="E167" s="3">
        <v>6.9022100000000002</v>
      </c>
      <c r="F167" s="3">
        <v>72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312.76657</v>
      </c>
      <c r="E168" s="3">
        <v>6.8651799999999996</v>
      </c>
      <c r="F168" s="3">
        <v>71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310.96740999999997</v>
      </c>
      <c r="E169" s="3">
        <v>6.8673900000000003</v>
      </c>
      <c r="F169" s="3">
        <v>71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311.68088999999998</v>
      </c>
      <c r="E170" s="3">
        <v>6.8711399999999996</v>
      </c>
      <c r="F170" s="3">
        <v>71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303.07485000000003</v>
      </c>
      <c r="E171" s="3">
        <v>9.8322699999999994</v>
      </c>
      <c r="F171" s="3">
        <v>101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303.44535000000002</v>
      </c>
      <c r="E172" s="3">
        <v>9.8218599999999991</v>
      </c>
      <c r="F172" s="3">
        <v>101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303.11763000000002</v>
      </c>
      <c r="E173" s="3">
        <v>9.8150899999999996</v>
      </c>
      <c r="F173" s="3">
        <v>100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303.86667</v>
      </c>
      <c r="E174" s="3">
        <v>9.8027099999999994</v>
      </c>
      <c r="F174" s="3">
        <v>100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303.72807</v>
      </c>
      <c r="E175" s="3">
        <v>9.8380700000000001</v>
      </c>
      <c r="F175" s="3">
        <v>99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303.47368</v>
      </c>
      <c r="E176" s="3">
        <v>9.8250600000000006</v>
      </c>
      <c r="F176" s="3">
        <v>101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303.12718999999998</v>
      </c>
      <c r="E177" s="3">
        <v>9.8379600000000007</v>
      </c>
      <c r="F177" s="3">
        <v>101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304.05559</v>
      </c>
      <c r="E178" s="3">
        <v>9.79922</v>
      </c>
      <c r="F178" s="3">
        <v>100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302.96929999999998</v>
      </c>
      <c r="E179" s="3">
        <v>9.7814399999999999</v>
      </c>
      <c r="F179" s="3">
        <v>100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302.99810000000002</v>
      </c>
      <c r="E180" s="3">
        <v>9.77806</v>
      </c>
      <c r="F180" s="3">
        <v>99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5759.8643400000001</v>
      </c>
      <c r="E181" s="3">
        <v>0.53383999999999998</v>
      </c>
      <c r="F181" s="3">
        <v>59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5753.21522</v>
      </c>
      <c r="E182" s="3">
        <v>0.53441000000000005</v>
      </c>
      <c r="F182" s="3">
        <v>74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5753.21522</v>
      </c>
      <c r="E183" s="3">
        <v>0.53529000000000004</v>
      </c>
      <c r="F183" s="3">
        <v>75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5756.2897800000001</v>
      </c>
      <c r="E184" s="3">
        <v>0.53269</v>
      </c>
      <c r="F184" s="3">
        <v>73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5759.8994300000004</v>
      </c>
      <c r="E185" s="3">
        <v>0.53544000000000003</v>
      </c>
      <c r="F185" s="3">
        <v>69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5759.8994300000004</v>
      </c>
      <c r="E186" s="3">
        <v>0.53571999999999997</v>
      </c>
      <c r="F186" s="3">
        <v>74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5763.4739900000004</v>
      </c>
      <c r="E187" s="3">
        <v>0.53693999999999997</v>
      </c>
      <c r="F187" s="3">
        <v>75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5759.8643400000001</v>
      </c>
      <c r="E188" s="3">
        <v>0.53674999999999995</v>
      </c>
      <c r="F188" s="3">
        <v>74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5753.21522</v>
      </c>
      <c r="E189" s="3">
        <v>0.53254000000000001</v>
      </c>
      <c r="F189" s="3">
        <v>73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5756.2897800000001</v>
      </c>
      <c r="E190" s="3">
        <v>0.53779999999999994</v>
      </c>
      <c r="F190" s="3">
        <v>75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3060.7019</v>
      </c>
      <c r="E191" s="3">
        <v>0.89014000000000004</v>
      </c>
      <c r="F191" s="3">
        <v>106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3057.4035100000001</v>
      </c>
      <c r="E192" s="3">
        <v>0.89168999999999998</v>
      </c>
      <c r="F192" s="3">
        <v>120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3060.7019</v>
      </c>
      <c r="E193" s="3">
        <v>0.88909000000000005</v>
      </c>
      <c r="F193" s="3">
        <v>124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3060.7019</v>
      </c>
      <c r="E194" s="3">
        <v>0.89258999999999999</v>
      </c>
      <c r="F194" s="3">
        <v>118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3060.7019</v>
      </c>
      <c r="E195" s="3">
        <v>0.89415</v>
      </c>
      <c r="F195" s="3">
        <v>122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3057.4035100000001</v>
      </c>
      <c r="E196" s="3">
        <v>0.88849</v>
      </c>
      <c r="F196" s="3">
        <v>121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3060.7019</v>
      </c>
      <c r="E197" s="3">
        <v>0.89217999999999997</v>
      </c>
      <c r="F197" s="3">
        <v>119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3060.7019</v>
      </c>
      <c r="E198" s="3">
        <v>0.89307000000000003</v>
      </c>
      <c r="F198" s="3">
        <v>124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3060.7019</v>
      </c>
      <c r="E199" s="3">
        <v>0.89141000000000004</v>
      </c>
      <c r="F199" s="3">
        <v>124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3060.7019</v>
      </c>
      <c r="E200" s="3">
        <v>0.89093999999999995</v>
      </c>
      <c r="F200" s="3">
        <v>113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1.12087</v>
      </c>
      <c r="F201" s="3">
        <v>141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1.1258300000000001</v>
      </c>
      <c r="F202" s="3">
        <v>148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1.1208100000000001</v>
      </c>
      <c r="F203" s="3">
        <v>149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1.1234999999999999</v>
      </c>
      <c r="F204" s="3">
        <v>154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1.1242399999999999</v>
      </c>
      <c r="F205" s="3">
        <v>143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1.1223399999999999</v>
      </c>
      <c r="F206" s="3">
        <v>153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1.1253299999999999</v>
      </c>
      <c r="F207" s="3">
        <v>149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1.12629</v>
      </c>
      <c r="F208" s="3">
        <v>153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1.12226</v>
      </c>
      <c r="F209" s="3">
        <v>144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1.12035</v>
      </c>
      <c r="F210" s="3">
        <v>153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1.42676</v>
      </c>
      <c r="F211" s="3">
        <v>69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1.4328700000000001</v>
      </c>
      <c r="F212" s="3">
        <v>70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1.43371</v>
      </c>
      <c r="F213" s="3">
        <v>69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1.41869</v>
      </c>
      <c r="F214" s="3">
        <v>69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1.44302</v>
      </c>
      <c r="F215" s="3">
        <v>71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1.4226700000000001</v>
      </c>
      <c r="F216" s="3">
        <v>69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1.4269799999999999</v>
      </c>
      <c r="F217" s="3">
        <v>69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1.42059</v>
      </c>
      <c r="F218" s="3">
        <v>70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1.4266000000000001</v>
      </c>
      <c r="F219" s="3">
        <v>68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1.4279200000000001</v>
      </c>
      <c r="F220" s="3">
        <v>69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5715.1450100000002</v>
      </c>
      <c r="E221" s="3">
        <v>1.95953</v>
      </c>
      <c r="F221" s="3">
        <v>93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5714.6231699999998</v>
      </c>
      <c r="E222" s="3">
        <v>1.9680899999999999</v>
      </c>
      <c r="F222" s="3">
        <v>96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5723.8425500000003</v>
      </c>
      <c r="E223" s="3">
        <v>1.9587600000000001</v>
      </c>
      <c r="F223" s="3">
        <v>96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5715.1450100000002</v>
      </c>
      <c r="E224" s="3">
        <v>1.9693499999999999</v>
      </c>
      <c r="F224" s="3">
        <v>97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5710.9084000000003</v>
      </c>
      <c r="E225" s="3">
        <v>1.9653799999999999</v>
      </c>
      <c r="F225" s="3">
        <v>95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5714.1625599999998</v>
      </c>
      <c r="E226" s="3">
        <v>1.97027</v>
      </c>
      <c r="F226" s="3">
        <v>96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5714.6231699999998</v>
      </c>
      <c r="E227" s="3">
        <v>1.9680500000000001</v>
      </c>
      <c r="F227" s="3">
        <v>95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5714.1625599999998</v>
      </c>
      <c r="E228" s="3">
        <v>1.9682599999999999</v>
      </c>
      <c r="F228" s="3">
        <v>98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5714.1625599999998</v>
      </c>
      <c r="E229" s="3">
        <v>1.9635</v>
      </c>
      <c r="F229" s="3">
        <v>96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5715.60563</v>
      </c>
      <c r="E230" s="3">
        <v>1.9618500000000001</v>
      </c>
      <c r="F230" s="3">
        <v>95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5674.0192399999996</v>
      </c>
      <c r="E231" s="3">
        <v>2.7074099999999999</v>
      </c>
      <c r="F231" s="3">
        <v>123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2.7132200000000002</v>
      </c>
      <c r="F232" s="3">
        <v>127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2.7162000000000002</v>
      </c>
      <c r="F233" s="3">
        <v>124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2.7187600000000001</v>
      </c>
      <c r="F234" s="3">
        <v>125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2.7159200000000001</v>
      </c>
      <c r="F235" s="3">
        <v>128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2.71678</v>
      </c>
      <c r="F236" s="3">
        <v>127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2.7149200000000002</v>
      </c>
      <c r="F237" s="3">
        <v>123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2.7093099999999999</v>
      </c>
      <c r="F238" s="3">
        <v>126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2.7140399999999998</v>
      </c>
      <c r="F239" s="3">
        <v>126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2.72004</v>
      </c>
      <c r="F240" s="3">
        <v>125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60778.235840000001</v>
      </c>
      <c r="E241" s="3">
        <v>3.0323099999999998</v>
      </c>
      <c r="F241" s="3">
        <v>37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60778.85497</v>
      </c>
      <c r="E242" s="3">
        <v>3.0485699999999998</v>
      </c>
      <c r="F242" s="3">
        <v>37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60778.85497</v>
      </c>
      <c r="E243" s="3">
        <v>3.0621200000000002</v>
      </c>
      <c r="F243" s="3">
        <v>37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60778.591099999998</v>
      </c>
      <c r="E244" s="3">
        <v>3.0328300000000001</v>
      </c>
      <c r="F244" s="3">
        <v>37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60777.735840000001</v>
      </c>
      <c r="E245" s="3">
        <v>3.0500699999999998</v>
      </c>
      <c r="F245" s="3">
        <v>38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60777.722679999999</v>
      </c>
      <c r="E246" s="3">
        <v>3.00597</v>
      </c>
      <c r="F246" s="3">
        <v>37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60778.85497</v>
      </c>
      <c r="E247" s="3">
        <v>3.0049299999999999</v>
      </c>
      <c r="F247" s="3">
        <v>37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60777.722679999999</v>
      </c>
      <c r="E248" s="3">
        <v>3.00467</v>
      </c>
      <c r="F248" s="3">
        <v>37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60777.722679999999</v>
      </c>
      <c r="E249" s="3">
        <v>3.0062099999999998</v>
      </c>
      <c r="F249" s="3">
        <v>37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60778.051630000002</v>
      </c>
      <c r="E250" s="3">
        <v>3.0503900000000002</v>
      </c>
      <c r="F250" s="3">
        <v>38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46700.370450000002</v>
      </c>
      <c r="E251" s="3">
        <v>7.4602300000000001</v>
      </c>
      <c r="F251" s="3">
        <v>84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46552.047870000002</v>
      </c>
      <c r="E252" s="3">
        <v>7.4400199999999996</v>
      </c>
      <c r="F252" s="3">
        <v>85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46536.029340000001</v>
      </c>
      <c r="E253" s="3">
        <v>7.4353699999999998</v>
      </c>
      <c r="F253" s="3">
        <v>85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46871.049050000001</v>
      </c>
      <c r="E254" s="3">
        <v>7.4396800000000001</v>
      </c>
      <c r="F254" s="3">
        <v>86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46778.41446</v>
      </c>
      <c r="E255" s="3">
        <v>7.4028099999999997</v>
      </c>
      <c r="F255" s="3">
        <v>84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46729.843180000003</v>
      </c>
      <c r="E256" s="3">
        <v>7.4303400000000002</v>
      </c>
      <c r="F256" s="3">
        <v>84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46700.479879999999</v>
      </c>
      <c r="E257" s="3">
        <v>7.4647600000000001</v>
      </c>
      <c r="F257" s="3">
        <v>85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46840.253559999997</v>
      </c>
      <c r="E258" s="3">
        <v>7.4047900000000002</v>
      </c>
      <c r="F258" s="3">
        <v>83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46719.983260000001</v>
      </c>
      <c r="E259" s="3">
        <v>7.4307499999999997</v>
      </c>
      <c r="F259" s="3">
        <v>85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46926.449829999998</v>
      </c>
      <c r="E260" s="3">
        <v>7.4038199999999996</v>
      </c>
      <c r="F260" s="3">
        <v>84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46417.080650000004</v>
      </c>
      <c r="E261" s="3">
        <v>13.510289999999999</v>
      </c>
      <c r="F261" s="3">
        <v>155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46351.272239999998</v>
      </c>
      <c r="E262" s="3">
        <v>13.50539</v>
      </c>
      <c r="F262" s="3">
        <v>152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46373.184209999999</v>
      </c>
      <c r="E263" s="3">
        <v>13.487489999999999</v>
      </c>
      <c r="F263" s="3">
        <v>150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46433.45175</v>
      </c>
      <c r="E264" s="3">
        <v>13.48338</v>
      </c>
      <c r="F264" s="3">
        <v>153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46474.465029999999</v>
      </c>
      <c r="E265" s="3">
        <v>13.493209999999999</v>
      </c>
      <c r="F265" s="3">
        <v>155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46437.368419999999</v>
      </c>
      <c r="E266" s="3">
        <v>13.52054</v>
      </c>
      <c r="F266" s="3">
        <v>150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46427.197370000002</v>
      </c>
      <c r="E267" s="3">
        <v>13.511509999999999</v>
      </c>
      <c r="F267" s="3">
        <v>152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46481.757160000001</v>
      </c>
      <c r="E268" s="3">
        <v>13.519130000000001</v>
      </c>
      <c r="F268" s="3">
        <v>154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46419.54825</v>
      </c>
      <c r="E269" s="3">
        <v>13.50653</v>
      </c>
      <c r="F269" s="3">
        <v>157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46402.845809999999</v>
      </c>
      <c r="E270" s="3">
        <v>13.51656</v>
      </c>
      <c r="F270" s="3">
        <v>154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0.61648000000000003</v>
      </c>
      <c r="F271" s="3">
        <v>53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0.61177000000000004</v>
      </c>
      <c r="F272" s="3">
        <v>65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0.61238999999999999</v>
      </c>
      <c r="F273" s="3">
        <v>65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0.61045000000000005</v>
      </c>
      <c r="F274" s="3">
        <v>64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0.6109</v>
      </c>
      <c r="F275" s="3">
        <v>64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0.61255999999999999</v>
      </c>
      <c r="F276" s="3">
        <v>64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0.61278999999999995</v>
      </c>
      <c r="F277" s="3">
        <v>64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0.60916000000000003</v>
      </c>
      <c r="F278" s="3">
        <v>60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0.60792000000000002</v>
      </c>
      <c r="F279" s="3">
        <v>64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0.60862000000000005</v>
      </c>
      <c r="F280" s="3">
        <v>64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888.53093999999999</v>
      </c>
      <c r="E281" s="3">
        <v>0.86089000000000004</v>
      </c>
      <c r="F281" s="3">
        <v>78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888.53093999999999</v>
      </c>
      <c r="E282" s="3">
        <v>0.86007999999999996</v>
      </c>
      <c r="F282" s="3">
        <v>90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888.53093999999999</v>
      </c>
      <c r="E283" s="3">
        <v>0.86114999999999997</v>
      </c>
      <c r="F283" s="3">
        <v>89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888.53093999999999</v>
      </c>
      <c r="E284" s="3">
        <v>0.86334999999999995</v>
      </c>
      <c r="F284" s="3">
        <v>90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888.53093999999999</v>
      </c>
      <c r="E285" s="3">
        <v>0.86136000000000001</v>
      </c>
      <c r="F285" s="3">
        <v>86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888.53093999999999</v>
      </c>
      <c r="E286" s="3">
        <v>0.86026000000000002</v>
      </c>
      <c r="F286" s="3">
        <v>90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888.53093999999999</v>
      </c>
      <c r="E287" s="3">
        <v>0.8619</v>
      </c>
      <c r="F287" s="3">
        <v>89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888.53093999999999</v>
      </c>
      <c r="E288" s="3">
        <v>0.85841000000000001</v>
      </c>
      <c r="F288" s="3">
        <v>91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888.53093999999999</v>
      </c>
      <c r="E289" s="3">
        <v>0.85880999999999996</v>
      </c>
      <c r="F289" s="3">
        <v>90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888.53093999999999</v>
      </c>
      <c r="E290" s="3">
        <v>0.86073</v>
      </c>
      <c r="F290" s="3">
        <v>86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862.27506000000005</v>
      </c>
      <c r="E291" s="3">
        <v>1.6124400000000001</v>
      </c>
      <c r="F291" s="3">
        <v>156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862.27506000000005</v>
      </c>
      <c r="E292" s="3">
        <v>1.6065</v>
      </c>
      <c r="F292" s="3">
        <v>161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862.30371000000002</v>
      </c>
      <c r="E293" s="3">
        <v>1.6104000000000001</v>
      </c>
      <c r="F293" s="3">
        <v>156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862.27506000000005</v>
      </c>
      <c r="E294" s="3">
        <v>1.6091800000000001</v>
      </c>
      <c r="F294" s="3">
        <v>159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863.17055000000005</v>
      </c>
      <c r="E295" s="3">
        <v>1.60775</v>
      </c>
      <c r="F295" s="3">
        <v>158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862.30371000000002</v>
      </c>
      <c r="E296" s="3">
        <v>1.60673</v>
      </c>
      <c r="F296" s="3">
        <v>161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862.27506000000005</v>
      </c>
      <c r="E297" s="3">
        <v>1.6112500000000001</v>
      </c>
      <c r="F297" s="3">
        <v>163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862.30371000000002</v>
      </c>
      <c r="E298" s="3">
        <v>1.6072599999999999</v>
      </c>
      <c r="F298" s="3">
        <v>155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864.87539000000004</v>
      </c>
      <c r="E299" s="3">
        <v>1.6131800000000001</v>
      </c>
      <c r="F299" s="3">
        <v>161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862.27506000000005</v>
      </c>
      <c r="E300" s="3">
        <v>1.61402</v>
      </c>
      <c r="F300" s="3">
        <v>159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1921.9341099999999</v>
      </c>
      <c r="E301" s="3">
        <v>1.3532</v>
      </c>
      <c r="F301" s="3">
        <v>58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1921.9341099999999</v>
      </c>
      <c r="E302" s="3">
        <v>1.3603499999999999</v>
      </c>
      <c r="F302" s="3">
        <v>64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1922.15652</v>
      </c>
      <c r="E303" s="3">
        <v>1.35056</v>
      </c>
      <c r="F303" s="3">
        <v>63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1921.9967899999999</v>
      </c>
      <c r="E304" s="3">
        <v>1.36189</v>
      </c>
      <c r="F304" s="3">
        <v>62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1921.93406</v>
      </c>
      <c r="E305" s="3">
        <v>1.3559399999999999</v>
      </c>
      <c r="F305" s="3">
        <v>63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1921.9341099999999</v>
      </c>
      <c r="E306" s="3">
        <v>1.35795</v>
      </c>
      <c r="F306" s="3">
        <v>63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1920.88147</v>
      </c>
      <c r="E307" s="3">
        <v>1.3566100000000001</v>
      </c>
      <c r="F307" s="3">
        <v>62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1921.9279200000001</v>
      </c>
      <c r="E308" s="3">
        <v>1.3534299999999999</v>
      </c>
      <c r="F308" s="3">
        <v>63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1921.99674</v>
      </c>
      <c r="E309" s="3">
        <v>1.3537600000000001</v>
      </c>
      <c r="F309" s="3">
        <v>63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1921.9279200000001</v>
      </c>
      <c r="E310" s="3">
        <v>1.3607899999999999</v>
      </c>
      <c r="F310" s="3">
        <v>62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1328.0996</v>
      </c>
      <c r="E311" s="3">
        <v>2.0613600000000001</v>
      </c>
      <c r="F311" s="3">
        <v>90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1336.36049</v>
      </c>
      <c r="E312" s="3">
        <v>2.0526800000000001</v>
      </c>
      <c r="F312" s="3">
        <v>93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1332.72453</v>
      </c>
      <c r="E313" s="3">
        <v>2.0457900000000002</v>
      </c>
      <c r="F313" s="3">
        <v>93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1331.19973</v>
      </c>
      <c r="E314" s="3">
        <v>2.0486499999999999</v>
      </c>
      <c r="F314" s="3">
        <v>91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1337.2727600000001</v>
      </c>
      <c r="E315" s="3">
        <v>2.05966</v>
      </c>
      <c r="F315" s="3">
        <v>94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1335.1640600000001</v>
      </c>
      <c r="E316" s="3">
        <v>2.05036</v>
      </c>
      <c r="F316" s="3">
        <v>91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1339.7218600000001</v>
      </c>
      <c r="E317" s="3">
        <v>2.0556399999999999</v>
      </c>
      <c r="F317" s="3">
        <v>94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1336.9493</v>
      </c>
      <c r="E318" s="3">
        <v>2.0449899999999999</v>
      </c>
      <c r="F318" s="3">
        <v>91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1326.7269899999999</v>
      </c>
      <c r="E319" s="3">
        <v>2.05464</v>
      </c>
      <c r="F319" s="3">
        <v>93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1337.52783</v>
      </c>
      <c r="E320" s="3">
        <v>2.0615299999999999</v>
      </c>
      <c r="F320" s="3">
        <v>93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1307.3596500000001</v>
      </c>
      <c r="E321" s="3">
        <v>3.0392100000000002</v>
      </c>
      <c r="F321" s="3">
        <v>131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1312.10807</v>
      </c>
      <c r="E322" s="3">
        <v>3.03687</v>
      </c>
      <c r="F322" s="3">
        <v>132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1312.7160699999999</v>
      </c>
      <c r="E323" s="3">
        <v>3.0364399999999998</v>
      </c>
      <c r="F323" s="3">
        <v>135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1309.4572499999999</v>
      </c>
      <c r="E324" s="3">
        <v>3.0321400000000001</v>
      </c>
      <c r="F324" s="3">
        <v>131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1308.9264700000001</v>
      </c>
      <c r="E325" s="3">
        <v>3.0396899999999998</v>
      </c>
      <c r="F325" s="3">
        <v>131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1309.4449199999999</v>
      </c>
      <c r="E326" s="3">
        <v>3.0384799999999998</v>
      </c>
      <c r="F326" s="3">
        <v>132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1310.2888499999999</v>
      </c>
      <c r="E327" s="3">
        <v>3.04094</v>
      </c>
      <c r="F327" s="3">
        <v>133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1312.6203499999999</v>
      </c>
      <c r="E328" s="3">
        <v>3.04129</v>
      </c>
      <c r="F328" s="3">
        <v>131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1311.98486</v>
      </c>
      <c r="E329" s="3">
        <v>3.0252400000000002</v>
      </c>
      <c r="F329" s="3">
        <v>130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1306.1505199999999</v>
      </c>
      <c r="E330" s="3">
        <v>3.0409299999999999</v>
      </c>
      <c r="F330" s="3">
        <v>130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2.97235</v>
      </c>
      <c r="F331" s="3">
        <v>39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2.9583499999999998</v>
      </c>
      <c r="F332" s="3">
        <v>39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3.0053100000000001</v>
      </c>
      <c r="F333" s="3">
        <v>40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2.9660799999999998</v>
      </c>
      <c r="F334" s="3">
        <v>39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3.0028299999999999</v>
      </c>
      <c r="F335" s="3">
        <v>40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2.96706</v>
      </c>
      <c r="F336" s="3">
        <v>39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2.9986899999999999</v>
      </c>
      <c r="F337" s="3">
        <v>40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3.0065400000000002</v>
      </c>
      <c r="F338" s="3">
        <v>40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3.0041799999999999</v>
      </c>
      <c r="F339" s="3">
        <v>40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2.9669599999999998</v>
      </c>
      <c r="F340" s="3">
        <v>39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2333.43037</v>
      </c>
      <c r="E341" s="3">
        <v>5.6420300000000001</v>
      </c>
      <c r="F341" s="3">
        <v>73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2337.7325900000001</v>
      </c>
      <c r="E342" s="3">
        <v>5.6348099999999999</v>
      </c>
      <c r="F342" s="3">
        <v>72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2341.5327200000002</v>
      </c>
      <c r="E343" s="3">
        <v>5.6402400000000004</v>
      </c>
      <c r="F343" s="3">
        <v>73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2324.5228699999998</v>
      </c>
      <c r="E344" s="3">
        <v>5.6444299999999998</v>
      </c>
      <c r="F344" s="3">
        <v>73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2330.3406</v>
      </c>
      <c r="E345" s="3">
        <v>5.6986800000000004</v>
      </c>
      <c r="F345" s="3">
        <v>73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2321.5809899999999</v>
      </c>
      <c r="E346" s="3">
        <v>5.6444799999999997</v>
      </c>
      <c r="F346" s="3">
        <v>74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2341.9012899999998</v>
      </c>
      <c r="E347" s="3">
        <v>5.6520900000000003</v>
      </c>
      <c r="F347" s="3">
        <v>73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2326.2048</v>
      </c>
      <c r="E348" s="3">
        <v>5.6776</v>
      </c>
      <c r="F348" s="3">
        <v>73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2333.6415499999998</v>
      </c>
      <c r="E349" s="3">
        <v>5.6804500000000004</v>
      </c>
      <c r="F349" s="3">
        <v>74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2328.2218200000002</v>
      </c>
      <c r="E350" s="3">
        <v>5.6937499999999996</v>
      </c>
      <c r="F350" s="3">
        <v>73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2311.3692799999999</v>
      </c>
      <c r="E351" s="3">
        <v>7.7746700000000004</v>
      </c>
      <c r="F351" s="3">
        <v>97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2313.1683699999999</v>
      </c>
      <c r="E352" s="3">
        <v>7.7722499999999997</v>
      </c>
      <c r="F352" s="3">
        <v>99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2311.6359600000001</v>
      </c>
      <c r="E353" s="3">
        <v>7.81257</v>
      </c>
      <c r="F353" s="3">
        <v>99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2311.2160800000001</v>
      </c>
      <c r="E354" s="3">
        <v>7.7946499999999999</v>
      </c>
      <c r="F354" s="3">
        <v>98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2310.25909</v>
      </c>
      <c r="E355" s="3">
        <v>7.8003400000000003</v>
      </c>
      <c r="F355" s="3">
        <v>99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2310.8026300000001</v>
      </c>
      <c r="E356" s="3">
        <v>7.8095299999999996</v>
      </c>
      <c r="F356" s="3">
        <v>98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2311.3684199999998</v>
      </c>
      <c r="E357" s="3">
        <v>7.7848199999999999</v>
      </c>
      <c r="F357" s="3">
        <v>98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2309.8882199999998</v>
      </c>
      <c r="E358" s="3">
        <v>7.7548300000000001</v>
      </c>
      <c r="F358" s="3">
        <v>98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2311.84211</v>
      </c>
      <c r="E359" s="3">
        <v>7.7632099999999999</v>
      </c>
      <c r="F359" s="3">
        <v>97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2311.1994100000002</v>
      </c>
      <c r="E360" s="3">
        <v>7.74857</v>
      </c>
      <c r="F360" s="3">
        <v>98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topLeftCell="A328" zoomScale="85" zoomScaleNormal="85" workbookViewId="0">
      <selection sqref="A1:F361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4" width="9.375" style="3" customWidth="1"/>
    <col min="5" max="5" width="8.75" style="3" bestFit="1" customWidth="1"/>
    <col min="6" max="6" width="4.375" style="3" bestFit="1" customWidth="1"/>
    <col min="7" max="7" width="3.875" style="3" customWidth="1"/>
    <col min="8" max="8" width="10.875" style="3" bestFit="1" customWidth="1"/>
    <col min="9" max="10" width="4.375" style="3" bestFit="1" customWidth="1"/>
    <col min="11" max="11" width="3.2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54.158320000000003</v>
      </c>
      <c r="E1" s="3">
        <v>0.57608000000000004</v>
      </c>
      <c r="F1" s="3">
        <v>54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54.912770000000002</v>
      </c>
      <c r="E2" s="3">
        <v>0.57747999999999999</v>
      </c>
      <c r="F2" s="3">
        <v>57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54.158320000000003</v>
      </c>
      <c r="M2" s="3">
        <f t="shared" ref="M2:U17" ca="1" si="0">INDIRECT("D"&amp;1+(ROW(E1)-1)*10+COLUMN(B1)-1)</f>
        <v>54.912770000000002</v>
      </c>
      <c r="N2" s="3">
        <f t="shared" ca="1" si="0"/>
        <v>54.316719999999997</v>
      </c>
      <c r="O2" s="3">
        <f t="shared" ca="1" si="0"/>
        <v>54.158320000000003</v>
      </c>
      <c r="P2" s="3">
        <f t="shared" ca="1" si="0"/>
        <v>54.912770000000002</v>
      </c>
      <c r="Q2" s="3">
        <f t="shared" ca="1" si="0"/>
        <v>54.158700000000003</v>
      </c>
      <c r="R2" s="3">
        <f t="shared" ca="1" si="0"/>
        <v>53.760710000000003</v>
      </c>
      <c r="S2" s="3">
        <f t="shared" ca="1" si="0"/>
        <v>54.912770000000002</v>
      </c>
      <c r="T2" s="3">
        <f t="shared" ca="1" si="0"/>
        <v>54.158320000000003</v>
      </c>
      <c r="U2" s="3">
        <f t="shared" ca="1" si="0"/>
        <v>54.158320000000003</v>
      </c>
      <c r="W2" s="3">
        <f ca="1">AVERAGE(L2:U2)</f>
        <v>54.360772000000011</v>
      </c>
      <c r="Y2" s="3">
        <f ca="1">Total!E2</f>
        <v>53.760710000000003</v>
      </c>
      <c r="AB2" s="3">
        <f t="shared" ref="AB2:AK27" ca="1" si="1">(L2-$Y2)/$Y2</f>
        <v>7.3959216684452312E-3</v>
      </c>
      <c r="AC2" s="3">
        <f t="shared" ca="1" si="1"/>
        <v>2.1429404485171395E-2</v>
      </c>
      <c r="AD2" s="3">
        <f t="shared" ca="1" si="1"/>
        <v>1.034231132736144E-2</v>
      </c>
      <c r="AE2" s="3">
        <f t="shared" ca="1" si="1"/>
        <v>7.3959216684452312E-3</v>
      </c>
      <c r="AF2" s="3">
        <f t="shared" ca="1" si="1"/>
        <v>2.1429404485171395E-2</v>
      </c>
      <c r="AG2" s="3">
        <f t="shared" ca="1" si="1"/>
        <v>7.4029900274754567E-3</v>
      </c>
      <c r="AH2" s="3">
        <f t="shared" ca="1" si="1"/>
        <v>0</v>
      </c>
      <c r="AI2" s="3">
        <f t="shared" ca="1" si="1"/>
        <v>2.1429404485171395E-2</v>
      </c>
      <c r="AJ2" s="3">
        <f t="shared" ca="1" si="1"/>
        <v>7.3959216684452312E-3</v>
      </c>
      <c r="AK2" s="3">
        <f t="shared" ca="1" si="1"/>
        <v>7.3959216684452312E-3</v>
      </c>
      <c r="AM2" s="3">
        <f ca="1">SUM(AB2:AK2)</f>
        <v>0.11161720148413201</v>
      </c>
    </row>
    <row r="3" spans="1:39" x14ac:dyDescent="0.25">
      <c r="A3" s="3" t="s">
        <v>0</v>
      </c>
      <c r="B3" s="3">
        <v>25</v>
      </c>
      <c r="C3" s="3">
        <v>0.4</v>
      </c>
      <c r="D3" s="3">
        <v>54.316719999999997</v>
      </c>
      <c r="E3" s="3">
        <v>0.57850000000000001</v>
      </c>
      <c r="F3" s="3">
        <v>58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36.861229999999999</v>
      </c>
      <c r="R3" s="3">
        <f t="shared" ca="1" si="0"/>
        <v>36.861229999999999</v>
      </c>
      <c r="S3" s="3">
        <f t="shared" ca="1" si="0"/>
        <v>36.861229999999999</v>
      </c>
      <c r="T3" s="3">
        <f t="shared" ca="1" si="0"/>
        <v>36.861229999999999</v>
      </c>
      <c r="U3" s="3">
        <f t="shared" ca="1" si="0"/>
        <v>36.861229999999999</v>
      </c>
      <c r="W3" s="3">
        <f t="shared" ref="W3:W37" ca="1" si="3">AVERAGE(L3:U3)</f>
        <v>36.861229999999992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0</v>
      </c>
      <c r="AH3" s="3">
        <f t="shared" ca="1" si="1"/>
        <v>0</v>
      </c>
      <c r="AI3" s="3">
        <f t="shared" ca="1" si="1"/>
        <v>0</v>
      </c>
      <c r="AJ3" s="3">
        <f t="shared" ca="1" si="1"/>
        <v>0</v>
      </c>
      <c r="AK3" s="3">
        <f t="shared" ca="1" si="1"/>
        <v>0</v>
      </c>
      <c r="AM3" s="3">
        <f t="shared" ref="AM3:AM37" ca="1" si="4">SUM(AB3:AK3)</f>
        <v>0</v>
      </c>
    </row>
    <row r="4" spans="1:39" x14ac:dyDescent="0.25">
      <c r="A4" s="3" t="s">
        <v>0</v>
      </c>
      <c r="B4" s="3">
        <v>25</v>
      </c>
      <c r="C4" s="3">
        <v>0.4</v>
      </c>
      <c r="D4" s="3">
        <v>54.158320000000003</v>
      </c>
      <c r="E4" s="3">
        <v>0.57926999999999995</v>
      </c>
      <c r="F4" s="3">
        <v>55</v>
      </c>
      <c r="H4" s="3" t="s">
        <v>0</v>
      </c>
      <c r="I4" s="3">
        <v>25</v>
      </c>
      <c r="J4" s="3">
        <v>1</v>
      </c>
      <c r="L4" s="3">
        <f t="shared" ca="1" si="2"/>
        <v>36.867750000000001</v>
      </c>
      <c r="M4" s="3">
        <f t="shared" ca="1" si="0"/>
        <v>36.788800000000002</v>
      </c>
      <c r="N4" s="3">
        <f t="shared" ca="1" si="0"/>
        <v>36.788800000000002</v>
      </c>
      <c r="O4" s="3">
        <f t="shared" ca="1" si="0"/>
        <v>36.788800000000002</v>
      </c>
      <c r="P4" s="3">
        <f t="shared" ca="1" si="0"/>
        <v>36.87433</v>
      </c>
      <c r="Q4" s="3">
        <f t="shared" ca="1" si="0"/>
        <v>36.788800000000002</v>
      </c>
      <c r="R4" s="3">
        <f t="shared" ca="1" si="0"/>
        <v>36.788800000000002</v>
      </c>
      <c r="S4" s="3">
        <f t="shared" ca="1" si="0"/>
        <v>36.788800000000002</v>
      </c>
      <c r="T4" s="3">
        <f t="shared" ca="1" si="0"/>
        <v>36.788800000000002</v>
      </c>
      <c r="U4" s="3">
        <f t="shared" ca="1" si="0"/>
        <v>36.788800000000002</v>
      </c>
      <c r="W4" s="3">
        <f t="shared" ca="1" si="3"/>
        <v>36.805247999999999</v>
      </c>
      <c r="Y4" s="3">
        <f ca="1">Total!E4</f>
        <v>36.788800000000002</v>
      </c>
      <c r="AB4" s="3">
        <f t="shared" ca="1" si="1"/>
        <v>2.1460335754359739E-3</v>
      </c>
      <c r="AC4" s="3">
        <f t="shared" ca="1" si="1"/>
        <v>0</v>
      </c>
      <c r="AD4" s="3">
        <f t="shared" ca="1" si="1"/>
        <v>0</v>
      </c>
      <c r="AE4" s="3">
        <f t="shared" ca="1" si="1"/>
        <v>0</v>
      </c>
      <c r="AF4" s="3">
        <f t="shared" ca="1" si="1"/>
        <v>2.324892358543865E-3</v>
      </c>
      <c r="AG4" s="3">
        <f t="shared" ca="1" si="1"/>
        <v>0</v>
      </c>
      <c r="AH4" s="3">
        <f t="shared" ca="1" si="1"/>
        <v>0</v>
      </c>
      <c r="AI4" s="3">
        <f t="shared" ca="1" si="1"/>
        <v>0</v>
      </c>
      <c r="AJ4" s="3">
        <f t="shared" ca="1" si="1"/>
        <v>0</v>
      </c>
      <c r="AK4" s="3">
        <f t="shared" ca="1" si="1"/>
        <v>0</v>
      </c>
      <c r="AM4" s="3">
        <f t="shared" ca="1" si="4"/>
        <v>4.4709259339798385E-3</v>
      </c>
    </row>
    <row r="5" spans="1:39" x14ac:dyDescent="0.25">
      <c r="A5" s="3" t="s">
        <v>0</v>
      </c>
      <c r="B5" s="3">
        <v>25</v>
      </c>
      <c r="C5" s="3">
        <v>0.4</v>
      </c>
      <c r="D5" s="3">
        <v>54.912770000000002</v>
      </c>
      <c r="E5" s="3">
        <v>0.57633999999999996</v>
      </c>
      <c r="F5" s="3">
        <v>53</v>
      </c>
      <c r="H5" s="3" t="s">
        <v>0</v>
      </c>
      <c r="I5" s="3">
        <v>50</v>
      </c>
      <c r="J5" s="3">
        <v>0.4</v>
      </c>
      <c r="L5" s="3">
        <f t="shared" ca="1" si="2"/>
        <v>76.837230000000005</v>
      </c>
      <c r="M5" s="3">
        <f t="shared" ca="1" si="0"/>
        <v>73.882919999999999</v>
      </c>
      <c r="N5" s="3">
        <f t="shared" ca="1" si="0"/>
        <v>76.885480000000001</v>
      </c>
      <c r="O5" s="3">
        <f t="shared" ca="1" si="0"/>
        <v>76.81926</v>
      </c>
      <c r="P5" s="3">
        <f t="shared" ca="1" si="0"/>
        <v>76.424989999999994</v>
      </c>
      <c r="Q5" s="3">
        <f t="shared" ca="1" si="0"/>
        <v>76.850390000000004</v>
      </c>
      <c r="R5" s="3">
        <f t="shared" ca="1" si="0"/>
        <v>76.490780000000001</v>
      </c>
      <c r="S5" s="3">
        <f t="shared" ca="1" si="0"/>
        <v>76.188980000000001</v>
      </c>
      <c r="T5" s="3">
        <f t="shared" ca="1" si="0"/>
        <v>73.882919999999999</v>
      </c>
      <c r="U5" s="3">
        <f t="shared" ca="1" si="0"/>
        <v>73.882919999999999</v>
      </c>
      <c r="W5" s="3">
        <f t="shared" ca="1" si="3"/>
        <v>75.814587000000003</v>
      </c>
      <c r="Y5" s="3">
        <f ca="1">Total!E5</f>
        <v>73.882919999999999</v>
      </c>
      <c r="AB5" s="3">
        <f t="shared" ca="1" si="1"/>
        <v>3.9986373034525527E-2</v>
      </c>
      <c r="AC5" s="3">
        <f t="shared" ca="1" si="1"/>
        <v>0</v>
      </c>
      <c r="AD5" s="3">
        <f t="shared" ca="1" si="1"/>
        <v>4.0639433308808079E-2</v>
      </c>
      <c r="AE5" s="3">
        <f t="shared" ca="1" si="1"/>
        <v>3.9743150379005068E-2</v>
      </c>
      <c r="AF5" s="3">
        <f t="shared" ca="1" si="1"/>
        <v>3.4406734330478486E-2</v>
      </c>
      <c r="AG5" s="3">
        <f t="shared" ca="1" si="1"/>
        <v>4.0164492686537101E-2</v>
      </c>
      <c r="AH5" s="3">
        <f t="shared" ca="1" si="1"/>
        <v>3.5297197241256871E-2</v>
      </c>
      <c r="AI5" s="3">
        <f t="shared" ca="1" si="1"/>
        <v>3.1212355981599025E-2</v>
      </c>
      <c r="AJ5" s="3">
        <f t="shared" ca="1" si="1"/>
        <v>0</v>
      </c>
      <c r="AK5" s="3">
        <f t="shared" ca="1" si="1"/>
        <v>0</v>
      </c>
      <c r="AM5" s="3">
        <f t="shared" ca="1" si="4"/>
        <v>0.26144973696221019</v>
      </c>
    </row>
    <row r="6" spans="1:39" x14ac:dyDescent="0.25">
      <c r="A6" s="3" t="s">
        <v>0</v>
      </c>
      <c r="B6" s="3">
        <v>25</v>
      </c>
      <c r="C6" s="3">
        <v>0.4</v>
      </c>
      <c r="D6" s="3">
        <v>54.158700000000003</v>
      </c>
      <c r="E6" s="3">
        <v>0.57396999999999998</v>
      </c>
      <c r="F6" s="3">
        <v>57</v>
      </c>
      <c r="H6" s="3" t="s">
        <v>0</v>
      </c>
      <c r="I6" s="3">
        <v>50</v>
      </c>
      <c r="J6" s="3">
        <v>0.7</v>
      </c>
      <c r="L6" s="3">
        <f t="shared" ca="1" si="2"/>
        <v>69.633269999999996</v>
      </c>
      <c r="M6" s="3">
        <f t="shared" ca="1" si="0"/>
        <v>70.078109999999995</v>
      </c>
      <c r="N6" s="3">
        <f t="shared" ca="1" si="0"/>
        <v>69.690290000000005</v>
      </c>
      <c r="O6" s="3">
        <f t="shared" ca="1" si="0"/>
        <v>70.054329999999993</v>
      </c>
      <c r="P6" s="3">
        <f t="shared" ca="1" si="0"/>
        <v>69.624499999999998</v>
      </c>
      <c r="Q6" s="3">
        <f t="shared" ca="1" si="0"/>
        <v>70.366820000000004</v>
      </c>
      <c r="R6" s="3">
        <f t="shared" ca="1" si="0"/>
        <v>70.054329999999993</v>
      </c>
      <c r="S6" s="3">
        <f t="shared" ca="1" si="0"/>
        <v>70.127539999999996</v>
      </c>
      <c r="T6" s="3">
        <f t="shared" ca="1" si="0"/>
        <v>69.558710000000005</v>
      </c>
      <c r="U6" s="3">
        <f t="shared" ca="1" si="0"/>
        <v>69.757170000000002</v>
      </c>
      <c r="W6" s="3">
        <f t="shared" ca="1" si="3"/>
        <v>69.894507000000004</v>
      </c>
      <c r="Y6" s="3">
        <f ca="1">Total!E6</f>
        <v>69.191919999999996</v>
      </c>
      <c r="AB6" s="3">
        <f t="shared" ca="1" si="1"/>
        <v>6.3786349620013425E-3</v>
      </c>
      <c r="AC6" s="3">
        <f t="shared" ca="1" si="1"/>
        <v>1.2807709339471996E-2</v>
      </c>
      <c r="AD6" s="3">
        <f t="shared" ca="1" si="1"/>
        <v>7.202719623909966E-3</v>
      </c>
      <c r="AE6" s="3">
        <f t="shared" ca="1" si="1"/>
        <v>1.2464027591660948E-2</v>
      </c>
      <c r="AF6" s="3">
        <f t="shared" ca="1" si="1"/>
        <v>6.251886058372156E-3</v>
      </c>
      <c r="AG6" s="3">
        <f t="shared" ca="1" si="1"/>
        <v>1.6980306371033035E-2</v>
      </c>
      <c r="AH6" s="3">
        <f t="shared" ca="1" si="1"/>
        <v>1.2464027591660948E-2</v>
      </c>
      <c r="AI6" s="3">
        <f t="shared" ca="1" si="1"/>
        <v>1.352209911215067E-2</v>
      </c>
      <c r="AJ6" s="3">
        <f t="shared" ca="1" si="1"/>
        <v>5.3010524928345515E-3</v>
      </c>
      <c r="AK6" s="3">
        <f t="shared" ca="1" si="1"/>
        <v>8.1693064739351944E-3</v>
      </c>
      <c r="AM6" s="3">
        <f t="shared" ca="1" si="4"/>
        <v>0.10154176961703082</v>
      </c>
    </row>
    <row r="7" spans="1:39" x14ac:dyDescent="0.25">
      <c r="A7" s="3" t="s">
        <v>0</v>
      </c>
      <c r="B7" s="3">
        <v>25</v>
      </c>
      <c r="C7" s="3">
        <v>0.4</v>
      </c>
      <c r="D7" s="3">
        <v>53.760710000000003</v>
      </c>
      <c r="E7" s="3">
        <v>0.57954000000000006</v>
      </c>
      <c r="F7" s="3">
        <v>57</v>
      </c>
      <c r="H7" s="3" t="s">
        <v>0</v>
      </c>
      <c r="I7" s="3">
        <v>50</v>
      </c>
      <c r="J7" s="3">
        <v>1</v>
      </c>
      <c r="L7" s="3">
        <f t="shared" ca="1" si="2"/>
        <v>69.362350000000006</v>
      </c>
      <c r="M7" s="3">
        <f t="shared" ca="1" si="0"/>
        <v>69.266620000000003</v>
      </c>
      <c r="N7" s="3">
        <f t="shared" ca="1" si="0"/>
        <v>69.466610000000003</v>
      </c>
      <c r="O7" s="3">
        <f t="shared" ca="1" si="0"/>
        <v>69.722620000000006</v>
      </c>
      <c r="P7" s="3">
        <f t="shared" ca="1" si="0"/>
        <v>69.551249999999996</v>
      </c>
      <c r="Q7" s="3">
        <f t="shared" ca="1" si="0"/>
        <v>69.248540000000006</v>
      </c>
      <c r="R7" s="3">
        <f t="shared" ca="1" si="0"/>
        <v>69.314189999999996</v>
      </c>
      <c r="S7" s="3">
        <f t="shared" ca="1" si="0"/>
        <v>69.385040000000004</v>
      </c>
      <c r="T7" s="3">
        <f t="shared" ca="1" si="0"/>
        <v>69.445909999999998</v>
      </c>
      <c r="U7" s="3">
        <f t="shared" ca="1" si="0"/>
        <v>69.270250000000004</v>
      </c>
      <c r="W7" s="3">
        <f t="shared" ca="1" si="3"/>
        <v>69.403338000000005</v>
      </c>
      <c r="Y7" s="3">
        <f ca="1">Total!E7</f>
        <v>69.064329999999998</v>
      </c>
      <c r="AB7" s="3">
        <f t="shared" ca="1" si="1"/>
        <v>4.3151073788742778E-3</v>
      </c>
      <c r="AC7" s="3">
        <f t="shared" ca="1" si="1"/>
        <v>2.9290083607559064E-3</v>
      </c>
      <c r="AD7" s="3">
        <f t="shared" ca="1" si="1"/>
        <v>5.8247144365261294E-3</v>
      </c>
      <c r="AE7" s="3">
        <f t="shared" ca="1" si="1"/>
        <v>9.5315483405110576E-3</v>
      </c>
      <c r="AF7" s="3">
        <f t="shared" ca="1" si="1"/>
        <v>7.050238523996364E-3</v>
      </c>
      <c r="AG7" s="3">
        <f t="shared" ca="1" si="1"/>
        <v>2.667223442260387E-3</v>
      </c>
      <c r="AH7" s="3">
        <f t="shared" ca="1" si="1"/>
        <v>3.6177864897842084E-3</v>
      </c>
      <c r="AI7" s="3">
        <f t="shared" ca="1" si="1"/>
        <v>4.643641659884421E-3</v>
      </c>
      <c r="AJ7" s="3">
        <f t="shared" ca="1" si="1"/>
        <v>5.5249938716555938E-3</v>
      </c>
      <c r="AK7" s="3">
        <f t="shared" ca="1" si="1"/>
        <v>2.9815680540158152E-3</v>
      </c>
      <c r="AM7" s="3">
        <f t="shared" ca="1" si="4"/>
        <v>4.9085830558264168E-2</v>
      </c>
    </row>
    <row r="8" spans="1:39" x14ac:dyDescent="0.25">
      <c r="A8" s="3" t="s">
        <v>0</v>
      </c>
      <c r="B8" s="3">
        <v>25</v>
      </c>
      <c r="C8" s="3">
        <v>0.4</v>
      </c>
      <c r="D8" s="3">
        <v>54.912770000000002</v>
      </c>
      <c r="E8" s="3">
        <v>0.57179999999999997</v>
      </c>
      <c r="F8" s="3">
        <v>57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54.158320000000003</v>
      </c>
      <c r="E9" s="3">
        <v>0.57645999999999997</v>
      </c>
      <c r="F9" s="3">
        <v>57</v>
      </c>
      <c r="H9" s="3" t="s">
        <v>0</v>
      </c>
      <c r="I9" s="3">
        <v>100</v>
      </c>
      <c r="J9" s="3">
        <v>0.7</v>
      </c>
      <c r="L9" s="3">
        <f t="shared" ca="1" si="2"/>
        <v>140.66311999999999</v>
      </c>
      <c r="M9" s="3">
        <f t="shared" ca="1" si="0"/>
        <v>141.82588999999999</v>
      </c>
      <c r="N9" s="3">
        <f t="shared" ca="1" si="0"/>
        <v>141.08493000000001</v>
      </c>
      <c r="O9" s="3">
        <f t="shared" ca="1" si="0"/>
        <v>142.05421999999999</v>
      </c>
      <c r="P9" s="3">
        <f t="shared" ca="1" si="0"/>
        <v>140.77790999999999</v>
      </c>
      <c r="Q9" s="3">
        <f t="shared" ca="1" si="0"/>
        <v>140.92472000000001</v>
      </c>
      <c r="R9" s="3">
        <f t="shared" ca="1" si="0"/>
        <v>141.70822000000001</v>
      </c>
      <c r="S9" s="3">
        <f t="shared" ca="1" si="0"/>
        <v>141.71136999999999</v>
      </c>
      <c r="T9" s="3">
        <f t="shared" ca="1" si="0"/>
        <v>140.85686000000001</v>
      </c>
      <c r="U9" s="3">
        <f t="shared" ca="1" si="0"/>
        <v>140.90158</v>
      </c>
      <c r="W9" s="3">
        <f t="shared" ca="1" si="3"/>
        <v>141.25088199999999</v>
      </c>
      <c r="Y9" s="3">
        <f ca="1">Total!E9</f>
        <v>140.51035999999999</v>
      </c>
      <c r="AB9" s="3">
        <f t="shared" ca="1" si="1"/>
        <v>1.0871796214884132E-3</v>
      </c>
      <c r="AC9" s="3">
        <f t="shared" ca="1" si="1"/>
        <v>9.3625124866237308E-3</v>
      </c>
      <c r="AD9" s="3">
        <f t="shared" ca="1" si="1"/>
        <v>4.0891646708472078E-3</v>
      </c>
      <c r="AE9" s="3">
        <f t="shared" ca="1" si="1"/>
        <v>1.0987517219370836E-2</v>
      </c>
      <c r="AF9" s="3">
        <f t="shared" ca="1" si="1"/>
        <v>1.9041300584526292E-3</v>
      </c>
      <c r="AG9" s="3">
        <f t="shared" ca="1" si="1"/>
        <v>2.948964047918006E-3</v>
      </c>
      <c r="AH9" s="3">
        <f t="shared" ca="1" si="1"/>
        <v>8.5250653403778909E-3</v>
      </c>
      <c r="AI9" s="3">
        <f t="shared" ca="1" si="1"/>
        <v>8.5474836161546861E-3</v>
      </c>
      <c r="AJ9" s="3">
        <f t="shared" ca="1" si="1"/>
        <v>2.4660103354657995E-3</v>
      </c>
      <c r="AK9" s="3">
        <f t="shared" ca="1" si="1"/>
        <v>2.7842786823690734E-3</v>
      </c>
      <c r="AM9" s="3">
        <f t="shared" ca="1" si="4"/>
        <v>5.270230607906827E-2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54.158320000000003</v>
      </c>
      <c r="E10" s="3">
        <v>0.57564000000000004</v>
      </c>
      <c r="F10" s="3">
        <v>58</v>
      </c>
      <c r="H10" s="3" t="s">
        <v>0</v>
      </c>
      <c r="I10" s="3">
        <v>100</v>
      </c>
      <c r="J10" s="3">
        <v>1</v>
      </c>
      <c r="L10" s="3">
        <f t="shared" ca="1" si="2"/>
        <v>136.07659000000001</v>
      </c>
      <c r="M10" s="3">
        <f t="shared" ca="1" si="0"/>
        <v>136.21489</v>
      </c>
      <c r="N10" s="3">
        <f t="shared" ca="1" si="0"/>
        <v>136.03488999999999</v>
      </c>
      <c r="O10" s="3">
        <f t="shared" ca="1" si="0"/>
        <v>136.13489000000001</v>
      </c>
      <c r="P10" s="3">
        <f t="shared" ca="1" si="0"/>
        <v>136.06319999999999</v>
      </c>
      <c r="Q10" s="3">
        <f t="shared" ca="1" si="0"/>
        <v>136.04564999999999</v>
      </c>
      <c r="R10" s="3">
        <f t="shared" ca="1" si="0"/>
        <v>136.08975000000001</v>
      </c>
      <c r="S10" s="3">
        <f t="shared" ca="1" si="0"/>
        <v>136.11312000000001</v>
      </c>
      <c r="T10" s="3">
        <f t="shared" ca="1" si="0"/>
        <v>136.15007</v>
      </c>
      <c r="U10" s="3">
        <f t="shared" ca="1" si="0"/>
        <v>136.12225000000001</v>
      </c>
      <c r="W10" s="3">
        <f t="shared" ca="1" si="3"/>
        <v>136.10453000000001</v>
      </c>
      <c r="Y10" s="3">
        <f ca="1">Total!E10</f>
        <v>135.94917000000001</v>
      </c>
      <c r="AB10" s="3">
        <f t="shared" ca="1" si="1"/>
        <v>9.3726206640320608E-4</v>
      </c>
      <c r="AC10" s="3">
        <f t="shared" ca="1" si="1"/>
        <v>1.9545540439856123E-3</v>
      </c>
      <c r="AD10" s="3">
        <f t="shared" ca="1" si="1"/>
        <v>6.3052977815150103E-4</v>
      </c>
      <c r="AE10" s="3">
        <f t="shared" ca="1" si="1"/>
        <v>1.3660988147261466E-3</v>
      </c>
      <c r="AF10" s="3">
        <f t="shared" ca="1" si="1"/>
        <v>8.3876937240577056E-4</v>
      </c>
      <c r="AG10" s="3">
        <f t="shared" ca="1" si="1"/>
        <v>7.096770064869499E-4</v>
      </c>
      <c r="AH10" s="3">
        <f t="shared" ca="1" si="1"/>
        <v>1.0340629516164012E-3</v>
      </c>
      <c r="AI10" s="3">
        <f t="shared" ca="1" si="1"/>
        <v>1.2059654354638562E-3</v>
      </c>
      <c r="AJ10" s="3">
        <f t="shared" ca="1" si="1"/>
        <v>1.4777581944780543E-3</v>
      </c>
      <c r="AK10" s="3">
        <f t="shared" ca="1" si="1"/>
        <v>1.2731228885030984E-3</v>
      </c>
      <c r="AM10" s="3">
        <f t="shared" ca="1" si="4"/>
        <v>1.1427800552220597E-2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0.87492000000000003</v>
      </c>
      <c r="F11" s="3">
        <v>85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0.87248999999999999</v>
      </c>
      <c r="F12" s="3">
        <v>93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0.87231000000000003</v>
      </c>
      <c r="F13" s="3">
        <v>89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0.87526999999999999</v>
      </c>
      <c r="F14" s="3">
        <v>89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0.87546999999999997</v>
      </c>
      <c r="F15" s="3">
        <v>93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0.87411000000000005</v>
      </c>
      <c r="F16" s="3">
        <v>89</v>
      </c>
      <c r="H16" s="3" t="s">
        <v>16</v>
      </c>
      <c r="I16" s="3">
        <v>50</v>
      </c>
      <c r="J16" s="3">
        <v>1</v>
      </c>
      <c r="L16" s="3">
        <f t="shared" ca="1" si="2"/>
        <v>225.18272999999999</v>
      </c>
      <c r="M16" s="3">
        <f t="shared" ca="1" si="0"/>
        <v>224.61841999999999</v>
      </c>
      <c r="N16" s="3">
        <f t="shared" ca="1" si="0"/>
        <v>224.08771999999999</v>
      </c>
      <c r="O16" s="3">
        <f t="shared" ca="1" si="0"/>
        <v>222.95755</v>
      </c>
      <c r="P16" s="3">
        <f t="shared" ca="1" si="0"/>
        <v>226.48415</v>
      </c>
      <c r="Q16" s="3">
        <f t="shared" ca="1" si="0"/>
        <v>222.95755</v>
      </c>
      <c r="R16" s="3">
        <f t="shared" ca="1" si="0"/>
        <v>223.49561</v>
      </c>
      <c r="S16" s="3">
        <f t="shared" ca="1" si="0"/>
        <v>225.18272999999999</v>
      </c>
      <c r="T16" s="3">
        <f t="shared" ca="1" si="0"/>
        <v>223.62392</v>
      </c>
      <c r="U16" s="3">
        <f t="shared" ca="1" si="0"/>
        <v>224.78550000000001</v>
      </c>
      <c r="W16" s="3">
        <f t="shared" ca="1" si="3"/>
        <v>224.33758800000001</v>
      </c>
      <c r="Y16" s="3">
        <f ca="1">Total!E16</f>
        <v>222.48684</v>
      </c>
      <c r="AB16" s="3">
        <f t="shared" ca="1" si="1"/>
        <v>1.2117076227969221E-2</v>
      </c>
      <c r="AC16" s="3">
        <f t="shared" ca="1" si="1"/>
        <v>9.580701492276961E-3</v>
      </c>
      <c r="AD16" s="3">
        <f t="shared" ca="1" si="1"/>
        <v>7.1953918712674841E-3</v>
      </c>
      <c r="AE16" s="3">
        <f t="shared" ca="1" si="1"/>
        <v>2.1156756956950662E-3</v>
      </c>
      <c r="AF16" s="3">
        <f t="shared" ca="1" si="1"/>
        <v>1.7966500850117691E-2</v>
      </c>
      <c r="AG16" s="3">
        <f t="shared" ca="1" si="1"/>
        <v>2.1156756956950662E-3</v>
      </c>
      <c r="AH16" s="3">
        <f t="shared" ca="1" si="1"/>
        <v>4.5340659249778472E-3</v>
      </c>
      <c r="AI16" s="3">
        <f t="shared" ca="1" si="1"/>
        <v>1.2117076227969221E-2</v>
      </c>
      <c r="AJ16" s="3">
        <f t="shared" ca="1" si="1"/>
        <v>5.1107741923072728E-3</v>
      </c>
      <c r="AK16" s="3">
        <f t="shared" ca="1" si="1"/>
        <v>1.0331667257263451E-2</v>
      </c>
      <c r="AM16" s="3">
        <f t="shared" ca="1" si="4"/>
        <v>8.3184605435539294E-2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0.86809000000000003</v>
      </c>
      <c r="F17" s="3">
        <v>92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0.87200999999999995</v>
      </c>
      <c r="F18" s="3">
        <v>88</v>
      </c>
      <c r="H18" s="3" t="s">
        <v>16</v>
      </c>
      <c r="I18" s="3">
        <v>100</v>
      </c>
      <c r="J18" s="3">
        <v>0.7</v>
      </c>
      <c r="L18" s="3">
        <f t="shared" ca="1" si="2"/>
        <v>313.18184000000002</v>
      </c>
      <c r="M18" s="3">
        <f t="shared" ca="1" si="2"/>
        <v>314.42525999999998</v>
      </c>
      <c r="N18" s="3">
        <f t="shared" ca="1" si="2"/>
        <v>313.07898999999998</v>
      </c>
      <c r="O18" s="3">
        <f t="shared" ca="1" si="2"/>
        <v>313.37963000000002</v>
      </c>
      <c r="P18" s="3">
        <f t="shared" ca="1" si="2"/>
        <v>313.81103999999999</v>
      </c>
      <c r="Q18" s="3">
        <f t="shared" ca="1" si="2"/>
        <v>315.19718999999998</v>
      </c>
      <c r="R18" s="3">
        <f t="shared" ca="1" si="2"/>
        <v>313.58010000000002</v>
      </c>
      <c r="S18" s="3">
        <f t="shared" ca="1" si="2"/>
        <v>313.23199</v>
      </c>
      <c r="T18" s="3">
        <f t="shared" ca="1" si="2"/>
        <v>312.99126999999999</v>
      </c>
      <c r="U18" s="3">
        <f t="shared" ca="1" si="2"/>
        <v>314.64526999999998</v>
      </c>
      <c r="W18" s="3">
        <f t="shared" ca="1" si="3"/>
        <v>313.75225800000004</v>
      </c>
      <c r="Y18" s="3">
        <f ca="1">Total!E18</f>
        <v>308.91181999999998</v>
      </c>
      <c r="AB18" s="3">
        <f t="shared" ca="1" si="1"/>
        <v>1.3822779588039218E-2</v>
      </c>
      <c r="AC18" s="3">
        <f t="shared" ca="1" si="1"/>
        <v>1.784794120212041E-2</v>
      </c>
      <c r="AD18" s="3">
        <f t="shared" ca="1" si="1"/>
        <v>1.3489836678959061E-2</v>
      </c>
      <c r="AE18" s="3">
        <f t="shared" ca="1" si="1"/>
        <v>1.4463059393454233E-2</v>
      </c>
      <c r="AF18" s="3">
        <f t="shared" ca="1" si="1"/>
        <v>1.5859606796528584E-2</v>
      </c>
      <c r="AG18" s="3">
        <f t="shared" ca="1" si="1"/>
        <v>2.0346809649433292E-2</v>
      </c>
      <c r="AH18" s="3">
        <f t="shared" ca="1" si="1"/>
        <v>1.5112014813806862E-2</v>
      </c>
      <c r="AI18" s="3">
        <f t="shared" ca="1" si="1"/>
        <v>1.3985123651144262E-2</v>
      </c>
      <c r="AJ18" s="3">
        <f t="shared" ca="1" si="1"/>
        <v>1.3205872148239614E-2</v>
      </c>
      <c r="AK18" s="3">
        <f t="shared" ca="1" si="1"/>
        <v>1.856015091944363E-2</v>
      </c>
      <c r="AM18" s="3">
        <f t="shared" ca="1" si="4"/>
        <v>0.15669319484116917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36.861229999999999</v>
      </c>
      <c r="E19" s="3">
        <v>0.87555000000000005</v>
      </c>
      <c r="F19" s="3">
        <v>89</v>
      </c>
      <c r="H19" s="3" t="s">
        <v>16</v>
      </c>
      <c r="I19" s="3">
        <v>100</v>
      </c>
      <c r="J19" s="3">
        <v>1</v>
      </c>
      <c r="L19" s="3">
        <f t="shared" ca="1" si="2"/>
        <v>302.87142999999998</v>
      </c>
      <c r="M19" s="3">
        <f t="shared" ca="1" si="2"/>
        <v>302.80263000000002</v>
      </c>
      <c r="N19" s="3">
        <f t="shared" ca="1" si="2"/>
        <v>304.49794000000003</v>
      </c>
      <c r="O19" s="3">
        <f t="shared" ca="1" si="2"/>
        <v>303.91305999999997</v>
      </c>
      <c r="P19" s="3">
        <f t="shared" ca="1" si="2"/>
        <v>304.15613000000002</v>
      </c>
      <c r="Q19" s="3">
        <f t="shared" ca="1" si="2"/>
        <v>303.32826</v>
      </c>
      <c r="R19" s="3">
        <f t="shared" ca="1" si="2"/>
        <v>302.98683999999997</v>
      </c>
      <c r="S19" s="3">
        <f t="shared" ca="1" si="2"/>
        <v>304.08132000000001</v>
      </c>
      <c r="T19" s="3">
        <f t="shared" ca="1" si="2"/>
        <v>303.99020999999999</v>
      </c>
      <c r="U19" s="3">
        <f t="shared" ca="1" si="2"/>
        <v>303.78672</v>
      </c>
      <c r="W19" s="3">
        <f t="shared" ca="1" si="3"/>
        <v>303.64145399999995</v>
      </c>
      <c r="Y19" s="3">
        <f ca="1">Total!E19</f>
        <v>302.47368</v>
      </c>
      <c r="AB19" s="3">
        <f t="shared" ca="1" si="1"/>
        <v>1.3149904480944379E-3</v>
      </c>
      <c r="AC19" s="3">
        <f t="shared" ca="1" si="1"/>
        <v>1.0875326408566202E-3</v>
      </c>
      <c r="AD19" s="3">
        <f t="shared" ca="1" si="1"/>
        <v>6.6923508848770793E-3</v>
      </c>
      <c r="AE19" s="3">
        <f t="shared" ca="1" si="1"/>
        <v>4.7586950375317662E-3</v>
      </c>
      <c r="AF19" s="3">
        <f t="shared" ca="1" si="1"/>
        <v>5.5623021480745603E-3</v>
      </c>
      <c r="AG19" s="3">
        <f t="shared" ca="1" si="1"/>
        <v>2.8253036760090946E-3</v>
      </c>
      <c r="AH19" s="3">
        <f t="shared" ca="1" si="1"/>
        <v>1.6965443075905671E-3</v>
      </c>
      <c r="AI19" s="3">
        <f t="shared" ca="1" si="1"/>
        <v>5.314974843431017E-3</v>
      </c>
      <c r="AJ19" s="3">
        <f t="shared" ca="1" si="1"/>
        <v>5.0137585524796368E-3</v>
      </c>
      <c r="AK19" s="3">
        <f t="shared" ca="1" si="1"/>
        <v>4.3410058025544597E-3</v>
      </c>
      <c r="AM19" s="3">
        <f t="shared" ca="1" si="4"/>
        <v>3.8607458341499236E-2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0.87482000000000004</v>
      </c>
      <c r="F20" s="3">
        <v>93</v>
      </c>
      <c r="H20" s="3" t="s">
        <v>2</v>
      </c>
      <c r="I20" s="3">
        <v>24</v>
      </c>
      <c r="J20" s="3">
        <v>0.4</v>
      </c>
      <c r="L20" s="3">
        <f t="shared" ca="1" si="2"/>
        <v>5756.8248700000004</v>
      </c>
      <c r="M20" s="3">
        <f t="shared" ca="1" si="2"/>
        <v>5756.8248700000004</v>
      </c>
      <c r="N20" s="3">
        <f t="shared" ca="1" si="2"/>
        <v>5759.8643400000001</v>
      </c>
      <c r="O20" s="3">
        <f t="shared" ca="1" si="2"/>
        <v>5756.2897800000001</v>
      </c>
      <c r="P20" s="3">
        <f t="shared" ca="1" si="2"/>
        <v>5759.8994300000004</v>
      </c>
      <c r="Q20" s="3">
        <f t="shared" ca="1" si="2"/>
        <v>5759.8643400000001</v>
      </c>
      <c r="R20" s="3">
        <f t="shared" ca="1" si="2"/>
        <v>5756.2897800000001</v>
      </c>
      <c r="S20" s="3">
        <f t="shared" ca="1" si="2"/>
        <v>5756.2897800000001</v>
      </c>
      <c r="T20" s="3">
        <f t="shared" ca="1" si="2"/>
        <v>5759.8994300000004</v>
      </c>
      <c r="U20" s="3">
        <f t="shared" ca="1" si="2"/>
        <v>5756.2897800000001</v>
      </c>
      <c r="W20" s="3">
        <f t="shared" ca="1" si="3"/>
        <v>5757.8336399999998</v>
      </c>
      <c r="Y20" s="3">
        <f ca="1">Total!E20</f>
        <v>5753.21522</v>
      </c>
      <c r="AB20" s="3">
        <f t="shared" ca="1" si="1"/>
        <v>6.274143869070013E-4</v>
      </c>
      <c r="AC20" s="3">
        <f t="shared" ca="1" si="1"/>
        <v>6.274143869070013E-4</v>
      </c>
      <c r="AD20" s="3">
        <f t="shared" ca="1" si="1"/>
        <v>1.1557224518362514E-3</v>
      </c>
      <c r="AE20" s="3">
        <f t="shared" ca="1" si="1"/>
        <v>5.3440726314424574E-4</v>
      </c>
      <c r="AF20" s="3">
        <f t="shared" ca="1" si="1"/>
        <v>1.1618216500512472E-3</v>
      </c>
      <c r="AG20" s="3">
        <f t="shared" ca="1" si="1"/>
        <v>1.1557224518362514E-3</v>
      </c>
      <c r="AH20" s="3">
        <f t="shared" ca="1" si="1"/>
        <v>5.3440726314424574E-4</v>
      </c>
      <c r="AI20" s="3">
        <f t="shared" ca="1" si="1"/>
        <v>5.3440726314424574E-4</v>
      </c>
      <c r="AJ20" s="3">
        <f t="shared" ca="1" si="1"/>
        <v>1.1618216500512472E-3</v>
      </c>
      <c r="AK20" s="3">
        <f t="shared" ca="1" si="1"/>
        <v>5.3440726314424574E-4</v>
      </c>
      <c r="AM20" s="3">
        <f t="shared" ca="1" si="4"/>
        <v>8.0275460301659808E-3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36.867750000000001</v>
      </c>
      <c r="E21" s="3">
        <v>1.2246699999999999</v>
      </c>
      <c r="F21" s="3">
        <v>117</v>
      </c>
      <c r="H21" s="3" t="s">
        <v>2</v>
      </c>
      <c r="I21" s="3">
        <v>24</v>
      </c>
      <c r="J21" s="3">
        <v>0.7</v>
      </c>
      <c r="L21" s="3">
        <f t="shared" ca="1" si="2"/>
        <v>3060.7019</v>
      </c>
      <c r="M21" s="3">
        <f t="shared" ca="1" si="2"/>
        <v>3060.7019</v>
      </c>
      <c r="N21" s="3">
        <f t="shared" ca="1" si="2"/>
        <v>3060.7019</v>
      </c>
      <c r="O21" s="3">
        <f t="shared" ca="1" si="2"/>
        <v>3055.8157900000001</v>
      </c>
      <c r="P21" s="3">
        <f t="shared" ca="1" si="2"/>
        <v>3055.8157900000001</v>
      </c>
      <c r="Q21" s="3">
        <f t="shared" ca="1" si="2"/>
        <v>3055.85088</v>
      </c>
      <c r="R21" s="3">
        <f t="shared" ca="1" si="2"/>
        <v>3052.2412300000001</v>
      </c>
      <c r="S21" s="3">
        <f t="shared" ca="1" si="2"/>
        <v>3060.7019</v>
      </c>
      <c r="T21" s="3">
        <f t="shared" ca="1" si="2"/>
        <v>3060.7019</v>
      </c>
      <c r="U21" s="3">
        <f t="shared" ca="1" si="2"/>
        <v>3060.7019</v>
      </c>
      <c r="W21" s="3">
        <f t="shared" ca="1" si="3"/>
        <v>3058.393509</v>
      </c>
      <c r="Y21" s="3">
        <f ca="1">Total!E21</f>
        <v>3052.2412300000001</v>
      </c>
      <c r="AB21" s="3">
        <f t="shared" ca="1" si="1"/>
        <v>2.7719532508903091E-3</v>
      </c>
      <c r="AC21" s="3">
        <f t="shared" ca="1" si="1"/>
        <v>2.7719532508903091E-3</v>
      </c>
      <c r="AD21" s="3">
        <f t="shared" ca="1" si="1"/>
        <v>2.7719532508903091E-3</v>
      </c>
      <c r="AE21" s="3">
        <f t="shared" ca="1" si="1"/>
        <v>1.1711263070776419E-3</v>
      </c>
      <c r="AF21" s="3">
        <f t="shared" ca="1" si="1"/>
        <v>1.1711263070776419E-3</v>
      </c>
      <c r="AG21" s="3">
        <f t="shared" ca="1" si="1"/>
        <v>1.1826227771649209E-3</v>
      </c>
      <c r="AH21" s="3">
        <f t="shared" ca="1" si="1"/>
        <v>0</v>
      </c>
      <c r="AI21" s="3">
        <f t="shared" ca="1" si="1"/>
        <v>2.7719532508903091E-3</v>
      </c>
      <c r="AJ21" s="3">
        <f t="shared" ca="1" si="1"/>
        <v>2.7719532508903091E-3</v>
      </c>
      <c r="AK21" s="3">
        <f t="shared" ca="1" si="1"/>
        <v>2.7719532508903091E-3</v>
      </c>
      <c r="AM21" s="3">
        <f t="shared" ca="1" si="4"/>
        <v>2.015659489666206E-2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36.788800000000002</v>
      </c>
      <c r="E22" s="3">
        <v>1.21889</v>
      </c>
      <c r="F22" s="3">
        <v>116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36.788800000000002</v>
      </c>
      <c r="E23" s="3">
        <v>1.2325200000000001</v>
      </c>
      <c r="F23" s="3">
        <v>120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1.21773</v>
      </c>
      <c r="F24" s="3">
        <v>122</v>
      </c>
      <c r="H24" s="3" t="s">
        <v>2</v>
      </c>
      <c r="I24" s="3">
        <v>47</v>
      </c>
      <c r="J24" s="3">
        <v>0.7</v>
      </c>
      <c r="L24" s="3">
        <f t="shared" ca="1" si="2"/>
        <v>5722.5020400000003</v>
      </c>
      <c r="M24" s="3">
        <f t="shared" ca="1" si="2"/>
        <v>5715.1450100000002</v>
      </c>
      <c r="N24" s="3">
        <f t="shared" ca="1" si="2"/>
        <v>5720.41651</v>
      </c>
      <c r="O24" s="3">
        <f t="shared" ca="1" si="2"/>
        <v>5714.5711099999999</v>
      </c>
      <c r="P24" s="3">
        <f t="shared" ca="1" si="2"/>
        <v>5712.9592700000003</v>
      </c>
      <c r="Q24" s="3">
        <f t="shared" ca="1" si="2"/>
        <v>5715.1450100000002</v>
      </c>
      <c r="R24" s="3">
        <f t="shared" ca="1" si="2"/>
        <v>5715.1450100000002</v>
      </c>
      <c r="S24" s="3">
        <f t="shared" ca="1" si="2"/>
        <v>5716.5842700000003</v>
      </c>
      <c r="T24" s="3">
        <f t="shared" ca="1" si="2"/>
        <v>5712.9592700000003</v>
      </c>
      <c r="U24" s="3">
        <f t="shared" ca="1" si="2"/>
        <v>5715.2992700000004</v>
      </c>
      <c r="W24" s="3">
        <f t="shared" ca="1" si="3"/>
        <v>5716.0726770000001</v>
      </c>
      <c r="Y24" s="3">
        <f ca="1">Total!E24</f>
        <v>5709.26343</v>
      </c>
      <c r="AB24" s="3">
        <f t="shared" ca="1" si="1"/>
        <v>2.31879473811569E-3</v>
      </c>
      <c r="AC24" s="3">
        <f t="shared" ca="1" si="1"/>
        <v>1.0301819266378138E-3</v>
      </c>
      <c r="AD24" s="3">
        <f t="shared" ca="1" si="1"/>
        <v>1.9535059358786752E-3</v>
      </c>
      <c r="AE24" s="3">
        <f t="shared" ca="1" si="1"/>
        <v>9.2966107888980195E-4</v>
      </c>
      <c r="AF24" s="3">
        <f t="shared" ca="1" si="1"/>
        <v>6.4734094779723918E-4</v>
      </c>
      <c r="AG24" s="3">
        <f t="shared" ca="1" si="1"/>
        <v>1.0301819266378138E-3</v>
      </c>
      <c r="AH24" s="3">
        <f t="shared" ca="1" si="1"/>
        <v>1.0301819266378138E-3</v>
      </c>
      <c r="AI24" s="3">
        <f t="shared" ca="1" si="1"/>
        <v>1.2822739902895524E-3</v>
      </c>
      <c r="AJ24" s="3">
        <f t="shared" ca="1" si="1"/>
        <v>6.4734094779723918E-4</v>
      </c>
      <c r="AK24" s="3">
        <f t="shared" ca="1" si="1"/>
        <v>1.0572011738474751E-3</v>
      </c>
      <c r="AM24" s="3">
        <f t="shared" ca="1" si="4"/>
        <v>1.1926664592529114E-2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36.87433</v>
      </c>
      <c r="E25" s="3">
        <v>1.2190300000000001</v>
      </c>
      <c r="F25" s="3">
        <v>114</v>
      </c>
      <c r="H25" s="3" t="s">
        <v>2</v>
      </c>
      <c r="I25" s="3">
        <v>47</v>
      </c>
      <c r="J25" s="3">
        <v>1</v>
      </c>
      <c r="L25" s="3">
        <f t="shared" ca="1" si="2"/>
        <v>5674.0192399999996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5674.0192399999996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5674.0192399999996</v>
      </c>
      <c r="W25" s="3">
        <f t="shared" ca="1" si="3"/>
        <v>5674.0192400000005</v>
      </c>
      <c r="Y25" s="3">
        <f ca="1">Total!E25</f>
        <v>5674.0192399999996</v>
      </c>
      <c r="AB25" s="3">
        <f t="shared" ca="1" si="1"/>
        <v>0</v>
      </c>
      <c r="AC25" s="3">
        <f t="shared" ca="1" si="1"/>
        <v>0</v>
      </c>
      <c r="AD25" s="3">
        <f t="shared" ca="1" si="1"/>
        <v>0</v>
      </c>
      <c r="AE25" s="3">
        <f t="shared" ca="1" si="1"/>
        <v>0</v>
      </c>
      <c r="AF25" s="3">
        <f t="shared" ca="1" si="1"/>
        <v>0</v>
      </c>
      <c r="AG25" s="3">
        <f t="shared" ca="1" si="1"/>
        <v>0</v>
      </c>
      <c r="AH25" s="3">
        <f t="shared" ca="1" si="1"/>
        <v>0</v>
      </c>
      <c r="AI25" s="3">
        <f t="shared" ca="1" si="1"/>
        <v>0</v>
      </c>
      <c r="AJ25" s="3">
        <f t="shared" ca="1" si="1"/>
        <v>0</v>
      </c>
      <c r="AK25" s="3">
        <f t="shared" ca="1" si="1"/>
        <v>0</v>
      </c>
      <c r="AM25" s="3">
        <f t="shared" ca="1" si="4"/>
        <v>0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36.788800000000002</v>
      </c>
      <c r="E26" s="3">
        <v>1.2179500000000001</v>
      </c>
      <c r="F26" s="3">
        <v>124</v>
      </c>
      <c r="H26" s="3" t="s">
        <v>2</v>
      </c>
      <c r="I26" s="3">
        <v>100</v>
      </c>
      <c r="J26" s="3">
        <v>0.4</v>
      </c>
      <c r="L26" s="3">
        <f t="shared" ca="1" si="2"/>
        <v>60777.735840000001</v>
      </c>
      <c r="M26" s="3">
        <f t="shared" ca="1" si="2"/>
        <v>60778.85497</v>
      </c>
      <c r="N26" s="3">
        <f t="shared" ca="1" si="2"/>
        <v>60778.22537</v>
      </c>
      <c r="O26" s="3">
        <f t="shared" ca="1" si="2"/>
        <v>60778.85497</v>
      </c>
      <c r="P26" s="3">
        <f t="shared" ca="1" si="2"/>
        <v>60778.076009999997</v>
      </c>
      <c r="Q26" s="3">
        <f t="shared" ca="1" si="2"/>
        <v>60778.85497</v>
      </c>
      <c r="R26" s="3">
        <f t="shared" ca="1" si="2"/>
        <v>60778.85497</v>
      </c>
      <c r="S26" s="3">
        <f t="shared" ca="1" si="2"/>
        <v>60778.85497</v>
      </c>
      <c r="T26" s="3">
        <f t="shared" ca="1" si="2"/>
        <v>60778.85497</v>
      </c>
      <c r="U26" s="3">
        <f t="shared" ca="1" si="2"/>
        <v>60778.22537</v>
      </c>
      <c r="W26" s="3">
        <f t="shared" ca="1" si="3"/>
        <v>60778.539240999999</v>
      </c>
      <c r="Y26" s="3">
        <f ca="1">Total!E26</f>
        <v>60777.35671</v>
      </c>
      <c r="AB26" s="3">
        <f t="shared" ca="1" si="1"/>
        <v>6.2380139664545275E-6</v>
      </c>
      <c r="AC26" s="3">
        <f t="shared" ca="1" si="1"/>
        <v>2.4651615027439721E-5</v>
      </c>
      <c r="AD26" s="3">
        <f t="shared" ca="1" si="1"/>
        <v>1.4292493899412474E-5</v>
      </c>
      <c r="AE26" s="3">
        <f t="shared" ca="1" si="1"/>
        <v>2.4651615027439721E-5</v>
      </c>
      <c r="AF26" s="3">
        <f t="shared" ca="1" si="1"/>
        <v>1.1834999725788827E-5</v>
      </c>
      <c r="AG26" s="3">
        <f t="shared" ca="1" si="1"/>
        <v>2.4651615027439721E-5</v>
      </c>
      <c r="AH26" s="3">
        <f t="shared" ca="1" si="1"/>
        <v>2.4651615027439721E-5</v>
      </c>
      <c r="AI26" s="3">
        <f t="shared" ca="1" si="1"/>
        <v>2.4651615027439721E-5</v>
      </c>
      <c r="AJ26" s="3">
        <f t="shared" ca="1" si="1"/>
        <v>2.4651615027439721E-5</v>
      </c>
      <c r="AK26" s="3">
        <f t="shared" ca="1" si="1"/>
        <v>1.4292493899412474E-5</v>
      </c>
      <c r="AM26" s="3">
        <f t="shared" ca="1" si="4"/>
        <v>1.9456769165570665E-4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1.2251300000000001</v>
      </c>
      <c r="F27" s="3">
        <v>123</v>
      </c>
      <c r="H27" s="3" t="s">
        <v>2</v>
      </c>
      <c r="I27" s="3">
        <v>100</v>
      </c>
      <c r="J27" s="3">
        <v>0.7</v>
      </c>
      <c r="L27" s="3">
        <f t="shared" ca="1" si="2"/>
        <v>46903.445500000002</v>
      </c>
      <c r="M27" s="3">
        <f t="shared" ca="1" si="2"/>
        <v>46711.44917</v>
      </c>
      <c r="N27" s="3">
        <f t="shared" ca="1" si="2"/>
        <v>46670.807379999998</v>
      </c>
      <c r="O27" s="3">
        <f t="shared" ca="1" si="2"/>
        <v>46828.304660000002</v>
      </c>
      <c r="P27" s="3">
        <f t="shared" ca="1" si="2"/>
        <v>46897.794280000002</v>
      </c>
      <c r="Q27" s="3">
        <f t="shared" ca="1" si="2"/>
        <v>46920.412559999997</v>
      </c>
      <c r="R27" s="3">
        <f t="shared" ca="1" si="2"/>
        <v>46695.515420000003</v>
      </c>
      <c r="S27" s="3">
        <f t="shared" ca="1" si="2"/>
        <v>46799.485860000001</v>
      </c>
      <c r="T27" s="3">
        <f t="shared" ca="1" si="2"/>
        <v>46674.416389999999</v>
      </c>
      <c r="U27" s="3">
        <f t="shared" ca="1" si="2"/>
        <v>46758.453500000003</v>
      </c>
      <c r="W27" s="3">
        <f t="shared" ca="1" si="3"/>
        <v>46786.008472000001</v>
      </c>
      <c r="Y27" s="3">
        <f ca="1">Total!E27</f>
        <v>46520.052799999998</v>
      </c>
      <c r="AB27" s="3">
        <f t="shared" ca="1" si="1"/>
        <v>8.2414502332637928E-3</v>
      </c>
      <c r="AC27" s="3">
        <f t="shared" ca="1" si="1"/>
        <v>4.1142767146644813E-3</v>
      </c>
      <c r="AD27" s="3">
        <f t="shared" ca="1" si="1"/>
        <v>3.2406364766636876E-3</v>
      </c>
      <c r="AE27" s="3">
        <f t="shared" ca="1" si="1"/>
        <v>6.6262147492662342E-3</v>
      </c>
      <c r="AF27" s="3">
        <f t="shared" ca="1" si="1"/>
        <v>8.1199710074276663E-3</v>
      </c>
      <c r="AG27" s="3">
        <f t="shared" ref="AG27:AK37" ca="1" si="5">(Q27-$Y27)/$Y27</f>
        <v>8.606175958596491E-3</v>
      </c>
      <c r="AH27" s="3">
        <f t="shared" ca="1" si="5"/>
        <v>3.771763130931049E-3</v>
      </c>
      <c r="AI27" s="3">
        <f t="shared" ca="1" si="5"/>
        <v>6.0067227610713942E-3</v>
      </c>
      <c r="AJ27" s="3">
        <f t="shared" ca="1" si="5"/>
        <v>3.318216139255991E-3</v>
      </c>
      <c r="AK27" s="3">
        <f t="shared" ca="1" si="5"/>
        <v>5.1246867888336883E-3</v>
      </c>
      <c r="AM27" s="3">
        <f t="shared" ca="1" si="4"/>
        <v>5.7170113959974476E-2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36.788800000000002</v>
      </c>
      <c r="E28" s="3">
        <v>1.21811</v>
      </c>
      <c r="F28" s="3">
        <v>117</v>
      </c>
      <c r="H28" s="3" t="s">
        <v>2</v>
      </c>
      <c r="I28" s="3">
        <v>100</v>
      </c>
      <c r="J28" s="3">
        <v>1</v>
      </c>
      <c r="L28" s="3">
        <f t="shared" ca="1" si="2"/>
        <v>46399.578950000003</v>
      </c>
      <c r="M28" s="3">
        <f t="shared" ca="1" si="2"/>
        <v>46361.280559999999</v>
      </c>
      <c r="N28" s="3">
        <f t="shared" ca="1" si="2"/>
        <v>46370.45175</v>
      </c>
      <c r="O28" s="3">
        <f t="shared" ca="1" si="2"/>
        <v>46367.80932</v>
      </c>
      <c r="P28" s="3">
        <f t="shared" ca="1" si="2"/>
        <v>46417.314960000003</v>
      </c>
      <c r="Q28" s="3">
        <f t="shared" ca="1" si="2"/>
        <v>46378.262349999997</v>
      </c>
      <c r="R28" s="3">
        <f t="shared" ca="1" si="2"/>
        <v>46408.368419999999</v>
      </c>
      <c r="S28" s="3">
        <f t="shared" ca="1" si="2"/>
        <v>46491.878689999998</v>
      </c>
      <c r="T28" s="3">
        <f t="shared" ca="1" si="2"/>
        <v>46475.256690000002</v>
      </c>
      <c r="U28" s="3">
        <f t="shared" ca="1" si="2"/>
        <v>46407.921049999997</v>
      </c>
      <c r="W28" s="3">
        <f t="shared" ca="1" si="3"/>
        <v>46407.812274000004</v>
      </c>
      <c r="Y28" s="3">
        <f ca="1">Total!E28</f>
        <v>46319.079680000003</v>
      </c>
      <c r="AB28" s="3">
        <f t="shared" ref="AB28:AF37" ca="1" si="6">(L28-$Y28)/$Y28</f>
        <v>1.737928960509093E-3</v>
      </c>
      <c r="AC28" s="3">
        <f t="shared" ca="1" si="6"/>
        <v>9.1109064108237233E-4</v>
      </c>
      <c r="AD28" s="3">
        <f t="shared" ca="1" si="6"/>
        <v>1.1090909049771003E-3</v>
      </c>
      <c r="AE28" s="3">
        <f t="shared" ca="1" si="6"/>
        <v>1.0520424917043114E-3</v>
      </c>
      <c r="AF28" s="3">
        <f t="shared" ca="1" si="6"/>
        <v>2.1208383387292893E-3</v>
      </c>
      <c r="AG28" s="3">
        <f t="shared" ca="1" si="5"/>
        <v>1.277716880578459E-3</v>
      </c>
      <c r="AH28" s="3">
        <f t="shared" ca="1" si="5"/>
        <v>1.9276881280210342E-3</v>
      </c>
      <c r="AI28" s="3">
        <f t="shared" ca="1" si="5"/>
        <v>3.7306226978988883E-3</v>
      </c>
      <c r="AJ28" s="3">
        <f t="shared" ca="1" si="5"/>
        <v>3.3717640997827231E-3</v>
      </c>
      <c r="AK28" s="3">
        <f t="shared" ca="1" si="5"/>
        <v>1.918029689142447E-3</v>
      </c>
      <c r="AM28" s="3">
        <f t="shared" ca="1" si="4"/>
        <v>1.9156812832425717E-2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36.788800000000002</v>
      </c>
      <c r="E29" s="3">
        <v>1.2223200000000001</v>
      </c>
      <c r="F29" s="3">
        <v>122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1.22085</v>
      </c>
      <c r="F30" s="3">
        <v>123</v>
      </c>
      <c r="H30" s="3" t="s">
        <v>1</v>
      </c>
      <c r="I30" s="3">
        <v>30</v>
      </c>
      <c r="J30" s="3">
        <v>0.7</v>
      </c>
      <c r="L30" s="3">
        <f t="shared" ca="1" si="2"/>
        <v>888.53093999999999</v>
      </c>
      <c r="M30" s="3">
        <f t="shared" ca="1" si="2"/>
        <v>888.53093999999999</v>
      </c>
      <c r="N30" s="3">
        <f t="shared" ca="1" si="2"/>
        <v>888.53093999999999</v>
      </c>
      <c r="O30" s="3">
        <f t="shared" ca="1" si="2"/>
        <v>888.75229000000002</v>
      </c>
      <c r="P30" s="3">
        <f t="shared" ca="1" si="2"/>
        <v>888.53093999999999</v>
      </c>
      <c r="Q30" s="3">
        <f t="shared" ca="1" si="2"/>
        <v>888.53093999999999</v>
      </c>
      <c r="R30" s="3">
        <f t="shared" ca="1" si="2"/>
        <v>888.53093999999999</v>
      </c>
      <c r="S30" s="3">
        <f t="shared" ca="1" si="2"/>
        <v>888.53093999999999</v>
      </c>
      <c r="T30" s="3">
        <f t="shared" ca="1" si="2"/>
        <v>888.53093999999999</v>
      </c>
      <c r="U30" s="3">
        <f t="shared" ca="1" si="2"/>
        <v>888.53093999999999</v>
      </c>
      <c r="W30" s="3">
        <f t="shared" ca="1" si="3"/>
        <v>888.55307499999981</v>
      </c>
      <c r="Y30" s="3">
        <f ca="1">Total!E30</f>
        <v>888.52687000000003</v>
      </c>
      <c r="AB30" s="3">
        <f t="shared" ca="1" si="6"/>
        <v>4.5806155529725881E-6</v>
      </c>
      <c r="AC30" s="3">
        <f t="shared" ca="1" si="6"/>
        <v>4.5806155529725881E-6</v>
      </c>
      <c r="AD30" s="3">
        <f t="shared" ca="1" si="6"/>
        <v>4.5806155529725881E-6</v>
      </c>
      <c r="AE30" s="3">
        <f t="shared" ca="1" si="6"/>
        <v>2.5370082505212871E-4</v>
      </c>
      <c r="AF30" s="3">
        <f t="shared" ca="1" si="6"/>
        <v>4.5806155529725881E-6</v>
      </c>
      <c r="AG30" s="3">
        <f t="shared" ca="1" si="5"/>
        <v>4.5806155529725881E-6</v>
      </c>
      <c r="AH30" s="3">
        <f t="shared" ca="1" si="5"/>
        <v>4.5806155529725881E-6</v>
      </c>
      <c r="AI30" s="3">
        <f t="shared" ca="1" si="5"/>
        <v>4.5806155529725881E-6</v>
      </c>
      <c r="AJ30" s="3">
        <f t="shared" ca="1" si="5"/>
        <v>4.5806155529725881E-6</v>
      </c>
      <c r="AK30" s="3">
        <f t="shared" ca="1" si="5"/>
        <v>4.5806155529725881E-6</v>
      </c>
      <c r="AM30" s="3">
        <f t="shared" ca="1" si="4"/>
        <v>2.9492636502888205E-4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76.837230000000005</v>
      </c>
      <c r="E31" s="3">
        <v>1.4321900000000001</v>
      </c>
      <c r="F31" s="3">
        <v>48</v>
      </c>
      <c r="H31" s="3" t="s">
        <v>1</v>
      </c>
      <c r="I31" s="3">
        <v>30</v>
      </c>
      <c r="J31" s="3">
        <v>1</v>
      </c>
      <c r="L31" s="3">
        <f t="shared" ca="1" si="2"/>
        <v>863.12297000000001</v>
      </c>
      <c r="M31" s="3">
        <f t="shared" ca="1" si="2"/>
        <v>862.30371000000002</v>
      </c>
      <c r="N31" s="3">
        <f t="shared" ca="1" si="2"/>
        <v>862.27506000000005</v>
      </c>
      <c r="O31" s="3">
        <f t="shared" ca="1" si="2"/>
        <v>862.27506000000005</v>
      </c>
      <c r="P31" s="3">
        <f t="shared" ca="1" si="2"/>
        <v>862.30371000000002</v>
      </c>
      <c r="Q31" s="3">
        <f t="shared" ca="1" si="2"/>
        <v>862.27506000000005</v>
      </c>
      <c r="R31" s="3">
        <f t="shared" ca="1" si="2"/>
        <v>862.27506000000005</v>
      </c>
      <c r="S31" s="3">
        <f t="shared" ca="1" si="2"/>
        <v>862.27506000000005</v>
      </c>
      <c r="T31" s="3">
        <f t="shared" ca="1" si="2"/>
        <v>862.27506000000005</v>
      </c>
      <c r="U31" s="3">
        <f t="shared" ca="1" si="2"/>
        <v>863.17055000000005</v>
      </c>
      <c r="W31" s="3">
        <f t="shared" ca="1" si="3"/>
        <v>862.45512999999994</v>
      </c>
      <c r="Y31" s="3">
        <f ca="1">Total!E31</f>
        <v>862.27506000000005</v>
      </c>
      <c r="AB31" s="3">
        <f t="shared" ca="1" si="6"/>
        <v>9.8334051317680018E-4</v>
      </c>
      <c r="AC31" s="3">
        <f t="shared" ca="1" si="6"/>
        <v>3.3226056659890555E-5</v>
      </c>
      <c r="AD31" s="3">
        <f t="shared" ca="1" si="6"/>
        <v>0</v>
      </c>
      <c r="AE31" s="3">
        <f t="shared" ca="1" si="6"/>
        <v>0</v>
      </c>
      <c r="AF31" s="3">
        <f t="shared" ca="1" si="6"/>
        <v>3.3226056659890555E-5</v>
      </c>
      <c r="AG31" s="3">
        <f t="shared" ca="1" si="5"/>
        <v>0</v>
      </c>
      <c r="AH31" s="3">
        <f t="shared" ca="1" si="5"/>
        <v>0</v>
      </c>
      <c r="AI31" s="3">
        <f t="shared" ca="1" si="5"/>
        <v>0</v>
      </c>
      <c r="AJ31" s="3">
        <f t="shared" ca="1" si="5"/>
        <v>0</v>
      </c>
      <c r="AK31" s="3">
        <f t="shared" ca="1" si="5"/>
        <v>1.0385201214099769E-3</v>
      </c>
      <c r="AM31" s="3">
        <f t="shared" ca="1" si="4"/>
        <v>2.088312747906558E-3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73.882919999999999</v>
      </c>
      <c r="E32" s="3">
        <v>1.4454100000000001</v>
      </c>
      <c r="F32" s="3">
        <v>48</v>
      </c>
      <c r="H32" s="3" t="s">
        <v>1</v>
      </c>
      <c r="I32" s="3">
        <v>50</v>
      </c>
      <c r="J32" s="3">
        <v>0.4</v>
      </c>
      <c r="L32" s="3">
        <f t="shared" ca="1" si="2"/>
        <v>1921.9967899999999</v>
      </c>
      <c r="M32" s="3">
        <f t="shared" ca="1" si="2"/>
        <v>1921.9967899999999</v>
      </c>
      <c r="N32" s="3">
        <f t="shared" ca="1" si="2"/>
        <v>1921.9967899999999</v>
      </c>
      <c r="O32" s="3">
        <f t="shared" ca="1" si="2"/>
        <v>1921.9967899999999</v>
      </c>
      <c r="P32" s="3">
        <f t="shared" ca="1" si="2"/>
        <v>1921.93406</v>
      </c>
      <c r="Q32" s="3">
        <f t="shared" ca="1" si="2"/>
        <v>1921.9341099999999</v>
      </c>
      <c r="R32" s="3">
        <f t="shared" ca="1" si="2"/>
        <v>1921.9897800000001</v>
      </c>
      <c r="S32" s="3">
        <f t="shared" ca="1" si="2"/>
        <v>1921.9279200000001</v>
      </c>
      <c r="T32" s="3">
        <f t="shared" ca="1" si="2"/>
        <v>1921.9279200000001</v>
      </c>
      <c r="U32" s="3">
        <f t="shared" ca="1" si="2"/>
        <v>1921.9341099999999</v>
      </c>
      <c r="W32" s="3">
        <f t="shared" ca="1" si="3"/>
        <v>1921.9635059999996</v>
      </c>
      <c r="Y32" s="3">
        <f ca="1">Total!E32</f>
        <v>1920.81879</v>
      </c>
      <c r="AB32" s="3">
        <f t="shared" ca="1" si="6"/>
        <v>6.1328013143805381E-4</v>
      </c>
      <c r="AC32" s="3">
        <f t="shared" ca="1" si="6"/>
        <v>6.1328013143805381E-4</v>
      </c>
      <c r="AD32" s="3">
        <f t="shared" ca="1" si="6"/>
        <v>6.1328013143805381E-4</v>
      </c>
      <c r="AE32" s="3">
        <f t="shared" ca="1" si="6"/>
        <v>6.1328013143805381E-4</v>
      </c>
      <c r="AF32" s="3">
        <f t="shared" ca="1" si="6"/>
        <v>5.8062218352206434E-4</v>
      </c>
      <c r="AG32" s="3">
        <f t="shared" ca="1" si="5"/>
        <v>5.8064821408784913E-4</v>
      </c>
      <c r="AH32" s="3">
        <f t="shared" ca="1" si="5"/>
        <v>6.0963064610591107E-4</v>
      </c>
      <c r="AI32" s="3">
        <f t="shared" ca="1" si="5"/>
        <v>5.7742563003564226E-4</v>
      </c>
      <c r="AJ32" s="3">
        <f t="shared" ca="1" si="5"/>
        <v>5.7742563003564226E-4</v>
      </c>
      <c r="AK32" s="3">
        <f t="shared" ca="1" si="5"/>
        <v>5.8064821408784913E-4</v>
      </c>
      <c r="AM32" s="3">
        <f t="shared" ca="1" si="4"/>
        <v>5.9595210436271737E-3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76.885480000000001</v>
      </c>
      <c r="E33" s="3">
        <v>1.4460599999999999</v>
      </c>
      <c r="F33" s="3">
        <v>50</v>
      </c>
      <c r="H33" s="3" t="s">
        <v>1</v>
      </c>
      <c r="I33" s="3">
        <v>50</v>
      </c>
      <c r="J33" s="3">
        <v>0.7</v>
      </c>
      <c r="L33" s="3">
        <f t="shared" ca="1" si="2"/>
        <v>1333.7887499999999</v>
      </c>
      <c r="M33" s="3">
        <f t="shared" ca="1" si="2"/>
        <v>1343.28577</v>
      </c>
      <c r="N33" s="3">
        <f t="shared" ca="1" si="2"/>
        <v>1332.27179</v>
      </c>
      <c r="O33" s="3">
        <f t="shared" ca="1" si="2"/>
        <v>1335.28988</v>
      </c>
      <c r="P33" s="3">
        <f t="shared" ca="1" si="2"/>
        <v>1342.8568700000001</v>
      </c>
      <c r="Q33" s="3">
        <f t="shared" ca="1" si="2"/>
        <v>1336.8755900000001</v>
      </c>
      <c r="R33" s="3">
        <f t="shared" ca="1" si="2"/>
        <v>1337.9883500000001</v>
      </c>
      <c r="S33" s="3">
        <f t="shared" ca="1" si="2"/>
        <v>1333.6992499999999</v>
      </c>
      <c r="T33" s="3">
        <f t="shared" ca="1" si="2"/>
        <v>1337.38366</v>
      </c>
      <c r="U33" s="3">
        <f t="shared" ca="1" si="2"/>
        <v>1329.25522</v>
      </c>
      <c r="W33" s="3">
        <f t="shared" ca="1" si="3"/>
        <v>1336.269513</v>
      </c>
      <c r="Y33" s="3">
        <f ca="1">Total!E33</f>
        <v>1324.31359</v>
      </c>
      <c r="AB33" s="3">
        <f t="shared" ca="1" si="6"/>
        <v>7.1547706461276743E-3</v>
      </c>
      <c r="AC33" s="3">
        <f t="shared" ca="1" si="6"/>
        <v>1.4326047956662575E-2</v>
      </c>
      <c r="AD33" s="3">
        <f t="shared" ca="1" si="6"/>
        <v>6.009301769681329E-3</v>
      </c>
      <c r="AE33" s="3">
        <f t="shared" ca="1" si="6"/>
        <v>8.2882861603799322E-3</v>
      </c>
      <c r="AF33" s="3">
        <f t="shared" ca="1" si="6"/>
        <v>1.4002182066258261E-2</v>
      </c>
      <c r="AG33" s="3">
        <f t="shared" ca="1" si="5"/>
        <v>9.4856687229194145E-3</v>
      </c>
      <c r="AH33" s="3">
        <f t="shared" ca="1" si="5"/>
        <v>1.0325922880546824E-2</v>
      </c>
      <c r="AI33" s="3">
        <f t="shared" ca="1" si="5"/>
        <v>7.087188465686527E-3</v>
      </c>
      <c r="AJ33" s="3">
        <f t="shared" ca="1" si="5"/>
        <v>9.8693165264580485E-3</v>
      </c>
      <c r="AK33" s="3">
        <f t="shared" ca="1" si="5"/>
        <v>3.7314651433880039E-3</v>
      </c>
      <c r="AM33" s="3">
        <f t="shared" ca="1" si="4"/>
        <v>9.0280150338108586E-2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76.81926</v>
      </c>
      <c r="E34" s="3">
        <v>1.4410000000000001</v>
      </c>
      <c r="F34" s="3">
        <v>48</v>
      </c>
      <c r="H34" s="3" t="s">
        <v>1</v>
      </c>
      <c r="I34" s="3">
        <v>50</v>
      </c>
      <c r="J34" s="3">
        <v>1</v>
      </c>
      <c r="L34" s="3">
        <f t="shared" ca="1" si="2"/>
        <v>1305.88978</v>
      </c>
      <c r="M34" s="3">
        <f t="shared" ca="1" si="2"/>
        <v>1311.63</v>
      </c>
      <c r="N34" s="3">
        <f t="shared" ca="1" si="2"/>
        <v>1309.8308500000001</v>
      </c>
      <c r="O34" s="3">
        <f t="shared" ca="1" si="2"/>
        <v>1311.63</v>
      </c>
      <c r="P34" s="3">
        <f t="shared" ca="1" si="2"/>
        <v>1309.9317699999999</v>
      </c>
      <c r="Q34" s="3">
        <f t="shared" ca="1" si="2"/>
        <v>1309.9584</v>
      </c>
      <c r="R34" s="3">
        <f t="shared" ca="1" si="2"/>
        <v>1309.4449199999999</v>
      </c>
      <c r="S34" s="3">
        <f t="shared" ca="1" si="2"/>
        <v>1310.9360300000001</v>
      </c>
      <c r="T34" s="3">
        <f t="shared" ca="1" si="2"/>
        <v>1310.1847299999999</v>
      </c>
      <c r="U34" s="3">
        <f t="shared" ca="1" si="2"/>
        <v>1309.5940000000001</v>
      </c>
      <c r="W34" s="3">
        <f t="shared" ca="1" si="3"/>
        <v>1309.9030480000001</v>
      </c>
      <c r="Y34" s="3">
        <f ca="1">Total!E34</f>
        <v>1304.8914400000001</v>
      </c>
      <c r="AB34" s="3">
        <f t="shared" ca="1" si="6"/>
        <v>7.6507513912411819E-4</v>
      </c>
      <c r="AC34" s="3">
        <f t="shared" ca="1" si="6"/>
        <v>5.1640770974787035E-3</v>
      </c>
      <c r="AD34" s="3">
        <f t="shared" ca="1" si="6"/>
        <v>3.7853033965798352E-3</v>
      </c>
      <c r="AE34" s="3">
        <f t="shared" ca="1" si="6"/>
        <v>5.1640770974787035E-3</v>
      </c>
      <c r="AF34" s="3">
        <f t="shared" ca="1" si="6"/>
        <v>3.8626431636334529E-3</v>
      </c>
      <c r="AG34" s="3">
        <f t="shared" ca="1" si="5"/>
        <v>3.8830509915827793E-3</v>
      </c>
      <c r="AH34" s="3">
        <f t="shared" ca="1" si="5"/>
        <v>3.4895469925067548E-3</v>
      </c>
      <c r="AI34" s="3">
        <f t="shared" ca="1" si="5"/>
        <v>4.6322550786293539E-3</v>
      </c>
      <c r="AJ34" s="3">
        <f t="shared" ca="1" si="5"/>
        <v>4.0564983704696857E-3</v>
      </c>
      <c r="AK34" s="3">
        <f t="shared" ca="1" si="5"/>
        <v>3.6037940443535655E-3</v>
      </c>
      <c r="AM34" s="3">
        <f t="shared" ca="1" si="4"/>
        <v>3.840632137183695E-2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76.424989999999994</v>
      </c>
      <c r="E35" s="3">
        <v>1.4463200000000001</v>
      </c>
      <c r="F35" s="3">
        <v>48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76.850390000000004</v>
      </c>
      <c r="E36" s="3">
        <v>1.4332199999999999</v>
      </c>
      <c r="F36" s="3">
        <v>49</v>
      </c>
      <c r="H36" s="3" t="s">
        <v>1</v>
      </c>
      <c r="I36" s="3">
        <v>100</v>
      </c>
      <c r="J36" s="3">
        <v>0.7</v>
      </c>
      <c r="L36" s="3">
        <f t="shared" ca="1" si="2"/>
        <v>2342.8735200000001</v>
      </c>
      <c r="M36" s="3">
        <f t="shared" ca="1" si="2"/>
        <v>2338.5777200000002</v>
      </c>
      <c r="N36" s="3">
        <f t="shared" ca="1" si="2"/>
        <v>2341.6255700000002</v>
      </c>
      <c r="O36" s="3">
        <f t="shared" ca="1" si="2"/>
        <v>2342.3344900000002</v>
      </c>
      <c r="P36" s="3">
        <f t="shared" ca="1" si="2"/>
        <v>2331.6880500000002</v>
      </c>
      <c r="Q36" s="3">
        <f t="shared" ca="1" si="2"/>
        <v>2349.68896</v>
      </c>
      <c r="R36" s="3">
        <f t="shared" ca="1" si="2"/>
        <v>2347.2623699999999</v>
      </c>
      <c r="S36" s="3">
        <f t="shared" ca="1" si="2"/>
        <v>2327.4573300000002</v>
      </c>
      <c r="T36" s="3">
        <f t="shared" ca="1" si="2"/>
        <v>2348.8910599999999</v>
      </c>
      <c r="U36" s="3">
        <f t="shared" ca="1" si="2"/>
        <v>2335.7236800000001</v>
      </c>
      <c r="W36" s="3">
        <f t="shared" ca="1" si="3"/>
        <v>2340.612275</v>
      </c>
      <c r="Y36" s="3">
        <f ca="1">Total!E36</f>
        <v>2312.52036</v>
      </c>
      <c r="AB36" s="3">
        <f t="shared" ca="1" si="6"/>
        <v>1.3125575248989425E-2</v>
      </c>
      <c r="AC36" s="3">
        <f t="shared" ca="1" si="6"/>
        <v>1.1267948360895834E-2</v>
      </c>
      <c r="AD36" s="3">
        <f t="shared" ca="1" si="6"/>
        <v>1.2585925946182878E-2</v>
      </c>
      <c r="AE36" s="3">
        <f t="shared" ca="1" si="6"/>
        <v>1.2892483247152992E-2</v>
      </c>
      <c r="AF36" s="3">
        <f t="shared" ca="1" si="6"/>
        <v>8.2886578347791152E-3</v>
      </c>
      <c r="AG36" s="3">
        <f t="shared" ca="1" si="5"/>
        <v>1.6072766598258174E-2</v>
      </c>
      <c r="AH36" s="3">
        <f t="shared" ca="1" si="5"/>
        <v>1.5023439620656977E-2</v>
      </c>
      <c r="AI36" s="3">
        <f t="shared" ca="1" si="5"/>
        <v>6.4591734016128622E-3</v>
      </c>
      <c r="AJ36" s="3">
        <f t="shared" ca="1" si="5"/>
        <v>1.5727731798218608E-2</v>
      </c>
      <c r="AK36" s="3">
        <f t="shared" ca="1" si="5"/>
        <v>1.003377976745687E-2</v>
      </c>
      <c r="AM36" s="3">
        <f t="shared" ca="1" si="4"/>
        <v>0.12147748182420375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76.490780000000001</v>
      </c>
      <c r="E37" s="3">
        <v>1.4382999999999999</v>
      </c>
      <c r="F37" s="3">
        <v>47</v>
      </c>
      <c r="H37" s="3" t="s">
        <v>1</v>
      </c>
      <c r="I37" s="3">
        <v>100</v>
      </c>
      <c r="J37" s="3">
        <v>1</v>
      </c>
      <c r="L37" s="3">
        <f t="shared" ca="1" si="2"/>
        <v>2311.7324600000002</v>
      </c>
      <c r="M37" s="3">
        <f t="shared" ca="1" si="2"/>
        <v>2312.7193000000002</v>
      </c>
      <c r="N37" s="3">
        <f t="shared" ca="1" si="2"/>
        <v>2311.2618200000002</v>
      </c>
      <c r="O37" s="3">
        <f t="shared" ca="1" si="2"/>
        <v>2314.2039500000001</v>
      </c>
      <c r="P37" s="3">
        <f t="shared" ca="1" si="2"/>
        <v>2310.6077500000001</v>
      </c>
      <c r="Q37" s="3">
        <f t="shared" ca="1" si="2"/>
        <v>2312.0482499999998</v>
      </c>
      <c r="R37" s="3">
        <f t="shared" ca="1" si="2"/>
        <v>2311.0482499999998</v>
      </c>
      <c r="S37" s="3">
        <f t="shared" ca="1" si="2"/>
        <v>2309.8157900000001</v>
      </c>
      <c r="T37" s="3">
        <f t="shared" ca="1" si="2"/>
        <v>2311.1358100000002</v>
      </c>
      <c r="U37" s="3">
        <f t="shared" ca="1" si="2"/>
        <v>2311.4210499999999</v>
      </c>
      <c r="W37" s="3">
        <f t="shared" ca="1" si="3"/>
        <v>2311.5994430000001</v>
      </c>
      <c r="Y37" s="3">
        <f ca="1">Total!E37</f>
        <v>2308.5236300000001</v>
      </c>
      <c r="AB37" s="3">
        <f t="shared" ca="1" si="6"/>
        <v>1.3899922696481277E-3</v>
      </c>
      <c r="AC37" s="3">
        <f t="shared" ca="1" si="6"/>
        <v>1.8174689422607571E-3</v>
      </c>
      <c r="AD37" s="3">
        <f t="shared" ca="1" si="6"/>
        <v>1.1861217119098889E-3</v>
      </c>
      <c r="AE37" s="3">
        <f t="shared" ca="1" si="6"/>
        <v>2.4605855994638171E-3</v>
      </c>
      <c r="AF37" s="3">
        <f t="shared" ca="1" si="6"/>
        <v>9.0279344465708778E-4</v>
      </c>
      <c r="AG37" s="3">
        <f t="shared" ca="1" si="5"/>
        <v>1.5267853246967568E-3</v>
      </c>
      <c r="AH37" s="3">
        <f t="shared" ca="1" si="5"/>
        <v>1.0936080390044291E-3</v>
      </c>
      <c r="AI37" s="3">
        <f t="shared" ca="1" si="5"/>
        <v>5.5973436148018421E-4</v>
      </c>
      <c r="AJ37" s="3">
        <f t="shared" ca="1" si="5"/>
        <v>1.13153704213982E-3</v>
      </c>
      <c r="AK37" s="3">
        <f t="shared" ca="1" si="5"/>
        <v>1.2550965311105711E-3</v>
      </c>
      <c r="AM37" s="3">
        <f t="shared" ca="1" si="4"/>
        <v>1.3323723266371438E-2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76.188980000000001</v>
      </c>
      <c r="E38" s="3">
        <v>1.4546300000000001</v>
      </c>
      <c r="F38" s="3">
        <v>50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73.882919999999999</v>
      </c>
      <c r="E39" s="3">
        <v>1.44486</v>
      </c>
      <c r="F39" s="3">
        <v>49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73.882919999999999</v>
      </c>
      <c r="E40" s="3">
        <v>1.45486</v>
      </c>
      <c r="F40" s="3">
        <v>48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69.633269999999996</v>
      </c>
      <c r="E41" s="3">
        <v>2.37182</v>
      </c>
      <c r="F41" s="3">
        <v>77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70.078109999999995</v>
      </c>
      <c r="E42" s="3">
        <v>2.3798900000000001</v>
      </c>
      <c r="F42" s="3">
        <v>78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69.690290000000005</v>
      </c>
      <c r="E43" s="3">
        <v>2.39554</v>
      </c>
      <c r="F43" s="3">
        <v>77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70.054329999999993</v>
      </c>
      <c r="E44" s="3">
        <v>2.3748399999999998</v>
      </c>
      <c r="F44" s="3">
        <v>77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69.624499999999998</v>
      </c>
      <c r="E45" s="3">
        <v>2.3812600000000002</v>
      </c>
      <c r="F45" s="3">
        <v>77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70.366820000000004</v>
      </c>
      <c r="E46" s="3">
        <v>2.3732199999999999</v>
      </c>
      <c r="F46" s="3">
        <v>77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70.054329999999993</v>
      </c>
      <c r="E47" s="3">
        <v>2.3788900000000002</v>
      </c>
      <c r="F47" s="3">
        <v>77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70.127539999999996</v>
      </c>
      <c r="E48" s="3">
        <v>2.3934299999999999</v>
      </c>
      <c r="F48" s="3">
        <v>78</v>
      </c>
    </row>
    <row r="49" spans="1:6" x14ac:dyDescent="0.25">
      <c r="A49" s="3" t="s">
        <v>0</v>
      </c>
      <c r="B49" s="3">
        <v>50</v>
      </c>
      <c r="C49" s="3">
        <v>0.7</v>
      </c>
      <c r="D49" s="3">
        <v>69.558710000000005</v>
      </c>
      <c r="E49" s="3">
        <v>2.3732600000000001</v>
      </c>
      <c r="F49" s="3">
        <v>79</v>
      </c>
    </row>
    <row r="50" spans="1:6" x14ac:dyDescent="0.25">
      <c r="A50" s="3" t="s">
        <v>0</v>
      </c>
      <c r="B50" s="3">
        <v>50</v>
      </c>
      <c r="C50" s="3">
        <v>0.7</v>
      </c>
      <c r="D50" s="3">
        <v>69.757170000000002</v>
      </c>
      <c r="E50" s="3">
        <v>2.3793600000000001</v>
      </c>
      <c r="F50" s="3">
        <v>78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69.362350000000006</v>
      </c>
      <c r="E51" s="3">
        <v>3.1974499999999999</v>
      </c>
      <c r="F51" s="3">
        <v>98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69.266620000000003</v>
      </c>
      <c r="E52" s="3">
        <v>3.2205400000000002</v>
      </c>
      <c r="F52" s="3">
        <v>99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69.466610000000003</v>
      </c>
      <c r="E53" s="3">
        <v>3.2056499999999999</v>
      </c>
      <c r="F53" s="3">
        <v>101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69.722620000000006</v>
      </c>
      <c r="E54" s="3">
        <v>3.21902</v>
      </c>
      <c r="F54" s="3">
        <v>100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69.551249999999996</v>
      </c>
      <c r="E55" s="3">
        <v>3.2038600000000002</v>
      </c>
      <c r="F55" s="3">
        <v>99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69.248540000000006</v>
      </c>
      <c r="E56" s="3">
        <v>3.1985899999999998</v>
      </c>
      <c r="F56" s="3">
        <v>98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69.314189999999996</v>
      </c>
      <c r="E57" s="3">
        <v>3.2200199999999999</v>
      </c>
      <c r="F57" s="3">
        <v>100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69.385040000000004</v>
      </c>
      <c r="E58" s="3">
        <v>3.2129400000000001</v>
      </c>
      <c r="F58" s="3">
        <v>99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69.445909999999998</v>
      </c>
      <c r="E59" s="3">
        <v>3.2033499999999999</v>
      </c>
      <c r="F59" s="3">
        <v>98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69.270250000000004</v>
      </c>
      <c r="E60" s="3">
        <v>3.1988099999999999</v>
      </c>
      <c r="F60" s="3">
        <v>99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2.1119699999999999</v>
      </c>
      <c r="F61" s="3">
        <v>20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2.0994700000000002</v>
      </c>
      <c r="F62" s="3">
        <v>20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2.0977999999999999</v>
      </c>
      <c r="F63" s="3">
        <v>20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2.1150199999999999</v>
      </c>
      <c r="F64" s="3">
        <v>20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2.1014200000000001</v>
      </c>
      <c r="F65" s="3">
        <v>20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2.0832199999999998</v>
      </c>
      <c r="F66" s="3">
        <v>20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2.0800900000000002</v>
      </c>
      <c r="F67" s="3">
        <v>20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2.0784699999999998</v>
      </c>
      <c r="F68" s="3">
        <v>20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2.07098</v>
      </c>
      <c r="F69" s="3">
        <v>20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2.09239</v>
      </c>
      <c r="F70" s="3">
        <v>20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140.66311999999999</v>
      </c>
      <c r="E71" s="3">
        <v>5.85243</v>
      </c>
      <c r="F71" s="3">
        <v>56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141.82588999999999</v>
      </c>
      <c r="E72" s="3">
        <v>5.7863300000000004</v>
      </c>
      <c r="F72" s="3">
        <v>55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141.08493000000001</v>
      </c>
      <c r="E73" s="3">
        <v>5.8268700000000004</v>
      </c>
      <c r="F73" s="3">
        <v>52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142.05421999999999</v>
      </c>
      <c r="E74" s="3">
        <v>5.85161</v>
      </c>
      <c r="F74" s="3">
        <v>55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140.77790999999999</v>
      </c>
      <c r="E75" s="3">
        <v>5.8541699999999999</v>
      </c>
      <c r="F75" s="3">
        <v>55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140.92472000000001</v>
      </c>
      <c r="E76" s="3">
        <v>5.7888700000000002</v>
      </c>
      <c r="F76" s="3">
        <v>55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141.70822000000001</v>
      </c>
      <c r="E77" s="3">
        <v>5.8204200000000004</v>
      </c>
      <c r="F77" s="3">
        <v>55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141.71136999999999</v>
      </c>
      <c r="E78" s="3">
        <v>5.8149600000000001</v>
      </c>
      <c r="F78" s="3">
        <v>55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140.85686000000001</v>
      </c>
      <c r="E79" s="3">
        <v>5.8162700000000003</v>
      </c>
      <c r="F79" s="3">
        <v>55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140.90158</v>
      </c>
      <c r="E80" s="3">
        <v>5.7881799999999997</v>
      </c>
      <c r="F80" s="3">
        <v>54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136.07659000000001</v>
      </c>
      <c r="E81" s="3">
        <v>9.0821500000000004</v>
      </c>
      <c r="F81" s="3">
        <v>82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136.21489</v>
      </c>
      <c r="E82" s="3">
        <v>9.0817800000000002</v>
      </c>
      <c r="F82" s="3">
        <v>81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136.03488999999999</v>
      </c>
      <c r="E83" s="3">
        <v>9.1300399999999993</v>
      </c>
      <c r="F83" s="3">
        <v>81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136.13489000000001</v>
      </c>
      <c r="E84" s="3">
        <v>9.0833700000000004</v>
      </c>
      <c r="F84" s="3">
        <v>81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136.06319999999999</v>
      </c>
      <c r="E85" s="3">
        <v>9.1329200000000004</v>
      </c>
      <c r="F85" s="3">
        <v>83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136.04564999999999</v>
      </c>
      <c r="E86" s="3">
        <v>9.1135000000000002</v>
      </c>
      <c r="F86" s="3">
        <v>82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136.08975000000001</v>
      </c>
      <c r="E87" s="3">
        <v>9.0922300000000007</v>
      </c>
      <c r="F87" s="3">
        <v>82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136.11312000000001</v>
      </c>
      <c r="E88" s="3">
        <v>9.1544699999999999</v>
      </c>
      <c r="F88" s="3">
        <v>82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136.15007</v>
      </c>
      <c r="E89" s="3">
        <v>9.1512799999999999</v>
      </c>
      <c r="F89" s="3">
        <v>83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136.12225000000001</v>
      </c>
      <c r="E90" s="3">
        <v>9.11571</v>
      </c>
      <c r="F90" s="3">
        <v>82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0.61697999999999997</v>
      </c>
      <c r="F91" s="3">
        <v>40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0.62039</v>
      </c>
      <c r="F92" s="3">
        <v>30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0.61546999999999996</v>
      </c>
      <c r="F93" s="3">
        <v>42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0.61812</v>
      </c>
      <c r="F94" s="3">
        <v>43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0.61402000000000001</v>
      </c>
      <c r="F95" s="3">
        <v>43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0.62112000000000001</v>
      </c>
      <c r="F96" s="3">
        <v>43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0.62083999999999995</v>
      </c>
      <c r="F97" s="3">
        <v>44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0.62414000000000003</v>
      </c>
      <c r="F98" s="3">
        <v>42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0.61939999999999995</v>
      </c>
      <c r="F99" s="3">
        <v>44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0.61673</v>
      </c>
      <c r="F100" s="3">
        <v>43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1.1083499999999999</v>
      </c>
      <c r="F101" s="3">
        <v>80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1.1059699999999999</v>
      </c>
      <c r="F102" s="3">
        <v>84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1.1122000000000001</v>
      </c>
      <c r="F103" s="3">
        <v>88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1.10425</v>
      </c>
      <c r="F104" s="3">
        <v>87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1.10646</v>
      </c>
      <c r="F105" s="3">
        <v>87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1.10792</v>
      </c>
      <c r="F106" s="3">
        <v>86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1.1135600000000001</v>
      </c>
      <c r="F107" s="3">
        <v>88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1.1043099999999999</v>
      </c>
      <c r="F108" s="3">
        <v>87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1.11493</v>
      </c>
      <c r="F109" s="3">
        <v>85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1.1116999999999999</v>
      </c>
      <c r="F110" s="3">
        <v>88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1.6124400000000001</v>
      </c>
      <c r="F111" s="3">
        <v>116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1.60731</v>
      </c>
      <c r="F112" s="3">
        <v>120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1.62093</v>
      </c>
      <c r="F113" s="3">
        <v>119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1.6076900000000001</v>
      </c>
      <c r="F114" s="3">
        <v>121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1.60961</v>
      </c>
      <c r="F115" s="3">
        <v>121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1.6122799999999999</v>
      </c>
      <c r="F116" s="3">
        <v>118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1.6092500000000001</v>
      </c>
      <c r="F117" s="3">
        <v>121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1.6134999999999999</v>
      </c>
      <c r="F118" s="3">
        <v>120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1.6070199999999999</v>
      </c>
      <c r="F119" s="3">
        <v>118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1.61226</v>
      </c>
      <c r="F120" s="3">
        <v>120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0.97477999999999998</v>
      </c>
      <c r="F121" s="3">
        <v>27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0.96869000000000005</v>
      </c>
      <c r="F122" s="3">
        <v>27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0.99158000000000002</v>
      </c>
      <c r="F123" s="3">
        <v>29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0.98958999999999997</v>
      </c>
      <c r="F124" s="3">
        <v>28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0.97113000000000005</v>
      </c>
      <c r="F125" s="3">
        <v>27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0.97941999999999996</v>
      </c>
      <c r="F126" s="3">
        <v>28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0.96935000000000004</v>
      </c>
      <c r="F127" s="3">
        <v>27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0.96858</v>
      </c>
      <c r="F128" s="3">
        <v>27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0.99078999999999995</v>
      </c>
      <c r="F129" s="3">
        <v>28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0.98711000000000004</v>
      </c>
      <c r="F130" s="3">
        <v>28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2.5295700000000001</v>
      </c>
      <c r="F131" s="3">
        <v>83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2.5317599999999998</v>
      </c>
      <c r="F132" s="3">
        <v>83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2.5219100000000001</v>
      </c>
      <c r="F133" s="3">
        <v>82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2.5363099999999998</v>
      </c>
      <c r="F134" s="3">
        <v>83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2.5328499999999998</v>
      </c>
      <c r="F135" s="3">
        <v>82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2.5264799999999998</v>
      </c>
      <c r="F136" s="3">
        <v>82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2.5290699999999999</v>
      </c>
      <c r="F137" s="3">
        <v>83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2.5308999999999999</v>
      </c>
      <c r="F138" s="3">
        <v>82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2.5412699999999999</v>
      </c>
      <c r="F139" s="3">
        <v>83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2.5418500000000002</v>
      </c>
      <c r="F140" s="3">
        <v>84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225.18272999999999</v>
      </c>
      <c r="E141" s="3">
        <v>3.3029700000000002</v>
      </c>
      <c r="F141" s="3">
        <v>103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224.61841999999999</v>
      </c>
      <c r="E142" s="3">
        <v>3.3195600000000001</v>
      </c>
      <c r="F142" s="3">
        <v>104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224.08771999999999</v>
      </c>
      <c r="E143" s="3">
        <v>3.3021400000000001</v>
      </c>
      <c r="F143" s="3">
        <v>104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222.95755</v>
      </c>
      <c r="E144" s="3">
        <v>3.2958400000000001</v>
      </c>
      <c r="F144" s="3">
        <v>103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226.48415</v>
      </c>
      <c r="E145" s="3">
        <v>3.3011900000000001</v>
      </c>
      <c r="F145" s="3">
        <v>103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222.95755</v>
      </c>
      <c r="E146" s="3">
        <v>3.3063600000000002</v>
      </c>
      <c r="F146" s="3">
        <v>104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223.49561</v>
      </c>
      <c r="E147" s="3">
        <v>3.3157800000000002</v>
      </c>
      <c r="F147" s="3">
        <v>104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225.18272999999999</v>
      </c>
      <c r="E148" s="3">
        <v>3.3196099999999999</v>
      </c>
      <c r="F148" s="3">
        <v>104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223.62392</v>
      </c>
      <c r="E149" s="3">
        <v>3.3188800000000001</v>
      </c>
      <c r="F149" s="3">
        <v>104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224.78550000000001</v>
      </c>
      <c r="E150" s="3">
        <v>3.3067899999999999</v>
      </c>
      <c r="F150" s="3">
        <v>104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2.0478999999999998</v>
      </c>
      <c r="F151" s="3">
        <v>16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2.03003</v>
      </c>
      <c r="F152" s="3">
        <v>16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2.0165299999999999</v>
      </c>
      <c r="F153" s="3">
        <v>16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2.04576</v>
      </c>
      <c r="F154" s="3">
        <v>16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2.0171999999999999</v>
      </c>
      <c r="F155" s="3">
        <v>16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2.0363600000000002</v>
      </c>
      <c r="F156" s="3">
        <v>16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2.03898</v>
      </c>
      <c r="F157" s="3">
        <v>16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2.0452300000000001</v>
      </c>
      <c r="F158" s="3">
        <v>16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2.0383100000000001</v>
      </c>
      <c r="F159" s="3">
        <v>16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2.0353699999999999</v>
      </c>
      <c r="F160" s="3">
        <v>16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313.18184000000002</v>
      </c>
      <c r="E161" s="3">
        <v>6.9566299999999996</v>
      </c>
      <c r="F161" s="3">
        <v>56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314.42525999999998</v>
      </c>
      <c r="E162" s="3">
        <v>6.9166499999999997</v>
      </c>
      <c r="F162" s="3">
        <v>56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313.07898999999998</v>
      </c>
      <c r="E163" s="3">
        <v>6.9003899999999998</v>
      </c>
      <c r="F163" s="3">
        <v>56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313.37963000000002</v>
      </c>
      <c r="E164" s="3">
        <v>6.9528400000000001</v>
      </c>
      <c r="F164" s="3">
        <v>56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313.81103999999999</v>
      </c>
      <c r="E165" s="3">
        <v>6.9493799999999997</v>
      </c>
      <c r="F165" s="3">
        <v>56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315.19718999999998</v>
      </c>
      <c r="E166" s="3">
        <v>6.9321299999999999</v>
      </c>
      <c r="F166" s="3">
        <v>56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313.58010000000002</v>
      </c>
      <c r="E167" s="3">
        <v>6.9288400000000001</v>
      </c>
      <c r="F167" s="3">
        <v>56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313.23199</v>
      </c>
      <c r="E168" s="3">
        <v>6.9394299999999998</v>
      </c>
      <c r="F168" s="3">
        <v>56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312.99126999999999</v>
      </c>
      <c r="E169" s="3">
        <v>6.9142900000000003</v>
      </c>
      <c r="F169" s="3">
        <v>56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314.64526999999998</v>
      </c>
      <c r="E170" s="3">
        <v>6.8819800000000004</v>
      </c>
      <c r="F170" s="3">
        <v>56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302.87142999999998</v>
      </c>
      <c r="E171" s="3">
        <v>9.8383299999999991</v>
      </c>
      <c r="F171" s="3">
        <v>79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302.80263000000002</v>
      </c>
      <c r="E172" s="3">
        <v>9.8516899999999996</v>
      </c>
      <c r="F172" s="3">
        <v>79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304.49794000000003</v>
      </c>
      <c r="E173" s="3">
        <v>9.8309999999999995</v>
      </c>
      <c r="F173" s="3">
        <v>79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303.91305999999997</v>
      </c>
      <c r="E174" s="3">
        <v>9.8566400000000005</v>
      </c>
      <c r="F174" s="3">
        <v>79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304.15613000000002</v>
      </c>
      <c r="E175" s="3">
        <v>9.7730499999999996</v>
      </c>
      <c r="F175" s="3">
        <v>78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303.32826</v>
      </c>
      <c r="E176" s="3">
        <v>9.7667000000000002</v>
      </c>
      <c r="F176" s="3">
        <v>79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302.98683999999997</v>
      </c>
      <c r="E177" s="3">
        <v>9.8029799999999998</v>
      </c>
      <c r="F177" s="3">
        <v>78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304.08132000000001</v>
      </c>
      <c r="E178" s="3">
        <v>9.8263599999999993</v>
      </c>
      <c r="F178" s="3">
        <v>79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303.99020999999999</v>
      </c>
      <c r="E179" s="3">
        <v>9.8462800000000001</v>
      </c>
      <c r="F179" s="3">
        <v>79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303.78672</v>
      </c>
      <c r="E180" s="3">
        <v>9.8104200000000006</v>
      </c>
      <c r="F180" s="3">
        <v>78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5756.8248700000004</v>
      </c>
      <c r="E181" s="3">
        <v>0.53749999999999998</v>
      </c>
      <c r="F181" s="3">
        <v>49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5756.8248700000004</v>
      </c>
      <c r="E182" s="3">
        <v>0.53537999999999997</v>
      </c>
      <c r="F182" s="3">
        <v>58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5759.8643400000001</v>
      </c>
      <c r="E183" s="3">
        <v>0.53532000000000002</v>
      </c>
      <c r="F183" s="3">
        <v>57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5756.2897800000001</v>
      </c>
      <c r="E184" s="3">
        <v>0.53473999999999999</v>
      </c>
      <c r="F184" s="3">
        <v>58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5759.8994300000004</v>
      </c>
      <c r="E185" s="3">
        <v>0.53500000000000003</v>
      </c>
      <c r="F185" s="3">
        <v>57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5759.8643400000001</v>
      </c>
      <c r="E186" s="3">
        <v>0.53263000000000005</v>
      </c>
      <c r="F186" s="3">
        <v>59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5756.2897800000001</v>
      </c>
      <c r="E187" s="3">
        <v>0.53993999999999998</v>
      </c>
      <c r="F187" s="3">
        <v>60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5756.2897800000001</v>
      </c>
      <c r="E188" s="3">
        <v>0.53959999999999997</v>
      </c>
      <c r="F188" s="3">
        <v>60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5759.8994300000004</v>
      </c>
      <c r="E189" s="3">
        <v>0.53339999999999999</v>
      </c>
      <c r="F189" s="3">
        <v>59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5756.2897800000001</v>
      </c>
      <c r="E190" s="3">
        <v>0.53617999999999999</v>
      </c>
      <c r="F190" s="3">
        <v>52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3060.7019</v>
      </c>
      <c r="E191" s="3">
        <v>0.88839999999999997</v>
      </c>
      <c r="F191" s="3">
        <v>91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3060.7019</v>
      </c>
      <c r="E192" s="3">
        <v>0.89100000000000001</v>
      </c>
      <c r="F192" s="3">
        <v>96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3060.7019</v>
      </c>
      <c r="E193" s="3">
        <v>0.89027999999999996</v>
      </c>
      <c r="F193" s="3">
        <v>100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3055.8157900000001</v>
      </c>
      <c r="E194" s="3">
        <v>0.89534999999999998</v>
      </c>
      <c r="F194" s="3">
        <v>100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3055.8157900000001</v>
      </c>
      <c r="E195" s="3">
        <v>0.89471000000000001</v>
      </c>
      <c r="F195" s="3">
        <v>92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3055.85088</v>
      </c>
      <c r="E196" s="3">
        <v>0.89093999999999995</v>
      </c>
      <c r="F196" s="3">
        <v>100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3052.2412300000001</v>
      </c>
      <c r="E197" s="3">
        <v>0.89334000000000002</v>
      </c>
      <c r="F197" s="3">
        <v>100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3060.7019</v>
      </c>
      <c r="E198" s="3">
        <v>0.89432</v>
      </c>
      <c r="F198" s="3">
        <v>96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3060.7019</v>
      </c>
      <c r="E199" s="3">
        <v>0.89193999999999996</v>
      </c>
      <c r="F199" s="3">
        <v>95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3060.7019</v>
      </c>
      <c r="E200" s="3">
        <v>0.89519000000000004</v>
      </c>
      <c r="F200" s="3">
        <v>96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1.1266700000000001</v>
      </c>
      <c r="F201" s="3">
        <v>115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1.12374</v>
      </c>
      <c r="F202" s="3">
        <v>125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1.12242</v>
      </c>
      <c r="F203" s="3">
        <v>120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1.12503</v>
      </c>
      <c r="F204" s="3">
        <v>127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1.12496</v>
      </c>
      <c r="F205" s="3">
        <v>121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1.1248899999999999</v>
      </c>
      <c r="F206" s="3">
        <v>121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1.12205</v>
      </c>
      <c r="F207" s="3">
        <v>121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1.1276299999999999</v>
      </c>
      <c r="F208" s="3">
        <v>125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1.14706</v>
      </c>
      <c r="F209" s="3">
        <v>125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1.12232</v>
      </c>
      <c r="F210" s="3">
        <v>121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1.42746</v>
      </c>
      <c r="F211" s="3">
        <v>55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1.43512</v>
      </c>
      <c r="F212" s="3">
        <v>54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1.4263300000000001</v>
      </c>
      <c r="F213" s="3">
        <v>56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1.4240999999999999</v>
      </c>
      <c r="F214" s="3">
        <v>55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1.4219599999999999</v>
      </c>
      <c r="F215" s="3">
        <v>54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1.43635</v>
      </c>
      <c r="F216" s="3">
        <v>57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1.4231199999999999</v>
      </c>
      <c r="F217" s="3">
        <v>54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1.42299</v>
      </c>
      <c r="F218" s="3">
        <v>56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1.4202999999999999</v>
      </c>
      <c r="F219" s="3">
        <v>55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1.4259999999999999</v>
      </c>
      <c r="F220" s="3">
        <v>54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5722.5020400000003</v>
      </c>
      <c r="E221" s="3">
        <v>1.9608399999999999</v>
      </c>
      <c r="F221" s="3">
        <v>75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5715.1450100000002</v>
      </c>
      <c r="E222" s="3">
        <v>1.97221</v>
      </c>
      <c r="F222" s="3">
        <v>76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5720.41651</v>
      </c>
      <c r="E223" s="3">
        <v>1.9647399999999999</v>
      </c>
      <c r="F223" s="3">
        <v>76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5714.5711099999999</v>
      </c>
      <c r="E224" s="3">
        <v>1.9669000000000001</v>
      </c>
      <c r="F224" s="3">
        <v>77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5712.9592700000003</v>
      </c>
      <c r="E225" s="3">
        <v>1.96715</v>
      </c>
      <c r="F225" s="3">
        <v>77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5715.1450100000002</v>
      </c>
      <c r="E226" s="3">
        <v>1.9771000000000001</v>
      </c>
      <c r="F226" s="3">
        <v>78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5715.1450100000002</v>
      </c>
      <c r="E227" s="3">
        <v>1.9689000000000001</v>
      </c>
      <c r="F227" s="3">
        <v>75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5716.5842700000003</v>
      </c>
      <c r="E228" s="3">
        <v>1.95964</v>
      </c>
      <c r="F228" s="3">
        <v>76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5712.9592700000003</v>
      </c>
      <c r="E229" s="3">
        <v>2.0042</v>
      </c>
      <c r="F229" s="3">
        <v>77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5715.2992700000004</v>
      </c>
      <c r="E230" s="3">
        <v>1.9578599999999999</v>
      </c>
      <c r="F230" s="3">
        <v>77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5674.0192399999996</v>
      </c>
      <c r="E231" s="3">
        <v>2.7126299999999999</v>
      </c>
      <c r="F231" s="3">
        <v>101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2.7097799999999999</v>
      </c>
      <c r="F232" s="3">
        <v>100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2.7036199999999999</v>
      </c>
      <c r="F233" s="3">
        <v>100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2.70608</v>
      </c>
      <c r="F234" s="3">
        <v>99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2.7088899999999998</v>
      </c>
      <c r="F235" s="3">
        <v>100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2.70723</v>
      </c>
      <c r="F236" s="3">
        <v>100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2.7204100000000002</v>
      </c>
      <c r="F237" s="3">
        <v>102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2.7128800000000002</v>
      </c>
      <c r="F238" s="3">
        <v>101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2.7150300000000001</v>
      </c>
      <c r="F239" s="3">
        <v>101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2.7153700000000001</v>
      </c>
      <c r="F240" s="3">
        <v>102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60777.735840000001</v>
      </c>
      <c r="E241" s="3">
        <v>3.00448</v>
      </c>
      <c r="F241" s="3">
        <v>27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60778.85497</v>
      </c>
      <c r="E242" s="3">
        <v>3.07925</v>
      </c>
      <c r="F242" s="3">
        <v>25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60778.22537</v>
      </c>
      <c r="E243" s="3">
        <v>3.03694</v>
      </c>
      <c r="F243" s="3">
        <v>26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60778.85497</v>
      </c>
      <c r="E244" s="3">
        <v>3.0683500000000001</v>
      </c>
      <c r="F244" s="3">
        <v>26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60778.076009999997</v>
      </c>
      <c r="E245" s="3">
        <v>3.0695800000000002</v>
      </c>
      <c r="F245" s="3">
        <v>24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60778.85497</v>
      </c>
      <c r="E246" s="3">
        <v>3.1364800000000002</v>
      </c>
      <c r="F246" s="3">
        <v>26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60778.85497</v>
      </c>
      <c r="E247" s="3">
        <v>3.01153</v>
      </c>
      <c r="F247" s="3">
        <v>24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60778.85497</v>
      </c>
      <c r="E248" s="3">
        <v>3.10656</v>
      </c>
      <c r="F248" s="3">
        <v>26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60778.85497</v>
      </c>
      <c r="E249" s="3">
        <v>3.02244</v>
      </c>
      <c r="F249" s="3">
        <v>25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60778.22537</v>
      </c>
      <c r="E250" s="3">
        <v>3.0579700000000001</v>
      </c>
      <c r="F250" s="3">
        <v>26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46903.445500000002</v>
      </c>
      <c r="E251" s="3">
        <v>7.4391600000000002</v>
      </c>
      <c r="F251" s="3">
        <v>67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46711.44917</v>
      </c>
      <c r="E252" s="3">
        <v>7.40428</v>
      </c>
      <c r="F252" s="3">
        <v>66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46670.807379999998</v>
      </c>
      <c r="E253" s="3">
        <v>7.4928600000000003</v>
      </c>
      <c r="F253" s="3">
        <v>67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46828.304660000002</v>
      </c>
      <c r="E254" s="3">
        <v>7.4592799999999997</v>
      </c>
      <c r="F254" s="3">
        <v>66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46897.794280000002</v>
      </c>
      <c r="E255" s="3">
        <v>7.4092900000000004</v>
      </c>
      <c r="F255" s="3">
        <v>66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46920.412559999997</v>
      </c>
      <c r="E256" s="3">
        <v>7.48367</v>
      </c>
      <c r="F256" s="3">
        <v>67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46695.515420000003</v>
      </c>
      <c r="E257" s="3">
        <v>7.4902499999999996</v>
      </c>
      <c r="F257" s="3">
        <v>67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46799.485860000001</v>
      </c>
      <c r="E258" s="3">
        <v>7.4862399999999996</v>
      </c>
      <c r="F258" s="3">
        <v>67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46674.416389999999</v>
      </c>
      <c r="E259" s="3">
        <v>7.4330800000000004</v>
      </c>
      <c r="F259" s="3">
        <v>66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46758.453500000003</v>
      </c>
      <c r="E260" s="3">
        <v>7.41953</v>
      </c>
      <c r="F260" s="3">
        <v>66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46399.578950000003</v>
      </c>
      <c r="E261" s="3">
        <v>13.53467</v>
      </c>
      <c r="F261" s="3">
        <v>121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46361.280559999999</v>
      </c>
      <c r="E262" s="3">
        <v>13.462429999999999</v>
      </c>
      <c r="F262" s="3">
        <v>121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46370.45175</v>
      </c>
      <c r="E263" s="3">
        <v>13.466150000000001</v>
      </c>
      <c r="F263" s="3">
        <v>119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46367.80932</v>
      </c>
      <c r="E264" s="3">
        <v>13.462529999999999</v>
      </c>
      <c r="F264" s="3">
        <v>119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46417.314960000003</v>
      </c>
      <c r="E265" s="3">
        <v>13.519590000000001</v>
      </c>
      <c r="F265" s="3">
        <v>118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46378.262349999997</v>
      </c>
      <c r="E266" s="3">
        <v>13.460100000000001</v>
      </c>
      <c r="F266" s="3">
        <v>121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46408.368419999999</v>
      </c>
      <c r="E267" s="3">
        <v>13.50201</v>
      </c>
      <c r="F267" s="3">
        <v>118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46491.878689999998</v>
      </c>
      <c r="E268" s="3">
        <v>13.47616</v>
      </c>
      <c r="F268" s="3">
        <v>121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46475.256690000002</v>
      </c>
      <c r="E269" s="3">
        <v>13.46598</v>
      </c>
      <c r="F269" s="3">
        <v>117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46407.921049999997</v>
      </c>
      <c r="E270" s="3">
        <v>13.511939999999999</v>
      </c>
      <c r="F270" s="3">
        <v>119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0.60765999999999998</v>
      </c>
      <c r="F271" s="3">
        <v>45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0.61770999999999998</v>
      </c>
      <c r="F272" s="3">
        <v>51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0.61531000000000002</v>
      </c>
      <c r="F273" s="3">
        <v>51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0.61133000000000004</v>
      </c>
      <c r="F274" s="3">
        <v>50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0.61150000000000004</v>
      </c>
      <c r="F275" s="3">
        <v>47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0.61341000000000001</v>
      </c>
      <c r="F276" s="3">
        <v>50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0.60997000000000001</v>
      </c>
      <c r="F277" s="3">
        <v>50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0.61236000000000002</v>
      </c>
      <c r="F278" s="3">
        <v>50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0.61643000000000003</v>
      </c>
      <c r="F279" s="3">
        <v>51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0.61370000000000002</v>
      </c>
      <c r="F280" s="3">
        <v>50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888.53093999999999</v>
      </c>
      <c r="E281" s="3">
        <v>0.85965000000000003</v>
      </c>
      <c r="F281" s="3">
        <v>58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888.53093999999999</v>
      </c>
      <c r="E282" s="3">
        <v>0.86339999999999995</v>
      </c>
      <c r="F282" s="3">
        <v>70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888.53093999999999</v>
      </c>
      <c r="E283" s="3">
        <v>0.85965999999999998</v>
      </c>
      <c r="F283" s="3">
        <v>70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888.75229000000002</v>
      </c>
      <c r="E284" s="3">
        <v>0.86451</v>
      </c>
      <c r="F284" s="3">
        <v>71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888.53093999999999</v>
      </c>
      <c r="E285" s="3">
        <v>0.85953000000000002</v>
      </c>
      <c r="F285" s="3">
        <v>67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888.53093999999999</v>
      </c>
      <c r="E286" s="3">
        <v>0.86258000000000001</v>
      </c>
      <c r="F286" s="3">
        <v>71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888.53093999999999</v>
      </c>
      <c r="E287" s="3">
        <v>0.85658000000000001</v>
      </c>
      <c r="F287" s="3">
        <v>70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888.53093999999999</v>
      </c>
      <c r="E288" s="3">
        <v>0.85736000000000001</v>
      </c>
      <c r="F288" s="3">
        <v>70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888.53093999999999</v>
      </c>
      <c r="E289" s="3">
        <v>0.86097000000000001</v>
      </c>
      <c r="F289" s="3">
        <v>70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888.53093999999999</v>
      </c>
      <c r="E290" s="3">
        <v>0.86573</v>
      </c>
      <c r="F290" s="3">
        <v>68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863.12297000000001</v>
      </c>
      <c r="E291" s="3">
        <v>1.60782</v>
      </c>
      <c r="F291" s="3">
        <v>121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862.30371000000002</v>
      </c>
      <c r="E292" s="3">
        <v>1.6110500000000001</v>
      </c>
      <c r="F292" s="3">
        <v>127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862.27506000000005</v>
      </c>
      <c r="E293" s="3">
        <v>1.6105</v>
      </c>
      <c r="F293" s="3">
        <v>124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862.27506000000005</v>
      </c>
      <c r="E294" s="3">
        <v>1.61514</v>
      </c>
      <c r="F294" s="3">
        <v>129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862.30371000000002</v>
      </c>
      <c r="E295" s="3">
        <v>1.6126799999999999</v>
      </c>
      <c r="F295" s="3">
        <v>124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862.27506000000005</v>
      </c>
      <c r="E296" s="3">
        <v>1.6105</v>
      </c>
      <c r="F296" s="3">
        <v>127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862.27506000000005</v>
      </c>
      <c r="E297" s="3">
        <v>1.6146100000000001</v>
      </c>
      <c r="F297" s="3">
        <v>128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862.27506000000005</v>
      </c>
      <c r="E298" s="3">
        <v>1.60931</v>
      </c>
      <c r="F298" s="3">
        <v>123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862.27506000000005</v>
      </c>
      <c r="E299" s="3">
        <v>1.60938</v>
      </c>
      <c r="F299" s="3">
        <v>126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863.17055000000005</v>
      </c>
      <c r="E300" s="3">
        <v>1.6068800000000001</v>
      </c>
      <c r="F300" s="3">
        <v>124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1921.9967899999999</v>
      </c>
      <c r="E301" s="3">
        <v>1.3538399999999999</v>
      </c>
      <c r="F301" s="3">
        <v>49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1921.9967899999999</v>
      </c>
      <c r="E302" s="3">
        <v>1.3495699999999999</v>
      </c>
      <c r="F302" s="3">
        <v>50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1921.9967899999999</v>
      </c>
      <c r="E303" s="3">
        <v>1.3653</v>
      </c>
      <c r="F303" s="3">
        <v>50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1921.9967899999999</v>
      </c>
      <c r="E304" s="3">
        <v>1.3628400000000001</v>
      </c>
      <c r="F304" s="3">
        <v>51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1921.93406</v>
      </c>
      <c r="E305" s="3">
        <v>1.3507</v>
      </c>
      <c r="F305" s="3">
        <v>50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1921.9341099999999</v>
      </c>
      <c r="E306" s="3">
        <v>1.3649500000000001</v>
      </c>
      <c r="F306" s="3">
        <v>50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1921.9897800000001</v>
      </c>
      <c r="E307" s="3">
        <v>1.3649500000000001</v>
      </c>
      <c r="F307" s="3">
        <v>51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1921.9279200000001</v>
      </c>
      <c r="E308" s="3">
        <v>1.3705000000000001</v>
      </c>
      <c r="F308" s="3">
        <v>51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1921.9279200000001</v>
      </c>
      <c r="E309" s="3">
        <v>1.35321</v>
      </c>
      <c r="F309" s="3">
        <v>49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1921.9341099999999</v>
      </c>
      <c r="E310" s="3">
        <v>1.3483400000000001</v>
      </c>
      <c r="F310" s="3">
        <v>50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1333.7887499999999</v>
      </c>
      <c r="E311" s="3">
        <v>2.0546799999999998</v>
      </c>
      <c r="F311" s="3">
        <v>73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1343.28577</v>
      </c>
      <c r="E312" s="3">
        <v>2.0664099999999999</v>
      </c>
      <c r="F312" s="3">
        <v>74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1332.27179</v>
      </c>
      <c r="E313" s="3">
        <v>2.0597699999999999</v>
      </c>
      <c r="F313" s="3">
        <v>75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1335.28988</v>
      </c>
      <c r="E314" s="3">
        <v>2.04867</v>
      </c>
      <c r="F314" s="3">
        <v>74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1342.8568700000001</v>
      </c>
      <c r="E315" s="3">
        <v>2.0610200000000001</v>
      </c>
      <c r="F315" s="3">
        <v>74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1336.8755900000001</v>
      </c>
      <c r="E316" s="3">
        <v>2.0676199999999998</v>
      </c>
      <c r="F316" s="3">
        <v>74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1337.9883500000001</v>
      </c>
      <c r="E317" s="3">
        <v>2.0535299999999999</v>
      </c>
      <c r="F317" s="3">
        <v>74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1333.6992499999999</v>
      </c>
      <c r="E318" s="3">
        <v>2.0523500000000001</v>
      </c>
      <c r="F318" s="3">
        <v>73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1337.38366</v>
      </c>
      <c r="E319" s="3">
        <v>2.06473</v>
      </c>
      <c r="F319" s="3">
        <v>74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1329.25522</v>
      </c>
      <c r="E320" s="3">
        <v>2.0554299999999999</v>
      </c>
      <c r="F320" s="3">
        <v>74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1305.88978</v>
      </c>
      <c r="E321" s="3">
        <v>3.03687</v>
      </c>
      <c r="F321" s="3">
        <v>104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1311.63</v>
      </c>
      <c r="E322" s="3">
        <v>3.0411199999999998</v>
      </c>
      <c r="F322" s="3">
        <v>104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1309.8308500000001</v>
      </c>
      <c r="E323" s="3">
        <v>3.0444900000000001</v>
      </c>
      <c r="F323" s="3">
        <v>105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1311.63</v>
      </c>
      <c r="E324" s="3">
        <v>3.0394100000000002</v>
      </c>
      <c r="F324" s="3">
        <v>105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1309.9317699999999</v>
      </c>
      <c r="E325" s="3">
        <v>3.0388299999999999</v>
      </c>
      <c r="F325" s="3">
        <v>106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1309.9584</v>
      </c>
      <c r="E326" s="3">
        <v>3.0432199999999998</v>
      </c>
      <c r="F326" s="3">
        <v>104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1309.4449199999999</v>
      </c>
      <c r="E327" s="3">
        <v>3.0364900000000001</v>
      </c>
      <c r="F327" s="3">
        <v>104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1310.9360300000001</v>
      </c>
      <c r="E328" s="3">
        <v>3.04203</v>
      </c>
      <c r="F328" s="3">
        <v>105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1310.1847299999999</v>
      </c>
      <c r="E329" s="3">
        <v>3.0371000000000001</v>
      </c>
      <c r="F329" s="3">
        <v>105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1309.5940000000001</v>
      </c>
      <c r="E330" s="3">
        <v>3.0383100000000001</v>
      </c>
      <c r="F330" s="3">
        <v>104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2.9960599999999999</v>
      </c>
      <c r="F331" s="3">
        <v>30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2.9795500000000001</v>
      </c>
      <c r="F332" s="3">
        <v>30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3.0398299999999998</v>
      </c>
      <c r="F333" s="3">
        <v>31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3.0127700000000002</v>
      </c>
      <c r="F334" s="3">
        <v>30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2.9874200000000002</v>
      </c>
      <c r="F335" s="3">
        <v>30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2.9917899999999999</v>
      </c>
      <c r="F336" s="3">
        <v>30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3.0101900000000001</v>
      </c>
      <c r="F337" s="3">
        <v>30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2.9817399999999998</v>
      </c>
      <c r="F338" s="3">
        <v>30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2.9874999999999998</v>
      </c>
      <c r="F339" s="3">
        <v>30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2.9910600000000001</v>
      </c>
      <c r="F340" s="3">
        <v>30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2342.8735200000001</v>
      </c>
      <c r="E341" s="3">
        <v>5.6631799999999997</v>
      </c>
      <c r="F341" s="3">
        <v>57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2338.5777200000002</v>
      </c>
      <c r="E342" s="3">
        <v>5.6598800000000002</v>
      </c>
      <c r="F342" s="3">
        <v>57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2341.6255700000002</v>
      </c>
      <c r="E343" s="3">
        <v>5.6921099999999996</v>
      </c>
      <c r="F343" s="3">
        <v>57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2342.3344900000002</v>
      </c>
      <c r="E344" s="3">
        <v>5.67469</v>
      </c>
      <c r="F344" s="3">
        <v>57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2331.6880500000002</v>
      </c>
      <c r="E345" s="3">
        <v>5.6926800000000002</v>
      </c>
      <c r="F345" s="3">
        <v>57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2349.68896</v>
      </c>
      <c r="E346" s="3">
        <v>5.6610500000000004</v>
      </c>
      <c r="F346" s="3">
        <v>57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2347.2623699999999</v>
      </c>
      <c r="E347" s="3">
        <v>5.6731699999999998</v>
      </c>
      <c r="F347" s="3">
        <v>57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2327.4573300000002</v>
      </c>
      <c r="E348" s="3">
        <v>5.6863400000000004</v>
      </c>
      <c r="F348" s="3">
        <v>58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2348.8910599999999</v>
      </c>
      <c r="E349" s="3">
        <v>5.6900300000000001</v>
      </c>
      <c r="F349" s="3">
        <v>57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2335.7236800000001</v>
      </c>
      <c r="E350" s="3">
        <v>5.6634500000000001</v>
      </c>
      <c r="F350" s="3">
        <v>57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2311.7324600000002</v>
      </c>
      <c r="E351" s="3">
        <v>7.7959399999999999</v>
      </c>
      <c r="F351" s="3">
        <v>76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2312.7193000000002</v>
      </c>
      <c r="E352" s="3">
        <v>7.7770900000000003</v>
      </c>
      <c r="F352" s="3">
        <v>77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2311.2618200000002</v>
      </c>
      <c r="E353" s="3">
        <v>7.7713400000000004</v>
      </c>
      <c r="F353" s="3">
        <v>76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2314.2039500000001</v>
      </c>
      <c r="E354" s="3">
        <v>7.7849300000000001</v>
      </c>
      <c r="F354" s="3">
        <v>77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2310.6077500000001</v>
      </c>
      <c r="E355" s="3">
        <v>7.7921800000000001</v>
      </c>
      <c r="F355" s="3">
        <v>76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2312.0482499999998</v>
      </c>
      <c r="E356" s="3">
        <v>7.7760899999999999</v>
      </c>
      <c r="F356" s="3">
        <v>76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2311.0482499999998</v>
      </c>
      <c r="E357" s="3">
        <v>7.8265900000000004</v>
      </c>
      <c r="F357" s="3">
        <v>77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2309.8157900000001</v>
      </c>
      <c r="E358" s="3">
        <v>7.8285</v>
      </c>
      <c r="F358" s="3">
        <v>77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2311.1358100000002</v>
      </c>
      <c r="E359" s="3">
        <v>7.8092100000000002</v>
      </c>
      <c r="F359" s="3">
        <v>77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2311.4210499999999</v>
      </c>
      <c r="E360" s="3">
        <v>7.8194400000000002</v>
      </c>
      <c r="F360" s="3">
        <v>77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zoomScale="85" zoomScaleNormal="85" workbookViewId="0">
      <selection sqref="A1:F1048576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4" width="9" style="3"/>
    <col min="5" max="5" width="8.75" style="3" bestFit="1" customWidth="1"/>
    <col min="6" max="6" width="4.375" style="3" bestFit="1" customWidth="1"/>
    <col min="7" max="7" width="3.875" style="3" customWidth="1"/>
    <col min="8" max="8" width="10.875" style="3" bestFit="1" customWidth="1"/>
    <col min="9" max="9" width="4.375" style="3" bestFit="1" customWidth="1"/>
    <col min="10" max="10" width="4.5" style="3" bestFit="1" customWidth="1"/>
    <col min="11" max="11" width="2.62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54.158320000000003</v>
      </c>
      <c r="E1" s="3">
        <v>0.57926999999999995</v>
      </c>
      <c r="F1" s="3">
        <v>53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54.912770000000002</v>
      </c>
      <c r="E2" s="3">
        <v>0.57777999999999996</v>
      </c>
      <c r="F2" s="3">
        <v>53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54.158320000000003</v>
      </c>
      <c r="M2" s="3">
        <f t="shared" ref="M2:U17" ca="1" si="0">INDIRECT("D"&amp;1+(ROW(E1)-1)*10+COLUMN(B1)-1)</f>
        <v>54.912770000000002</v>
      </c>
      <c r="N2" s="3">
        <f t="shared" ca="1" si="0"/>
        <v>54.158320000000003</v>
      </c>
      <c r="O2" s="3">
        <f t="shared" ca="1" si="0"/>
        <v>54.158320000000003</v>
      </c>
      <c r="P2" s="3">
        <f t="shared" ca="1" si="0"/>
        <v>54.912770000000002</v>
      </c>
      <c r="Q2" s="3">
        <f t="shared" ca="1" si="0"/>
        <v>54.912770000000002</v>
      </c>
      <c r="R2" s="3">
        <f t="shared" ca="1" si="0"/>
        <v>54.912770000000002</v>
      </c>
      <c r="S2" s="3">
        <f t="shared" ca="1" si="0"/>
        <v>54.912770000000002</v>
      </c>
      <c r="T2" s="3">
        <f t="shared" ca="1" si="0"/>
        <v>54.158320000000003</v>
      </c>
      <c r="U2" s="3">
        <f t="shared" ca="1" si="0"/>
        <v>54.158320000000003</v>
      </c>
      <c r="W2" s="3">
        <f ca="1">AVERAGE(L2:U2)</f>
        <v>54.535544999999999</v>
      </c>
      <c r="Y2" s="3">
        <f ca="1">Total!E2</f>
        <v>53.760710000000003</v>
      </c>
      <c r="AB2" s="3">
        <f t="shared" ref="AB2:AK27" ca="1" si="1">(L2-$Y2)/$Y2</f>
        <v>7.3959216684452312E-3</v>
      </c>
      <c r="AC2" s="3">
        <f t="shared" ca="1" si="1"/>
        <v>2.1429404485171395E-2</v>
      </c>
      <c r="AD2" s="3">
        <f t="shared" ca="1" si="1"/>
        <v>7.3959216684452312E-3</v>
      </c>
      <c r="AE2" s="3">
        <f t="shared" ca="1" si="1"/>
        <v>7.3959216684452312E-3</v>
      </c>
      <c r="AF2" s="3">
        <f t="shared" ca="1" si="1"/>
        <v>2.1429404485171395E-2</v>
      </c>
      <c r="AG2" s="3">
        <f t="shared" ca="1" si="1"/>
        <v>2.1429404485171395E-2</v>
      </c>
      <c r="AH2" s="3">
        <f t="shared" ca="1" si="1"/>
        <v>2.1429404485171395E-2</v>
      </c>
      <c r="AI2" s="3">
        <f t="shared" ca="1" si="1"/>
        <v>2.1429404485171395E-2</v>
      </c>
      <c r="AJ2" s="3">
        <f t="shared" ca="1" si="1"/>
        <v>7.3959216684452312E-3</v>
      </c>
      <c r="AK2" s="3">
        <f t="shared" ca="1" si="1"/>
        <v>7.3959216684452312E-3</v>
      </c>
      <c r="AM2" s="3">
        <f ca="1">SUM(AB2:AK2)</f>
        <v>0.14412663076808313</v>
      </c>
    </row>
    <row r="3" spans="1:39" x14ac:dyDescent="0.25">
      <c r="A3" s="3" t="s">
        <v>0</v>
      </c>
      <c r="B3" s="3">
        <v>25</v>
      </c>
      <c r="C3" s="3">
        <v>0.4</v>
      </c>
      <c r="D3" s="3">
        <v>54.158320000000003</v>
      </c>
      <c r="E3" s="3">
        <v>0.57516</v>
      </c>
      <c r="F3" s="3">
        <v>55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36.861229999999999</v>
      </c>
      <c r="R3" s="3">
        <f t="shared" ca="1" si="0"/>
        <v>36.861229999999999</v>
      </c>
      <c r="S3" s="3">
        <f t="shared" ca="1" si="0"/>
        <v>36.861229999999999</v>
      </c>
      <c r="T3" s="3">
        <f t="shared" ca="1" si="0"/>
        <v>36.861229999999999</v>
      </c>
      <c r="U3" s="3">
        <f t="shared" ca="1" si="0"/>
        <v>36.861229999999999</v>
      </c>
      <c r="W3" s="3">
        <f t="shared" ref="W3:W37" ca="1" si="3">AVERAGE(L3:U3)</f>
        <v>36.861229999999992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0</v>
      </c>
      <c r="AH3" s="3">
        <f t="shared" ca="1" si="1"/>
        <v>0</v>
      </c>
      <c r="AI3" s="3">
        <f t="shared" ca="1" si="1"/>
        <v>0</v>
      </c>
      <c r="AJ3" s="3">
        <f t="shared" ca="1" si="1"/>
        <v>0</v>
      </c>
      <c r="AK3" s="3">
        <f t="shared" ca="1" si="1"/>
        <v>0</v>
      </c>
      <c r="AM3" s="3">
        <f t="shared" ref="AM3:AM37" ca="1" si="4">SUM(AB3:AK3)</f>
        <v>0</v>
      </c>
    </row>
    <row r="4" spans="1:39" x14ac:dyDescent="0.25">
      <c r="A4" s="3" t="s">
        <v>0</v>
      </c>
      <c r="B4" s="3">
        <v>25</v>
      </c>
      <c r="C4" s="3">
        <v>0.4</v>
      </c>
      <c r="D4" s="3">
        <v>54.158320000000003</v>
      </c>
      <c r="E4" s="3">
        <v>0.57147000000000003</v>
      </c>
      <c r="F4" s="3">
        <v>50</v>
      </c>
      <c r="H4" s="3" t="s">
        <v>0</v>
      </c>
      <c r="I4" s="3">
        <v>25</v>
      </c>
      <c r="J4" s="3">
        <v>1</v>
      </c>
      <c r="L4" s="3">
        <f t="shared" ca="1" si="2"/>
        <v>36.788800000000002</v>
      </c>
      <c r="M4" s="3">
        <f t="shared" ca="1" si="0"/>
        <v>36.788800000000002</v>
      </c>
      <c r="N4" s="3">
        <f t="shared" ca="1" si="0"/>
        <v>36.788800000000002</v>
      </c>
      <c r="O4" s="3">
        <f t="shared" ca="1" si="0"/>
        <v>36.788800000000002</v>
      </c>
      <c r="P4" s="3">
        <f t="shared" ca="1" si="0"/>
        <v>36.788800000000002</v>
      </c>
      <c r="Q4" s="3">
        <f t="shared" ca="1" si="0"/>
        <v>36.78886</v>
      </c>
      <c r="R4" s="3">
        <f t="shared" ca="1" si="0"/>
        <v>36.788800000000002</v>
      </c>
      <c r="S4" s="3">
        <f t="shared" ca="1" si="0"/>
        <v>36.788800000000002</v>
      </c>
      <c r="T4" s="3">
        <f t="shared" ca="1" si="0"/>
        <v>36.788800000000002</v>
      </c>
      <c r="U4" s="3">
        <f t="shared" ca="1" si="0"/>
        <v>36.788800000000002</v>
      </c>
      <c r="W4" s="3">
        <f t="shared" ca="1" si="3"/>
        <v>36.788805999999994</v>
      </c>
      <c r="Y4" s="3">
        <f ca="1">Total!E4</f>
        <v>36.788800000000002</v>
      </c>
      <c r="AB4" s="3">
        <f t="shared" ca="1" si="1"/>
        <v>0</v>
      </c>
      <c r="AC4" s="3">
        <f t="shared" ca="1" si="1"/>
        <v>0</v>
      </c>
      <c r="AD4" s="3">
        <f t="shared" ca="1" si="1"/>
        <v>0</v>
      </c>
      <c r="AE4" s="3">
        <f t="shared" ca="1" si="1"/>
        <v>0</v>
      </c>
      <c r="AF4" s="3">
        <f t="shared" ca="1" si="1"/>
        <v>0</v>
      </c>
      <c r="AG4" s="3">
        <f t="shared" ca="1" si="1"/>
        <v>1.6309311528978531E-6</v>
      </c>
      <c r="AH4" s="3">
        <f t="shared" ca="1" si="1"/>
        <v>0</v>
      </c>
      <c r="AI4" s="3">
        <f t="shared" ca="1" si="1"/>
        <v>0</v>
      </c>
      <c r="AJ4" s="3">
        <f t="shared" ca="1" si="1"/>
        <v>0</v>
      </c>
      <c r="AK4" s="3">
        <f t="shared" ca="1" si="1"/>
        <v>0</v>
      </c>
      <c r="AM4" s="3">
        <f t="shared" ca="1" si="4"/>
        <v>1.6309311528978531E-6</v>
      </c>
    </row>
    <row r="5" spans="1:39" x14ac:dyDescent="0.25">
      <c r="A5" s="3" t="s">
        <v>0</v>
      </c>
      <c r="B5" s="3">
        <v>25</v>
      </c>
      <c r="C5" s="3">
        <v>0.4</v>
      </c>
      <c r="D5" s="3">
        <v>54.912770000000002</v>
      </c>
      <c r="E5" s="3">
        <v>0.57569000000000004</v>
      </c>
      <c r="F5" s="3">
        <v>56</v>
      </c>
      <c r="H5" s="3" t="s">
        <v>0</v>
      </c>
      <c r="I5" s="3">
        <v>50</v>
      </c>
      <c r="J5" s="3">
        <v>0.4</v>
      </c>
      <c r="L5" s="3">
        <f t="shared" ca="1" si="2"/>
        <v>76.924949999999995</v>
      </c>
      <c r="M5" s="3">
        <f t="shared" ca="1" si="0"/>
        <v>73.882919999999999</v>
      </c>
      <c r="N5" s="3">
        <f t="shared" ca="1" si="0"/>
        <v>76.840400000000002</v>
      </c>
      <c r="O5" s="3">
        <f t="shared" ca="1" si="0"/>
        <v>76.490780000000001</v>
      </c>
      <c r="P5" s="3">
        <f t="shared" ca="1" si="0"/>
        <v>73.882919999999999</v>
      </c>
      <c r="Q5" s="3">
        <f t="shared" ca="1" si="0"/>
        <v>76.489170000000001</v>
      </c>
      <c r="R5" s="3">
        <f t="shared" ca="1" si="0"/>
        <v>76.629710000000003</v>
      </c>
      <c r="S5" s="3">
        <f t="shared" ca="1" si="0"/>
        <v>73.882919999999999</v>
      </c>
      <c r="T5" s="3">
        <f t="shared" ca="1" si="0"/>
        <v>73.882919999999999</v>
      </c>
      <c r="U5" s="3">
        <f t="shared" ca="1" si="0"/>
        <v>76.455699999999993</v>
      </c>
      <c r="W5" s="3">
        <f t="shared" ca="1" si="3"/>
        <v>75.536238999999995</v>
      </c>
      <c r="Y5" s="3">
        <f ca="1">Total!E5</f>
        <v>73.882919999999999</v>
      </c>
      <c r="AB5" s="3">
        <f t="shared" ca="1" si="1"/>
        <v>4.1173656915563121E-2</v>
      </c>
      <c r="AC5" s="3">
        <f t="shared" ca="1" si="1"/>
        <v>0</v>
      </c>
      <c r="AD5" s="3">
        <f t="shared" ca="1" si="1"/>
        <v>4.0029278756172661E-2</v>
      </c>
      <c r="AE5" s="3">
        <f t="shared" ca="1" si="1"/>
        <v>3.5297197241256871E-2</v>
      </c>
      <c r="AF5" s="3">
        <f t="shared" ca="1" si="1"/>
        <v>0</v>
      </c>
      <c r="AG5" s="3">
        <f t="shared" ca="1" si="1"/>
        <v>3.5275406007234188E-2</v>
      </c>
      <c r="AH5" s="3">
        <f t="shared" ca="1" si="1"/>
        <v>3.7177604783351879E-2</v>
      </c>
      <c r="AI5" s="3">
        <f t="shared" ca="1" si="1"/>
        <v>0</v>
      </c>
      <c r="AJ5" s="3">
        <f t="shared" ca="1" si="1"/>
        <v>0</v>
      </c>
      <c r="AK5" s="3">
        <f t="shared" ca="1" si="1"/>
        <v>3.4822391968265393E-2</v>
      </c>
      <c r="AM5" s="3">
        <f t="shared" ca="1" si="4"/>
        <v>0.22377553567184413</v>
      </c>
    </row>
    <row r="6" spans="1:39" x14ac:dyDescent="0.25">
      <c r="A6" s="3" t="s">
        <v>0</v>
      </c>
      <c r="B6" s="3">
        <v>25</v>
      </c>
      <c r="C6" s="3">
        <v>0.4</v>
      </c>
      <c r="D6" s="3">
        <v>54.912770000000002</v>
      </c>
      <c r="E6" s="3">
        <v>0.57913000000000003</v>
      </c>
      <c r="F6" s="3">
        <v>56</v>
      </c>
      <c r="H6" s="3" t="s">
        <v>0</v>
      </c>
      <c r="I6" s="3">
        <v>50</v>
      </c>
      <c r="J6" s="3">
        <v>0.7</v>
      </c>
      <c r="L6" s="3">
        <f t="shared" ca="1" si="2"/>
        <v>69.401910000000001</v>
      </c>
      <c r="M6" s="3">
        <f t="shared" ca="1" si="0"/>
        <v>70.280510000000007</v>
      </c>
      <c r="N6" s="3">
        <f t="shared" ca="1" si="0"/>
        <v>69.257170000000002</v>
      </c>
      <c r="O6" s="3">
        <f t="shared" ca="1" si="0"/>
        <v>69.375600000000006</v>
      </c>
      <c r="P6" s="3">
        <f t="shared" ca="1" si="0"/>
        <v>69.760829999999999</v>
      </c>
      <c r="Q6" s="3">
        <f t="shared" ca="1" si="0"/>
        <v>69.856960000000001</v>
      </c>
      <c r="R6" s="3">
        <f t="shared" ca="1" si="0"/>
        <v>69.558710000000005</v>
      </c>
      <c r="S6" s="3">
        <f t="shared" ca="1" si="0"/>
        <v>69.704539999999994</v>
      </c>
      <c r="T6" s="3">
        <f t="shared" ca="1" si="0"/>
        <v>69.435910000000007</v>
      </c>
      <c r="U6" s="3">
        <f t="shared" ca="1" si="0"/>
        <v>69.888750000000002</v>
      </c>
      <c r="W6" s="3">
        <f t="shared" ca="1" si="3"/>
        <v>69.652089000000004</v>
      </c>
      <c r="Y6" s="3">
        <f ca="1">Total!E6</f>
        <v>69.191919999999996</v>
      </c>
      <c r="AB6" s="3">
        <f t="shared" ca="1" si="1"/>
        <v>3.0348919353589956E-3</v>
      </c>
      <c r="AC6" s="3">
        <f t="shared" ca="1" si="1"/>
        <v>1.5732906385601247E-2</v>
      </c>
      <c r="AD6" s="3">
        <f t="shared" ca="1" si="1"/>
        <v>9.4302918606689959E-4</v>
      </c>
      <c r="AE6" s="3">
        <f t="shared" ca="1" si="1"/>
        <v>2.6546452244714355E-3</v>
      </c>
      <c r="AF6" s="3">
        <f t="shared" ca="1" si="1"/>
        <v>8.222202823682339E-3</v>
      </c>
      <c r="AG6" s="3">
        <f t="shared" ca="1" si="1"/>
        <v>9.6115268950479303E-3</v>
      </c>
      <c r="AH6" s="3">
        <f t="shared" ca="1" si="1"/>
        <v>5.3010524928345515E-3</v>
      </c>
      <c r="AI6" s="3">
        <f t="shared" ca="1" si="1"/>
        <v>7.4086685266140659E-3</v>
      </c>
      <c r="AJ6" s="3">
        <f t="shared" ca="1" si="1"/>
        <v>3.5262787909341267E-3</v>
      </c>
      <c r="AK6" s="3">
        <f t="shared" ca="1" si="1"/>
        <v>1.007097360501061E-2</v>
      </c>
      <c r="AM6" s="3">
        <f t="shared" ca="1" si="4"/>
        <v>6.65061758656222E-2</v>
      </c>
    </row>
    <row r="7" spans="1:39" x14ac:dyDescent="0.25">
      <c r="A7" s="3" t="s">
        <v>0</v>
      </c>
      <c r="B7" s="3">
        <v>25</v>
      </c>
      <c r="C7" s="3">
        <v>0.4</v>
      </c>
      <c r="D7" s="3">
        <v>54.912770000000002</v>
      </c>
      <c r="E7" s="3">
        <v>0.57194999999999996</v>
      </c>
      <c r="F7" s="3">
        <v>54</v>
      </c>
      <c r="H7" s="3" t="s">
        <v>0</v>
      </c>
      <c r="I7" s="3">
        <v>50</v>
      </c>
      <c r="J7" s="3">
        <v>1</v>
      </c>
      <c r="L7" s="3">
        <f t="shared" ca="1" si="2"/>
        <v>69.169589999999999</v>
      </c>
      <c r="M7" s="3">
        <f t="shared" ca="1" si="0"/>
        <v>69.358500000000006</v>
      </c>
      <c r="N7" s="3">
        <f t="shared" ca="1" si="0"/>
        <v>69.695909999999998</v>
      </c>
      <c r="O7" s="3">
        <f t="shared" ca="1" si="0"/>
        <v>69.261700000000005</v>
      </c>
      <c r="P7" s="3">
        <f t="shared" ca="1" si="0"/>
        <v>69.551249999999996</v>
      </c>
      <c r="Q7" s="3">
        <f t="shared" ca="1" si="0"/>
        <v>69.301169999999999</v>
      </c>
      <c r="R7" s="3">
        <f t="shared" ca="1" si="0"/>
        <v>69.204989999999995</v>
      </c>
      <c r="S7" s="3">
        <f t="shared" ca="1" si="0"/>
        <v>69.393050000000002</v>
      </c>
      <c r="T7" s="3">
        <f t="shared" ca="1" si="0"/>
        <v>69.261780000000002</v>
      </c>
      <c r="U7" s="3">
        <f t="shared" ca="1" si="0"/>
        <v>69.130200000000002</v>
      </c>
      <c r="W7" s="3">
        <f t="shared" ca="1" si="3"/>
        <v>69.332814000000013</v>
      </c>
      <c r="Y7" s="3">
        <f ca="1">Total!E7</f>
        <v>69.064329999999998</v>
      </c>
      <c r="AB7" s="3">
        <f t="shared" ca="1" si="1"/>
        <v>1.5240863119934884E-3</v>
      </c>
      <c r="AC7" s="3">
        <f t="shared" ca="1" si="1"/>
        <v>4.2593622496592421E-3</v>
      </c>
      <c r="AD7" s="3">
        <f t="shared" ca="1" si="1"/>
        <v>9.1448074570476476E-3</v>
      </c>
      <c r="AE7" s="3">
        <f t="shared" ca="1" si="1"/>
        <v>2.8577704293954128E-3</v>
      </c>
      <c r="AF7" s="3">
        <f t="shared" ca="1" si="1"/>
        <v>7.050238523996364E-3</v>
      </c>
      <c r="AG7" s="3">
        <f t="shared" ca="1" si="1"/>
        <v>3.4292665982570284E-3</v>
      </c>
      <c r="AH7" s="3">
        <f t="shared" ca="1" si="1"/>
        <v>2.0366519156849406E-3</v>
      </c>
      <c r="AI7" s="3">
        <f t="shared" ca="1" si="1"/>
        <v>4.7596204871603641E-3</v>
      </c>
      <c r="AJ7" s="3">
        <f t="shared" ca="1" si="1"/>
        <v>2.8589287697426942E-3</v>
      </c>
      <c r="AK7" s="3">
        <f t="shared" ca="1" si="1"/>
        <v>9.5374848347915442E-4</v>
      </c>
      <c r="AM7" s="3">
        <f t="shared" ca="1" si="4"/>
        <v>3.8874481226416346E-2</v>
      </c>
    </row>
    <row r="8" spans="1:39" x14ac:dyDescent="0.25">
      <c r="A8" s="3" t="s">
        <v>0</v>
      </c>
      <c r="B8" s="3">
        <v>25</v>
      </c>
      <c r="C8" s="3">
        <v>0.4</v>
      </c>
      <c r="D8" s="3">
        <v>54.912770000000002</v>
      </c>
      <c r="E8" s="3">
        <v>0.57557999999999998</v>
      </c>
      <c r="F8" s="3">
        <v>49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54.158320000000003</v>
      </c>
      <c r="E9" s="3">
        <v>0.5746</v>
      </c>
      <c r="F9" s="3">
        <v>54</v>
      </c>
      <c r="H9" s="3" t="s">
        <v>0</v>
      </c>
      <c r="I9" s="3">
        <v>100</v>
      </c>
      <c r="J9" s="3">
        <v>0.7</v>
      </c>
      <c r="L9" s="3">
        <f t="shared" ca="1" si="2"/>
        <v>142.02716000000001</v>
      </c>
      <c r="M9" s="3">
        <f t="shared" ca="1" si="0"/>
        <v>141.87001000000001</v>
      </c>
      <c r="N9" s="3">
        <f t="shared" ca="1" si="0"/>
        <v>140.69019</v>
      </c>
      <c r="O9" s="3">
        <f t="shared" ca="1" si="0"/>
        <v>141.74207000000001</v>
      </c>
      <c r="P9" s="3">
        <f t="shared" ca="1" si="0"/>
        <v>141.89024000000001</v>
      </c>
      <c r="Q9" s="3">
        <f t="shared" ca="1" si="0"/>
        <v>141.49037000000001</v>
      </c>
      <c r="R9" s="3">
        <f t="shared" ca="1" si="0"/>
        <v>140.51474999999999</v>
      </c>
      <c r="S9" s="3">
        <f t="shared" ca="1" si="0"/>
        <v>142.12965</v>
      </c>
      <c r="T9" s="3">
        <f t="shared" ca="1" si="0"/>
        <v>142.22089</v>
      </c>
      <c r="U9" s="3">
        <f t="shared" ca="1" si="0"/>
        <v>140.96919</v>
      </c>
      <c r="W9" s="3">
        <f t="shared" ca="1" si="3"/>
        <v>141.55445200000003</v>
      </c>
      <c r="Y9" s="3">
        <f ca="1">Total!E9</f>
        <v>140.51035999999999</v>
      </c>
      <c r="AB9" s="3">
        <f t="shared" ca="1" si="1"/>
        <v>1.0794933555077489E-2</v>
      </c>
      <c r="AC9" s="3">
        <f t="shared" ca="1" si="1"/>
        <v>9.6765106857602274E-3</v>
      </c>
      <c r="AD9" s="3">
        <f t="shared" ca="1" si="1"/>
        <v>1.2798344549114365E-3</v>
      </c>
      <c r="AE9" s="3">
        <f t="shared" ca="1" si="1"/>
        <v>8.7659728435684099E-3</v>
      </c>
      <c r="AF9" s="3">
        <f t="shared" ca="1" si="1"/>
        <v>9.8204858346389139E-3</v>
      </c>
      <c r="AG9" s="3">
        <f t="shared" ca="1" si="1"/>
        <v>6.9746458552950932E-3</v>
      </c>
      <c r="AH9" s="3">
        <f t="shared" ca="1" si="1"/>
        <v>3.1243247828848933E-5</v>
      </c>
      <c r="AI9" s="3">
        <f t="shared" ca="1" si="1"/>
        <v>1.1524345962817309E-2</v>
      </c>
      <c r="AJ9" s="3">
        <f t="shared" ca="1" si="1"/>
        <v>1.2173693099925199E-2</v>
      </c>
      <c r="AK9" s="3">
        <f t="shared" ca="1" si="1"/>
        <v>3.2654531665850554E-3</v>
      </c>
      <c r="AM9" s="3">
        <f t="shared" ca="1" si="4"/>
        <v>7.4307118706407979E-2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54.158320000000003</v>
      </c>
      <c r="E10" s="3">
        <v>0.57884000000000002</v>
      </c>
      <c r="F10" s="3">
        <v>55</v>
      </c>
      <c r="H10" s="3" t="s">
        <v>0</v>
      </c>
      <c r="I10" s="3">
        <v>100</v>
      </c>
      <c r="J10" s="3">
        <v>1</v>
      </c>
      <c r="L10" s="3">
        <f t="shared" ca="1" si="2"/>
        <v>136.05247</v>
      </c>
      <c r="M10" s="3">
        <f t="shared" ca="1" si="0"/>
        <v>136.13919999999999</v>
      </c>
      <c r="N10" s="3">
        <f t="shared" ca="1" si="0"/>
        <v>136.07033999999999</v>
      </c>
      <c r="O10" s="3">
        <f t="shared" ca="1" si="0"/>
        <v>136.02955</v>
      </c>
      <c r="P10" s="3">
        <f t="shared" ca="1" si="0"/>
        <v>136.08732000000001</v>
      </c>
      <c r="Q10" s="3">
        <f t="shared" ca="1" si="0"/>
        <v>136.18181999999999</v>
      </c>
      <c r="R10" s="3">
        <f t="shared" ca="1" si="0"/>
        <v>136.04804999999999</v>
      </c>
      <c r="S10" s="3">
        <f t="shared" ca="1" si="0"/>
        <v>136.14408</v>
      </c>
      <c r="T10" s="3">
        <f t="shared" ca="1" si="0"/>
        <v>136.04366999999999</v>
      </c>
      <c r="U10" s="3">
        <f t="shared" ca="1" si="0"/>
        <v>136.03488999999999</v>
      </c>
      <c r="W10" s="3">
        <f t="shared" ca="1" si="3"/>
        <v>136.08313899999999</v>
      </c>
      <c r="Y10" s="3">
        <f ca="1">Total!E10</f>
        <v>135.94917000000001</v>
      </c>
      <c r="AB10" s="3">
        <f t="shared" ca="1" si="1"/>
        <v>7.5984281478136406E-4</v>
      </c>
      <c r="AC10" s="3">
        <f t="shared" ca="1" si="1"/>
        <v>1.3978018402023256E-3</v>
      </c>
      <c r="AD10" s="3">
        <f t="shared" ca="1" si="1"/>
        <v>8.9128900161713391E-4</v>
      </c>
      <c r="AE10" s="3">
        <f t="shared" ca="1" si="1"/>
        <v>5.912503915984997E-4</v>
      </c>
      <c r="AF10" s="3">
        <f t="shared" ca="1" si="1"/>
        <v>1.0161886240276127E-3</v>
      </c>
      <c r="AG10" s="3">
        <f t="shared" ca="1" si="1"/>
        <v>1.7113013635903643E-3</v>
      </c>
      <c r="AH10" s="3">
        <f t="shared" ca="1" si="1"/>
        <v>7.2733066336469628E-4</v>
      </c>
      <c r="AI10" s="3">
        <f t="shared" ca="1" si="1"/>
        <v>1.4336976091872647E-3</v>
      </c>
      <c r="AJ10" s="3">
        <f t="shared" ca="1" si="1"/>
        <v>6.9511273956275176E-4</v>
      </c>
      <c r="AK10" s="3">
        <f t="shared" ca="1" si="1"/>
        <v>6.3052977815150103E-4</v>
      </c>
      <c r="AM10" s="3">
        <f t="shared" ca="1" si="4"/>
        <v>9.8543448260835151E-3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0.87573999999999996</v>
      </c>
      <c r="F11" s="3">
        <v>78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0.87041999999999997</v>
      </c>
      <c r="F12" s="3">
        <v>90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0.86826999999999999</v>
      </c>
      <c r="F13" s="3">
        <v>89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0.86982999999999999</v>
      </c>
      <c r="F14" s="3">
        <v>83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0.86941000000000002</v>
      </c>
      <c r="F15" s="3">
        <v>90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0.87597999999999998</v>
      </c>
      <c r="F16" s="3">
        <v>91</v>
      </c>
      <c r="H16" s="3" t="s">
        <v>16</v>
      </c>
      <c r="I16" s="3">
        <v>50</v>
      </c>
      <c r="J16" s="3">
        <v>1</v>
      </c>
      <c r="L16" s="3">
        <f t="shared" ca="1" si="2"/>
        <v>223.52860000000001</v>
      </c>
      <c r="M16" s="3">
        <f t="shared" ca="1" si="0"/>
        <v>222.95755</v>
      </c>
      <c r="N16" s="3">
        <f t="shared" ca="1" si="0"/>
        <v>223.62392</v>
      </c>
      <c r="O16" s="3">
        <f t="shared" ca="1" si="0"/>
        <v>223.23536999999999</v>
      </c>
      <c r="P16" s="3">
        <f t="shared" ca="1" si="0"/>
        <v>222.95755</v>
      </c>
      <c r="Q16" s="3">
        <f t="shared" ca="1" si="0"/>
        <v>225.98249000000001</v>
      </c>
      <c r="R16" s="3">
        <f t="shared" ca="1" si="0"/>
        <v>223.23536999999999</v>
      </c>
      <c r="S16" s="3">
        <f t="shared" ca="1" si="0"/>
        <v>223.94298000000001</v>
      </c>
      <c r="T16" s="3">
        <f t="shared" ca="1" si="0"/>
        <v>223.41667000000001</v>
      </c>
      <c r="U16" s="3">
        <f t="shared" ca="1" si="0"/>
        <v>224.38901999999999</v>
      </c>
      <c r="W16" s="3">
        <f t="shared" ca="1" si="3"/>
        <v>223.72695199999998</v>
      </c>
      <c r="Y16" s="3">
        <f ca="1">Total!E16</f>
        <v>222.48684</v>
      </c>
      <c r="AB16" s="3">
        <f t="shared" ca="1" si="1"/>
        <v>4.6823443579854457E-3</v>
      </c>
      <c r="AC16" s="3">
        <f t="shared" ca="1" si="1"/>
        <v>2.1156756956950662E-3</v>
      </c>
      <c r="AD16" s="3">
        <f t="shared" ca="1" si="1"/>
        <v>5.1107741923072728E-3</v>
      </c>
      <c r="AE16" s="3">
        <f t="shared" ca="1" si="1"/>
        <v>3.3643787650540955E-3</v>
      </c>
      <c r="AF16" s="3">
        <f t="shared" ca="1" si="1"/>
        <v>2.1156756956950662E-3</v>
      </c>
      <c r="AG16" s="3">
        <f t="shared" ca="1" si="1"/>
        <v>1.5711715803056091E-2</v>
      </c>
      <c r="AH16" s="3">
        <f t="shared" ca="1" si="1"/>
        <v>3.3643787650540955E-3</v>
      </c>
      <c r="AI16" s="3">
        <f t="shared" ca="1" si="1"/>
        <v>6.5448365395454622E-3</v>
      </c>
      <c r="AJ16" s="3">
        <f t="shared" ca="1" si="1"/>
        <v>4.1792584226555138E-3</v>
      </c>
      <c r="AK16" s="3">
        <f t="shared" ca="1" si="1"/>
        <v>8.5496292724548881E-3</v>
      </c>
      <c r="AM16" s="3">
        <f t="shared" ca="1" si="4"/>
        <v>5.5738667509503001E-2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0.87573999999999996</v>
      </c>
      <c r="F17" s="3">
        <v>87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0.87022999999999995</v>
      </c>
      <c r="F18" s="3">
        <v>86</v>
      </c>
      <c r="H18" s="3" t="s">
        <v>16</v>
      </c>
      <c r="I18" s="3">
        <v>100</v>
      </c>
      <c r="J18" s="3">
        <v>0.7</v>
      </c>
      <c r="L18" s="3">
        <f t="shared" ca="1" si="2"/>
        <v>313.96692999999999</v>
      </c>
      <c r="M18" s="3">
        <f t="shared" ca="1" si="2"/>
        <v>311.98484999999999</v>
      </c>
      <c r="N18" s="3">
        <f t="shared" ca="1" si="2"/>
        <v>310.88900000000001</v>
      </c>
      <c r="O18" s="3">
        <f t="shared" ca="1" si="2"/>
        <v>313.30963000000003</v>
      </c>
      <c r="P18" s="3">
        <f t="shared" ca="1" si="2"/>
        <v>314.06286999999998</v>
      </c>
      <c r="Q18" s="3">
        <f t="shared" ca="1" si="2"/>
        <v>312.75819000000001</v>
      </c>
      <c r="R18" s="3">
        <f t="shared" ca="1" si="2"/>
        <v>313.39794999999998</v>
      </c>
      <c r="S18" s="3">
        <f t="shared" ca="1" si="2"/>
        <v>312.4726</v>
      </c>
      <c r="T18" s="3">
        <f t="shared" ca="1" si="2"/>
        <v>313.84075000000001</v>
      </c>
      <c r="U18" s="3">
        <f t="shared" ca="1" si="2"/>
        <v>309.75644</v>
      </c>
      <c r="W18" s="3">
        <f t="shared" ca="1" si="3"/>
        <v>312.64392099999998</v>
      </c>
      <c r="Y18" s="3">
        <f ca="1">Total!E18</f>
        <v>308.91181999999998</v>
      </c>
      <c r="AB18" s="3">
        <f t="shared" ca="1" si="1"/>
        <v>1.6364249189299438E-2</v>
      </c>
      <c r="AC18" s="3">
        <f t="shared" ca="1" si="1"/>
        <v>9.9479197655823505E-3</v>
      </c>
      <c r="AD18" s="3">
        <f t="shared" ca="1" si="1"/>
        <v>6.4004672919282688E-3</v>
      </c>
      <c r="AE18" s="3">
        <f t="shared" ca="1" si="1"/>
        <v>1.4236457510755172E-2</v>
      </c>
      <c r="AF18" s="3">
        <f t="shared" ca="1" si="1"/>
        <v>1.6674823255387244E-2</v>
      </c>
      <c r="AG18" s="3">
        <f t="shared" ca="1" si="1"/>
        <v>1.2451352622246815E-2</v>
      </c>
      <c r="AH18" s="3">
        <f t="shared" ca="1" si="1"/>
        <v>1.4522364343326205E-2</v>
      </c>
      <c r="AI18" s="3">
        <f t="shared" ca="1" si="1"/>
        <v>1.1526849312532044E-2</v>
      </c>
      <c r="AJ18" s="3">
        <f t="shared" ca="1" si="1"/>
        <v>1.5955783109885654E-2</v>
      </c>
      <c r="AK18" s="3">
        <f t="shared" ca="1" si="1"/>
        <v>2.7341783166471923E-3</v>
      </c>
      <c r="AM18" s="3">
        <f t="shared" ca="1" si="4"/>
        <v>0.1208144447175904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36.861229999999999</v>
      </c>
      <c r="E19" s="3">
        <v>0.86819000000000002</v>
      </c>
      <c r="F19" s="3">
        <v>90</v>
      </c>
      <c r="H19" s="3" t="s">
        <v>16</v>
      </c>
      <c r="I19" s="3">
        <v>100</v>
      </c>
      <c r="J19" s="3">
        <v>1</v>
      </c>
      <c r="L19" s="3">
        <f t="shared" ca="1" si="2"/>
        <v>303.03509000000003</v>
      </c>
      <c r="M19" s="3">
        <f t="shared" ca="1" si="2"/>
        <v>302.87293</v>
      </c>
      <c r="N19" s="3">
        <f t="shared" ca="1" si="2"/>
        <v>303.01879000000002</v>
      </c>
      <c r="O19" s="3">
        <f t="shared" ca="1" si="2"/>
        <v>303.38191</v>
      </c>
      <c r="P19" s="3">
        <f t="shared" ca="1" si="2"/>
        <v>303.40249</v>
      </c>
      <c r="Q19" s="3">
        <f t="shared" ca="1" si="2"/>
        <v>303.53895999999997</v>
      </c>
      <c r="R19" s="3">
        <f t="shared" ca="1" si="2"/>
        <v>302.78771</v>
      </c>
      <c r="S19" s="3">
        <f t="shared" ca="1" si="2"/>
        <v>302.78798</v>
      </c>
      <c r="T19" s="3">
        <f t="shared" ca="1" si="2"/>
        <v>303.35525999999999</v>
      </c>
      <c r="U19" s="3">
        <f t="shared" ca="1" si="2"/>
        <v>302.47368</v>
      </c>
      <c r="W19" s="3">
        <f t="shared" ca="1" si="3"/>
        <v>303.06548000000004</v>
      </c>
      <c r="Y19" s="3">
        <f ca="1">Total!E19</f>
        <v>302.47368</v>
      </c>
      <c r="AB19" s="3">
        <f t="shared" ca="1" si="1"/>
        <v>1.8560623192074878E-3</v>
      </c>
      <c r="AC19" s="3">
        <f t="shared" ca="1" si="1"/>
        <v>1.3199495572639411E-3</v>
      </c>
      <c r="AD19" s="3">
        <f t="shared" ca="1" si="1"/>
        <v>1.8021733328996506E-3</v>
      </c>
      <c r="AE19" s="3">
        <f t="shared" ca="1" si="1"/>
        <v>3.0026744806358131E-3</v>
      </c>
      <c r="AF19" s="3">
        <f t="shared" ca="1" si="1"/>
        <v>3.0707134584404125E-3</v>
      </c>
      <c r="AG19" s="3">
        <f t="shared" ca="1" si="1"/>
        <v>3.5218932106752987E-3</v>
      </c>
      <c r="AH19" s="3">
        <f t="shared" ca="1" si="1"/>
        <v>1.0382060349846058E-3</v>
      </c>
      <c r="AI19" s="3">
        <f t="shared" ca="1" si="1"/>
        <v>1.0390986746351052E-3</v>
      </c>
      <c r="AJ19" s="3">
        <f t="shared" ca="1" si="1"/>
        <v>2.9145676410588365E-3</v>
      </c>
      <c r="AK19" s="3">
        <f t="shared" ca="1" si="1"/>
        <v>0</v>
      </c>
      <c r="AM19" s="3">
        <f t="shared" ca="1" si="4"/>
        <v>1.956533870980115E-2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0.86929000000000001</v>
      </c>
      <c r="F20" s="3">
        <v>86</v>
      </c>
      <c r="H20" s="3" t="s">
        <v>2</v>
      </c>
      <c r="I20" s="3">
        <v>24</v>
      </c>
      <c r="J20" s="3">
        <v>0.4</v>
      </c>
      <c r="L20" s="3">
        <f t="shared" ca="1" si="2"/>
        <v>5753.21522</v>
      </c>
      <c r="M20" s="3">
        <f t="shared" ca="1" si="2"/>
        <v>5753.21522</v>
      </c>
      <c r="N20" s="3">
        <f t="shared" ca="1" si="2"/>
        <v>5756.8248700000004</v>
      </c>
      <c r="O20" s="3">
        <f t="shared" ca="1" si="2"/>
        <v>5760.3994300000004</v>
      </c>
      <c r="P20" s="3">
        <f t="shared" ca="1" si="2"/>
        <v>5759.8643400000001</v>
      </c>
      <c r="Q20" s="3">
        <f t="shared" ca="1" si="2"/>
        <v>5759.8994300000004</v>
      </c>
      <c r="R20" s="3">
        <f t="shared" ca="1" si="2"/>
        <v>5756.2897800000001</v>
      </c>
      <c r="S20" s="3">
        <f t="shared" ca="1" si="2"/>
        <v>5759.8643400000001</v>
      </c>
      <c r="T20" s="3">
        <f t="shared" ca="1" si="2"/>
        <v>5759.8994300000004</v>
      </c>
      <c r="U20" s="3">
        <f t="shared" ca="1" si="2"/>
        <v>5753.21522</v>
      </c>
      <c r="W20" s="3">
        <f t="shared" ca="1" si="3"/>
        <v>5757.268728</v>
      </c>
      <c r="Y20" s="3">
        <f ca="1">Total!E20</f>
        <v>5753.21522</v>
      </c>
      <c r="AB20" s="3">
        <f t="shared" ca="1" si="1"/>
        <v>0</v>
      </c>
      <c r="AC20" s="3">
        <f t="shared" ca="1" si="1"/>
        <v>0</v>
      </c>
      <c r="AD20" s="3">
        <f t="shared" ca="1" si="1"/>
        <v>6.274143869070013E-4</v>
      </c>
      <c r="AE20" s="3">
        <f t="shared" ca="1" si="1"/>
        <v>1.2487295755990071E-3</v>
      </c>
      <c r="AF20" s="3">
        <f t="shared" ca="1" si="1"/>
        <v>1.1557224518362514E-3</v>
      </c>
      <c r="AG20" s="3">
        <f t="shared" ca="1" si="1"/>
        <v>1.1618216500512472E-3</v>
      </c>
      <c r="AH20" s="3">
        <f t="shared" ca="1" si="1"/>
        <v>5.3440726314424574E-4</v>
      </c>
      <c r="AI20" s="3">
        <f t="shared" ca="1" si="1"/>
        <v>1.1557224518362514E-3</v>
      </c>
      <c r="AJ20" s="3">
        <f t="shared" ca="1" si="1"/>
        <v>1.1618216500512472E-3</v>
      </c>
      <c r="AK20" s="3">
        <f t="shared" ca="1" si="1"/>
        <v>0</v>
      </c>
      <c r="AM20" s="3">
        <f t="shared" ca="1" si="4"/>
        <v>7.0456394294252517E-3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36.788800000000002</v>
      </c>
      <c r="E21" s="3">
        <v>1.2199599999999999</v>
      </c>
      <c r="F21" s="3">
        <v>113</v>
      </c>
      <c r="H21" s="3" t="s">
        <v>2</v>
      </c>
      <c r="I21" s="3">
        <v>24</v>
      </c>
      <c r="J21" s="3">
        <v>0.7</v>
      </c>
      <c r="L21" s="3">
        <f t="shared" ca="1" si="2"/>
        <v>3060.7019</v>
      </c>
      <c r="M21" s="3">
        <f t="shared" ca="1" si="2"/>
        <v>3060.7019</v>
      </c>
      <c r="N21" s="3">
        <f t="shared" ca="1" si="2"/>
        <v>3060.7019</v>
      </c>
      <c r="O21" s="3">
        <f t="shared" ca="1" si="2"/>
        <v>3059.42544</v>
      </c>
      <c r="P21" s="3">
        <f t="shared" ca="1" si="2"/>
        <v>3060.7019</v>
      </c>
      <c r="Q21" s="3">
        <f t="shared" ca="1" si="2"/>
        <v>3052.2412300000001</v>
      </c>
      <c r="R21" s="3">
        <f t="shared" ca="1" si="2"/>
        <v>3060.7019</v>
      </c>
      <c r="S21" s="3">
        <f t="shared" ca="1" si="2"/>
        <v>3060.7019</v>
      </c>
      <c r="T21" s="3">
        <f t="shared" ca="1" si="2"/>
        <v>3060.7019</v>
      </c>
      <c r="U21" s="3">
        <f t="shared" ca="1" si="2"/>
        <v>3060.7019</v>
      </c>
      <c r="W21" s="3">
        <f t="shared" ca="1" si="3"/>
        <v>3059.7281869999997</v>
      </c>
      <c r="Y21" s="3">
        <f ca="1">Total!E21</f>
        <v>3052.2412300000001</v>
      </c>
      <c r="AB21" s="3">
        <f t="shared" ca="1" si="1"/>
        <v>2.7719532508903091E-3</v>
      </c>
      <c r="AC21" s="3">
        <f t="shared" ca="1" si="1"/>
        <v>2.7719532508903091E-3</v>
      </c>
      <c r="AD21" s="3">
        <f t="shared" ca="1" si="1"/>
        <v>2.7719532508903091E-3</v>
      </c>
      <c r="AE21" s="3">
        <f t="shared" ca="1" si="1"/>
        <v>2.3537490842425626E-3</v>
      </c>
      <c r="AF21" s="3">
        <f t="shared" ca="1" si="1"/>
        <v>2.7719532508903091E-3</v>
      </c>
      <c r="AG21" s="3">
        <f t="shared" ca="1" si="1"/>
        <v>0</v>
      </c>
      <c r="AH21" s="3">
        <f t="shared" ca="1" si="1"/>
        <v>2.7719532508903091E-3</v>
      </c>
      <c r="AI21" s="3">
        <f t="shared" ca="1" si="1"/>
        <v>2.7719532508903091E-3</v>
      </c>
      <c r="AJ21" s="3">
        <f t="shared" ca="1" si="1"/>
        <v>2.7719532508903091E-3</v>
      </c>
      <c r="AK21" s="3">
        <f t="shared" ca="1" si="1"/>
        <v>2.7719532508903091E-3</v>
      </c>
      <c r="AM21" s="3">
        <f t="shared" ca="1" si="4"/>
        <v>2.4529375091365036E-2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36.788800000000002</v>
      </c>
      <c r="E22" s="3">
        <v>1.2260200000000001</v>
      </c>
      <c r="F22" s="3">
        <v>111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36.788800000000002</v>
      </c>
      <c r="E23" s="3">
        <v>1.2210700000000001</v>
      </c>
      <c r="F23" s="3">
        <v>121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1.2208300000000001</v>
      </c>
      <c r="F24" s="3">
        <v>117</v>
      </c>
      <c r="H24" s="3" t="s">
        <v>2</v>
      </c>
      <c r="I24" s="3">
        <v>47</v>
      </c>
      <c r="J24" s="3">
        <v>0.7</v>
      </c>
      <c r="L24" s="3">
        <f t="shared" ca="1" si="2"/>
        <v>5716.5163700000003</v>
      </c>
      <c r="M24" s="3">
        <f t="shared" ca="1" si="2"/>
        <v>5711.9197899999999</v>
      </c>
      <c r="N24" s="3">
        <f t="shared" ca="1" si="2"/>
        <v>5712.7005799999997</v>
      </c>
      <c r="O24" s="3">
        <f t="shared" ca="1" si="2"/>
        <v>5711.9197899999999</v>
      </c>
      <c r="P24" s="3">
        <f t="shared" ca="1" si="2"/>
        <v>5723.8425500000003</v>
      </c>
      <c r="Q24" s="3">
        <f t="shared" ca="1" si="2"/>
        <v>5716.5842700000003</v>
      </c>
      <c r="R24" s="3">
        <f t="shared" ca="1" si="2"/>
        <v>5711.9197899999999</v>
      </c>
      <c r="S24" s="3">
        <f t="shared" ca="1" si="2"/>
        <v>5715.4768899999999</v>
      </c>
      <c r="T24" s="3">
        <f t="shared" ca="1" si="2"/>
        <v>5722.2873200000004</v>
      </c>
      <c r="U24" s="3">
        <f t="shared" ca="1" si="2"/>
        <v>5723.8425500000003</v>
      </c>
      <c r="W24" s="3">
        <f t="shared" ca="1" si="3"/>
        <v>5716.7009900000003</v>
      </c>
      <c r="Y24" s="3">
        <f ca="1">Total!E24</f>
        <v>5709.26343</v>
      </c>
      <c r="AB24" s="3">
        <f t="shared" ca="1" si="1"/>
        <v>1.2703810375763846E-3</v>
      </c>
      <c r="AC24" s="3">
        <f t="shared" ca="1" si="1"/>
        <v>4.6527192738064803E-4</v>
      </c>
      <c r="AD24" s="3">
        <f t="shared" ca="1" si="1"/>
        <v>6.0203037434546037E-4</v>
      </c>
      <c r="AE24" s="3">
        <f t="shared" ca="1" si="1"/>
        <v>4.6527192738064803E-4</v>
      </c>
      <c r="AF24" s="3">
        <f t="shared" ca="1" si="1"/>
        <v>2.5535903499202049E-3</v>
      </c>
      <c r="AG24" s="3">
        <f t="shared" ca="1" si="1"/>
        <v>1.2822739902895524E-3</v>
      </c>
      <c r="AH24" s="3">
        <f t="shared" ca="1" si="1"/>
        <v>4.6527192738064803E-4</v>
      </c>
      <c r="AI24" s="3">
        <f t="shared" ca="1" si="1"/>
        <v>1.0883120171597935E-3</v>
      </c>
      <c r="AJ24" s="3">
        <f t="shared" ca="1" si="1"/>
        <v>2.2811856835270243E-3</v>
      </c>
      <c r="AK24" s="3">
        <f t="shared" ca="1" si="1"/>
        <v>2.5535903499202049E-3</v>
      </c>
      <c r="AM24" s="3">
        <f t="shared" ca="1" si="4"/>
        <v>1.3027179584880569E-2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36.788800000000002</v>
      </c>
      <c r="E25" s="3">
        <v>1.21862</v>
      </c>
      <c r="F25" s="3">
        <v>114</v>
      </c>
      <c r="H25" s="3" t="s">
        <v>2</v>
      </c>
      <c r="I25" s="3">
        <v>47</v>
      </c>
      <c r="J25" s="3">
        <v>1</v>
      </c>
      <c r="L25" s="3">
        <f t="shared" ca="1" si="2"/>
        <v>5674.0192399999996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5674.0192399999996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5674.0192399999996</v>
      </c>
      <c r="W25" s="3">
        <f t="shared" ca="1" si="3"/>
        <v>5674.0192400000005</v>
      </c>
      <c r="Y25" s="3">
        <f ca="1">Total!E25</f>
        <v>5674.0192399999996</v>
      </c>
      <c r="AB25" s="3">
        <f t="shared" ca="1" si="1"/>
        <v>0</v>
      </c>
      <c r="AC25" s="3">
        <f t="shared" ca="1" si="1"/>
        <v>0</v>
      </c>
      <c r="AD25" s="3">
        <f t="shared" ca="1" si="1"/>
        <v>0</v>
      </c>
      <c r="AE25" s="3">
        <f t="shared" ca="1" si="1"/>
        <v>0</v>
      </c>
      <c r="AF25" s="3">
        <f t="shared" ca="1" si="1"/>
        <v>0</v>
      </c>
      <c r="AG25" s="3">
        <f t="shared" ca="1" si="1"/>
        <v>0</v>
      </c>
      <c r="AH25" s="3">
        <f t="shared" ca="1" si="1"/>
        <v>0</v>
      </c>
      <c r="AI25" s="3">
        <f t="shared" ca="1" si="1"/>
        <v>0</v>
      </c>
      <c r="AJ25" s="3">
        <f t="shared" ca="1" si="1"/>
        <v>0</v>
      </c>
      <c r="AK25" s="3">
        <f t="shared" ca="1" si="1"/>
        <v>0</v>
      </c>
      <c r="AM25" s="3">
        <f t="shared" ca="1" si="4"/>
        <v>0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36.78886</v>
      </c>
      <c r="E26" s="3">
        <v>1.2234499999999999</v>
      </c>
      <c r="F26" s="3">
        <v>115</v>
      </c>
      <c r="H26" s="3" t="s">
        <v>2</v>
      </c>
      <c r="I26" s="3">
        <v>100</v>
      </c>
      <c r="J26" s="3">
        <v>0.4</v>
      </c>
      <c r="L26" s="3">
        <f t="shared" ca="1" si="2"/>
        <v>60777.735840000001</v>
      </c>
      <c r="M26" s="3">
        <f t="shared" ca="1" si="2"/>
        <v>60777.909590000003</v>
      </c>
      <c r="N26" s="3">
        <f t="shared" ca="1" si="2"/>
        <v>60777.735840000001</v>
      </c>
      <c r="O26" s="3">
        <f t="shared" ca="1" si="2"/>
        <v>60778.85497</v>
      </c>
      <c r="P26" s="3">
        <f t="shared" ca="1" si="2"/>
        <v>60777.735840000001</v>
      </c>
      <c r="Q26" s="3">
        <f t="shared" ca="1" si="2"/>
        <v>60778.051630000002</v>
      </c>
      <c r="R26" s="3">
        <f t="shared" ca="1" si="2"/>
        <v>60777.735840000001</v>
      </c>
      <c r="S26" s="3">
        <f t="shared" ca="1" si="2"/>
        <v>60778.051630000002</v>
      </c>
      <c r="T26" s="3">
        <f t="shared" ca="1" si="2"/>
        <v>60778.85497</v>
      </c>
      <c r="U26" s="3">
        <f t="shared" ca="1" si="2"/>
        <v>60778.85497</v>
      </c>
      <c r="W26" s="3">
        <f t="shared" ca="1" si="3"/>
        <v>60778.152111999996</v>
      </c>
      <c r="Y26" s="3">
        <f ca="1">Total!E26</f>
        <v>60777.35671</v>
      </c>
      <c r="AB26" s="3">
        <f t="shared" ca="1" si="1"/>
        <v>6.2380139664545275E-6</v>
      </c>
      <c r="AC26" s="3">
        <f t="shared" ca="1" si="1"/>
        <v>9.0968089092947826E-6</v>
      </c>
      <c r="AD26" s="3">
        <f t="shared" ca="1" si="1"/>
        <v>6.2380139664545275E-6</v>
      </c>
      <c r="AE26" s="3">
        <f t="shared" ca="1" si="1"/>
        <v>2.4651615027439721E-5</v>
      </c>
      <c r="AF26" s="3">
        <f t="shared" ca="1" si="1"/>
        <v>6.2380139664545275E-6</v>
      </c>
      <c r="AG26" s="3">
        <f t="shared" ca="1" si="1"/>
        <v>1.1433863491588657E-5</v>
      </c>
      <c r="AH26" s="3">
        <f t="shared" ca="1" si="1"/>
        <v>6.2380139664545275E-6</v>
      </c>
      <c r="AI26" s="3">
        <f t="shared" ca="1" si="1"/>
        <v>1.1433863491588657E-5</v>
      </c>
      <c r="AJ26" s="3">
        <f t="shared" ca="1" si="1"/>
        <v>2.4651615027439721E-5</v>
      </c>
      <c r="AK26" s="3">
        <f t="shared" ca="1" si="1"/>
        <v>2.4651615027439721E-5</v>
      </c>
      <c r="AM26" s="3">
        <f t="shared" ca="1" si="4"/>
        <v>1.3087143684060938E-4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1.226</v>
      </c>
      <c r="F27" s="3">
        <v>119</v>
      </c>
      <c r="H27" s="3" t="s">
        <v>2</v>
      </c>
      <c r="I27" s="3">
        <v>100</v>
      </c>
      <c r="J27" s="3">
        <v>0.7</v>
      </c>
      <c r="L27" s="3">
        <f t="shared" ca="1" si="2"/>
        <v>46789.689019999998</v>
      </c>
      <c r="M27" s="3">
        <f t="shared" ca="1" si="2"/>
        <v>46708.801800000001</v>
      </c>
      <c r="N27" s="3">
        <f t="shared" ca="1" si="2"/>
        <v>46801.584580000002</v>
      </c>
      <c r="O27" s="3">
        <f t="shared" ca="1" si="2"/>
        <v>46849.000500000002</v>
      </c>
      <c r="P27" s="3">
        <f t="shared" ca="1" si="2"/>
        <v>46792.126920000002</v>
      </c>
      <c r="Q27" s="3">
        <f t="shared" ca="1" si="2"/>
        <v>46555.738080000003</v>
      </c>
      <c r="R27" s="3">
        <f t="shared" ca="1" si="2"/>
        <v>46609.736720000001</v>
      </c>
      <c r="S27" s="3">
        <f t="shared" ca="1" si="2"/>
        <v>46801.028559999999</v>
      </c>
      <c r="T27" s="3">
        <f t="shared" ca="1" si="2"/>
        <v>46878.850039999998</v>
      </c>
      <c r="U27" s="3">
        <f t="shared" ca="1" si="2"/>
        <v>46822.326099999998</v>
      </c>
      <c r="W27" s="3">
        <f t="shared" ca="1" si="3"/>
        <v>46760.888231999998</v>
      </c>
      <c r="Y27" s="3">
        <f ca="1">Total!E27</f>
        <v>46520.052799999998</v>
      </c>
      <c r="AB27" s="3">
        <f t="shared" ca="1" si="1"/>
        <v>5.7961288470420721E-3</v>
      </c>
      <c r="AC27" s="3">
        <f t="shared" ca="1" si="1"/>
        <v>4.0573685677330841E-3</v>
      </c>
      <c r="AD27" s="3">
        <f t="shared" ca="1" si="1"/>
        <v>6.051837069282192E-3</v>
      </c>
      <c r="AE27" s="3">
        <f t="shared" ca="1" si="1"/>
        <v>7.0710947258427071E-3</v>
      </c>
      <c r="AF27" s="3">
        <f t="shared" ca="1" si="1"/>
        <v>5.848534204587248E-3</v>
      </c>
      <c r="AG27" s="3">
        <f t="shared" ref="AG27:AK37" ca="1" si="5">(Q27-$Y27)/$Y27</f>
        <v>7.6709457217136157E-4</v>
      </c>
      <c r="AH27" s="3">
        <f t="shared" ca="1" si="5"/>
        <v>1.9278550775850179E-3</v>
      </c>
      <c r="AI27" s="3">
        <f t="shared" ca="1" si="5"/>
        <v>6.0398848042580297E-3</v>
      </c>
      <c r="AJ27" s="3">
        <f t="shared" ca="1" si="5"/>
        <v>7.7127436106435351E-3</v>
      </c>
      <c r="AK27" s="3">
        <f t="shared" ca="1" si="5"/>
        <v>6.4976989879942859E-3</v>
      </c>
      <c r="AM27" s="3">
        <f t="shared" ca="1" si="4"/>
        <v>5.1770240467139537E-2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36.788800000000002</v>
      </c>
      <c r="E28" s="3">
        <v>1.2255799999999999</v>
      </c>
      <c r="F28" s="3">
        <v>116</v>
      </c>
      <c r="H28" s="3" t="s">
        <v>2</v>
      </c>
      <c r="I28" s="3">
        <v>100</v>
      </c>
      <c r="J28" s="3">
        <v>1</v>
      </c>
      <c r="L28" s="3">
        <f t="shared" ca="1" si="2"/>
        <v>46366.211739999999</v>
      </c>
      <c r="M28" s="3">
        <f t="shared" ca="1" si="2"/>
        <v>46430.401279999998</v>
      </c>
      <c r="N28" s="3">
        <f t="shared" ca="1" si="2"/>
        <v>46363.070180000002</v>
      </c>
      <c r="O28" s="3">
        <f t="shared" ca="1" si="2"/>
        <v>46383.111349999999</v>
      </c>
      <c r="P28" s="3">
        <f t="shared" ca="1" si="2"/>
        <v>46385.478069999997</v>
      </c>
      <c r="Q28" s="3">
        <f t="shared" ca="1" si="2"/>
        <v>46371.351499999997</v>
      </c>
      <c r="R28" s="3">
        <f t="shared" ca="1" si="2"/>
        <v>46380.25</v>
      </c>
      <c r="S28" s="3">
        <f t="shared" ca="1" si="2"/>
        <v>46380.006970000002</v>
      </c>
      <c r="T28" s="3">
        <f t="shared" ca="1" si="2"/>
        <v>46358.495609999998</v>
      </c>
      <c r="U28" s="3">
        <f t="shared" ca="1" si="2"/>
        <v>46373.184209999999</v>
      </c>
      <c r="W28" s="3">
        <f t="shared" ca="1" si="3"/>
        <v>46379.156090999997</v>
      </c>
      <c r="Y28" s="3">
        <f ca="1">Total!E28</f>
        <v>46319.079680000003</v>
      </c>
      <c r="AB28" s="3">
        <f t="shared" ref="AB28:AF37" ca="1" si="6">(L28-$Y28)/$Y28</f>
        <v>1.0175517373318475E-3</v>
      </c>
      <c r="AC28" s="3">
        <f t="shared" ca="1" si="6"/>
        <v>2.4033638139849081E-3</v>
      </c>
      <c r="AD28" s="3">
        <f t="shared" ca="1" si="6"/>
        <v>9.4972741910920202E-4</v>
      </c>
      <c r="AE28" s="3">
        <f t="shared" ca="1" si="6"/>
        <v>1.3824037619565386E-3</v>
      </c>
      <c r="AF28" s="3">
        <f t="shared" ca="1" si="6"/>
        <v>1.4334997685341495E-3</v>
      </c>
      <c r="AG28" s="3">
        <f t="shared" ca="1" si="5"/>
        <v>1.1285159455049535E-3</v>
      </c>
      <c r="AH28" s="3">
        <f t="shared" ca="1" si="5"/>
        <v>1.3206290026183318E-3</v>
      </c>
      <c r="AI28" s="3">
        <f t="shared" ca="1" si="5"/>
        <v>1.3153821367117376E-3</v>
      </c>
      <c r="AJ28" s="3">
        <f t="shared" ca="1" si="5"/>
        <v>8.5096531002568413E-4</v>
      </c>
      <c r="AK28" s="3">
        <f t="shared" ca="1" si="5"/>
        <v>1.1680830097183157E-3</v>
      </c>
      <c r="AM28" s="3">
        <f t="shared" ca="1" si="4"/>
        <v>1.2970121905495667E-2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36.788800000000002</v>
      </c>
      <c r="E29" s="3">
        <v>1.2176800000000001</v>
      </c>
      <c r="F29" s="3">
        <v>114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1.2196800000000001</v>
      </c>
      <c r="F30" s="3">
        <v>115</v>
      </c>
      <c r="H30" s="3" t="s">
        <v>1</v>
      </c>
      <c r="I30" s="3">
        <v>30</v>
      </c>
      <c r="J30" s="3">
        <v>0.7</v>
      </c>
      <c r="L30" s="3">
        <f t="shared" ca="1" si="2"/>
        <v>888.53093999999999</v>
      </c>
      <c r="M30" s="3">
        <f t="shared" ca="1" si="2"/>
        <v>888.53093999999999</v>
      </c>
      <c r="N30" s="3">
        <f t="shared" ca="1" si="2"/>
        <v>888.53093999999999</v>
      </c>
      <c r="O30" s="3">
        <f t="shared" ca="1" si="2"/>
        <v>888.53093999999999</v>
      </c>
      <c r="P30" s="3">
        <f t="shared" ca="1" si="2"/>
        <v>888.53093999999999</v>
      </c>
      <c r="Q30" s="3">
        <f t="shared" ca="1" si="2"/>
        <v>888.53093999999999</v>
      </c>
      <c r="R30" s="3">
        <f t="shared" ca="1" si="2"/>
        <v>888.53093999999999</v>
      </c>
      <c r="S30" s="3">
        <f t="shared" ca="1" si="2"/>
        <v>888.53093999999999</v>
      </c>
      <c r="T30" s="3">
        <f t="shared" ca="1" si="2"/>
        <v>888.53093999999999</v>
      </c>
      <c r="U30" s="3">
        <f t="shared" ca="1" si="2"/>
        <v>888.53093999999999</v>
      </c>
      <c r="W30" s="3">
        <f t="shared" ca="1" si="3"/>
        <v>888.53093999999987</v>
      </c>
      <c r="Y30" s="3">
        <f ca="1">Total!E30</f>
        <v>888.52687000000003</v>
      </c>
      <c r="AB30" s="3">
        <f t="shared" ca="1" si="6"/>
        <v>4.5806155529725881E-6</v>
      </c>
      <c r="AC30" s="3">
        <f t="shared" ca="1" si="6"/>
        <v>4.5806155529725881E-6</v>
      </c>
      <c r="AD30" s="3">
        <f t="shared" ca="1" si="6"/>
        <v>4.5806155529725881E-6</v>
      </c>
      <c r="AE30" s="3">
        <f t="shared" ca="1" si="6"/>
        <v>4.5806155529725881E-6</v>
      </c>
      <c r="AF30" s="3">
        <f t="shared" ca="1" si="6"/>
        <v>4.5806155529725881E-6</v>
      </c>
      <c r="AG30" s="3">
        <f t="shared" ca="1" si="5"/>
        <v>4.5806155529725881E-6</v>
      </c>
      <c r="AH30" s="3">
        <f t="shared" ca="1" si="5"/>
        <v>4.5806155529725881E-6</v>
      </c>
      <c r="AI30" s="3">
        <f t="shared" ca="1" si="5"/>
        <v>4.5806155529725881E-6</v>
      </c>
      <c r="AJ30" s="3">
        <f t="shared" ca="1" si="5"/>
        <v>4.5806155529725881E-6</v>
      </c>
      <c r="AK30" s="3">
        <f t="shared" ca="1" si="5"/>
        <v>4.5806155529725881E-6</v>
      </c>
      <c r="AM30" s="3">
        <f t="shared" ca="1" si="4"/>
        <v>4.580615552972588E-5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76.924949999999995</v>
      </c>
      <c r="E31" s="3">
        <v>1.4325300000000001</v>
      </c>
      <c r="F31" s="3">
        <v>48</v>
      </c>
      <c r="H31" s="3" t="s">
        <v>1</v>
      </c>
      <c r="I31" s="3">
        <v>30</v>
      </c>
      <c r="J31" s="3">
        <v>1</v>
      </c>
      <c r="L31" s="3">
        <f t="shared" ca="1" si="2"/>
        <v>862.27506000000005</v>
      </c>
      <c r="M31" s="3">
        <f t="shared" ca="1" si="2"/>
        <v>862.27506000000005</v>
      </c>
      <c r="N31" s="3">
        <f t="shared" ca="1" si="2"/>
        <v>862.30371000000002</v>
      </c>
      <c r="O31" s="3">
        <f t="shared" ca="1" si="2"/>
        <v>862.27506000000005</v>
      </c>
      <c r="P31" s="3">
        <f t="shared" ca="1" si="2"/>
        <v>862.30371000000002</v>
      </c>
      <c r="Q31" s="3">
        <f t="shared" ca="1" si="2"/>
        <v>862.27506000000005</v>
      </c>
      <c r="R31" s="3">
        <f t="shared" ca="1" si="2"/>
        <v>862.27506000000005</v>
      </c>
      <c r="S31" s="3">
        <f t="shared" ca="1" si="2"/>
        <v>863.46992999999998</v>
      </c>
      <c r="T31" s="3">
        <f t="shared" ca="1" si="2"/>
        <v>862.30371000000002</v>
      </c>
      <c r="U31" s="3">
        <f t="shared" ca="1" si="2"/>
        <v>862.27506000000005</v>
      </c>
      <c r="W31" s="3">
        <f t="shared" ca="1" si="3"/>
        <v>862.40314200000012</v>
      </c>
      <c r="Y31" s="3">
        <f ca="1">Total!E31</f>
        <v>862.27506000000005</v>
      </c>
      <c r="AB31" s="3">
        <f t="shared" ca="1" si="6"/>
        <v>0</v>
      </c>
      <c r="AC31" s="3">
        <f t="shared" ca="1" si="6"/>
        <v>0</v>
      </c>
      <c r="AD31" s="3">
        <f t="shared" ca="1" si="6"/>
        <v>3.3226056659890555E-5</v>
      </c>
      <c r="AE31" s="3">
        <f t="shared" ca="1" si="6"/>
        <v>0</v>
      </c>
      <c r="AF31" s="3">
        <f t="shared" ca="1" si="6"/>
        <v>3.3226056659890555E-5</v>
      </c>
      <c r="AG31" s="3">
        <f t="shared" ca="1" si="5"/>
        <v>0</v>
      </c>
      <c r="AH31" s="3">
        <f t="shared" ca="1" si="5"/>
        <v>0</v>
      </c>
      <c r="AI31" s="3">
        <f t="shared" ca="1" si="5"/>
        <v>1.3857179169717878E-3</v>
      </c>
      <c r="AJ31" s="3">
        <f t="shared" ca="1" si="5"/>
        <v>3.3226056659890555E-5</v>
      </c>
      <c r="AK31" s="3">
        <f t="shared" ca="1" si="5"/>
        <v>0</v>
      </c>
      <c r="AM31" s="3">
        <f t="shared" ca="1" si="4"/>
        <v>1.4853960869514594E-3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73.882919999999999</v>
      </c>
      <c r="E32" s="3">
        <v>1.4377200000000001</v>
      </c>
      <c r="F32" s="3">
        <v>48</v>
      </c>
      <c r="H32" s="3" t="s">
        <v>1</v>
      </c>
      <c r="I32" s="3">
        <v>50</v>
      </c>
      <c r="J32" s="3">
        <v>0.4</v>
      </c>
      <c r="L32" s="3">
        <f t="shared" ca="1" si="2"/>
        <v>1921.9270899999999</v>
      </c>
      <c r="M32" s="3">
        <f t="shared" ca="1" si="2"/>
        <v>1921.9270899999999</v>
      </c>
      <c r="N32" s="3">
        <f t="shared" ca="1" si="2"/>
        <v>1921.93406</v>
      </c>
      <c r="O32" s="3">
        <f t="shared" ca="1" si="2"/>
        <v>1921.9270899999999</v>
      </c>
      <c r="P32" s="3">
        <f t="shared" ca="1" si="2"/>
        <v>1921.9279200000001</v>
      </c>
      <c r="Q32" s="3">
        <f t="shared" ca="1" si="2"/>
        <v>1921.9209499999999</v>
      </c>
      <c r="R32" s="3">
        <f t="shared" ca="1" si="2"/>
        <v>1921.93406</v>
      </c>
      <c r="S32" s="3">
        <f t="shared" ca="1" si="2"/>
        <v>1921.9279200000001</v>
      </c>
      <c r="T32" s="3">
        <f t="shared" ca="1" si="2"/>
        <v>1921.9279200000001</v>
      </c>
      <c r="U32" s="3">
        <f t="shared" ca="1" si="2"/>
        <v>1921.9341099999999</v>
      </c>
      <c r="W32" s="3">
        <f t="shared" ca="1" si="3"/>
        <v>1921.928821</v>
      </c>
      <c r="Y32" s="3">
        <f ca="1">Total!E32</f>
        <v>1920.81879</v>
      </c>
      <c r="AB32" s="3">
        <f t="shared" ca="1" si="6"/>
        <v>5.76993522642431E-4</v>
      </c>
      <c r="AC32" s="3">
        <f t="shared" ca="1" si="6"/>
        <v>5.76993522642431E-4</v>
      </c>
      <c r="AD32" s="3">
        <f t="shared" ca="1" si="6"/>
        <v>5.8062218352206434E-4</v>
      </c>
      <c r="AE32" s="3">
        <f t="shared" ca="1" si="6"/>
        <v>5.76993522642431E-4</v>
      </c>
      <c r="AF32" s="3">
        <f t="shared" ca="1" si="6"/>
        <v>5.7742563003564226E-4</v>
      </c>
      <c r="AG32" s="3">
        <f t="shared" ca="1" si="5"/>
        <v>5.7379696915600903E-4</v>
      </c>
      <c r="AH32" s="3">
        <f t="shared" ca="1" si="5"/>
        <v>5.8062218352206434E-4</v>
      </c>
      <c r="AI32" s="3">
        <f t="shared" ca="1" si="5"/>
        <v>5.7742563003564226E-4</v>
      </c>
      <c r="AJ32" s="3">
        <f t="shared" ca="1" si="5"/>
        <v>5.7742563003564226E-4</v>
      </c>
      <c r="AK32" s="3">
        <f t="shared" ca="1" si="5"/>
        <v>5.8064821408784913E-4</v>
      </c>
      <c r="AM32" s="3">
        <f t="shared" ca="1" si="4"/>
        <v>5.7789470083222071E-3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76.840400000000002</v>
      </c>
      <c r="E33" s="3">
        <v>1.48034</v>
      </c>
      <c r="F33" s="3">
        <v>48</v>
      </c>
      <c r="H33" s="3" t="s">
        <v>1</v>
      </c>
      <c r="I33" s="3">
        <v>50</v>
      </c>
      <c r="J33" s="3">
        <v>0.7</v>
      </c>
      <c r="L33" s="3">
        <f t="shared" ca="1" si="2"/>
        <v>1325.8142</v>
      </c>
      <c r="M33" s="3">
        <f t="shared" ca="1" si="2"/>
        <v>1334.5371700000001</v>
      </c>
      <c r="N33" s="3">
        <f t="shared" ca="1" si="2"/>
        <v>1326.40634</v>
      </c>
      <c r="O33" s="3">
        <f t="shared" ca="1" si="2"/>
        <v>1332.14771</v>
      </c>
      <c r="P33" s="3">
        <f t="shared" ca="1" si="2"/>
        <v>1333.4142300000001</v>
      </c>
      <c r="Q33" s="3">
        <f t="shared" ca="1" si="2"/>
        <v>1353.6541500000001</v>
      </c>
      <c r="R33" s="3">
        <f t="shared" ca="1" si="2"/>
        <v>1335.17111</v>
      </c>
      <c r="S33" s="3">
        <f t="shared" ca="1" si="2"/>
        <v>1339.06315</v>
      </c>
      <c r="T33" s="3">
        <f t="shared" ca="1" si="2"/>
        <v>1329.12013</v>
      </c>
      <c r="U33" s="3">
        <f t="shared" ca="1" si="2"/>
        <v>1333.70928</v>
      </c>
      <c r="W33" s="3">
        <f t="shared" ca="1" si="3"/>
        <v>1334.3037469999999</v>
      </c>
      <c r="Y33" s="3">
        <f ca="1">Total!E33</f>
        <v>1324.31359</v>
      </c>
      <c r="AB33" s="3">
        <f t="shared" ca="1" si="6"/>
        <v>1.1331228580083146E-3</v>
      </c>
      <c r="AC33" s="3">
        <f t="shared" ca="1" si="6"/>
        <v>7.7199086962477549E-3</v>
      </c>
      <c r="AD33" s="3">
        <f t="shared" ca="1" si="6"/>
        <v>1.5802526046719975E-3</v>
      </c>
      <c r="AE33" s="3">
        <f t="shared" ca="1" si="6"/>
        <v>5.9156079490205824E-3</v>
      </c>
      <c r="AF33" s="3">
        <f t="shared" ca="1" si="6"/>
        <v>6.8719675375377761E-3</v>
      </c>
      <c r="AG33" s="3">
        <f t="shared" ca="1" si="5"/>
        <v>2.2155296314674302E-2</v>
      </c>
      <c r="AH33" s="3">
        <f t="shared" ca="1" si="5"/>
        <v>8.1986019640559772E-3</v>
      </c>
      <c r="AI33" s="3">
        <f t="shared" ca="1" si="5"/>
        <v>1.113751313236918E-2</v>
      </c>
      <c r="AJ33" s="3">
        <f t="shared" ca="1" si="5"/>
        <v>3.6294575818708024E-3</v>
      </c>
      <c r="AK33" s="3">
        <f t="shared" ca="1" si="5"/>
        <v>7.0947622005450078E-3</v>
      </c>
      <c r="AM33" s="3">
        <f t="shared" ca="1" si="4"/>
        <v>7.5436490839001696E-2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76.490780000000001</v>
      </c>
      <c r="E34" s="3">
        <v>1.44068</v>
      </c>
      <c r="F34" s="3">
        <v>49</v>
      </c>
      <c r="H34" s="3" t="s">
        <v>1</v>
      </c>
      <c r="I34" s="3">
        <v>50</v>
      </c>
      <c r="J34" s="3">
        <v>1</v>
      </c>
      <c r="L34" s="3">
        <f t="shared" ca="1" si="2"/>
        <v>1309.4449199999999</v>
      </c>
      <c r="M34" s="3">
        <f t="shared" ca="1" si="2"/>
        <v>1310.7691199999999</v>
      </c>
      <c r="N34" s="3">
        <f t="shared" ca="1" si="2"/>
        <v>1309.4449199999999</v>
      </c>
      <c r="O34" s="3">
        <f t="shared" ca="1" si="2"/>
        <v>1307.6710499999999</v>
      </c>
      <c r="P34" s="3">
        <f t="shared" ca="1" si="2"/>
        <v>1312.7221</v>
      </c>
      <c r="Q34" s="3">
        <f t="shared" ca="1" si="2"/>
        <v>1309.8308500000001</v>
      </c>
      <c r="R34" s="3">
        <f t="shared" ca="1" si="2"/>
        <v>1308.99494</v>
      </c>
      <c r="S34" s="3">
        <f t="shared" ca="1" si="2"/>
        <v>1309.5687800000001</v>
      </c>
      <c r="T34" s="3">
        <f t="shared" ca="1" si="2"/>
        <v>1309.4299900000001</v>
      </c>
      <c r="U34" s="3">
        <f t="shared" ca="1" si="2"/>
        <v>1311.6382000000001</v>
      </c>
      <c r="W34" s="3">
        <f t="shared" ca="1" si="3"/>
        <v>1309.9514869999998</v>
      </c>
      <c r="Y34" s="3">
        <f ca="1">Total!E34</f>
        <v>1304.8914400000001</v>
      </c>
      <c r="AB34" s="3">
        <f t="shared" ca="1" si="6"/>
        <v>3.4895469925067548E-3</v>
      </c>
      <c r="AC34" s="3">
        <f t="shared" ca="1" si="6"/>
        <v>4.5043440548585617E-3</v>
      </c>
      <c r="AD34" s="3">
        <f t="shared" ca="1" si="6"/>
        <v>3.4895469925067548E-3</v>
      </c>
      <c r="AE34" s="3">
        <f t="shared" ca="1" si="6"/>
        <v>2.1301465507351479E-3</v>
      </c>
      <c r="AF34" s="3">
        <f t="shared" ca="1" si="6"/>
        <v>6.0010049571632192E-3</v>
      </c>
      <c r="AG34" s="3">
        <f t="shared" ca="1" si="5"/>
        <v>3.7853033965798352E-3</v>
      </c>
      <c r="AH34" s="3">
        <f t="shared" ca="1" si="5"/>
        <v>3.1447060454315953E-3</v>
      </c>
      <c r="AI34" s="3">
        <f t="shared" ca="1" si="5"/>
        <v>3.5844667660628977E-3</v>
      </c>
      <c r="AJ34" s="3">
        <f t="shared" ca="1" si="5"/>
        <v>3.4781054276821575E-3</v>
      </c>
      <c r="AK34" s="3">
        <f t="shared" ca="1" si="5"/>
        <v>5.1703611451386286E-3</v>
      </c>
      <c r="AM34" s="3">
        <f t="shared" ca="1" si="4"/>
        <v>3.8777532328665557E-2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73.882919999999999</v>
      </c>
      <c r="E35" s="3">
        <v>1.44167</v>
      </c>
      <c r="F35" s="3">
        <v>48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76.489170000000001</v>
      </c>
      <c r="E36" s="3">
        <v>1.43926</v>
      </c>
      <c r="F36" s="3">
        <v>48</v>
      </c>
      <c r="H36" s="3" t="s">
        <v>1</v>
      </c>
      <c r="I36" s="3">
        <v>100</v>
      </c>
      <c r="J36" s="3">
        <v>0.7</v>
      </c>
      <c r="L36" s="3">
        <f t="shared" ca="1" si="2"/>
        <v>2338.1430999999998</v>
      </c>
      <c r="M36" s="3">
        <f t="shared" ca="1" si="2"/>
        <v>2353.0934400000001</v>
      </c>
      <c r="N36" s="3">
        <f t="shared" ca="1" si="2"/>
        <v>2349.4919399999999</v>
      </c>
      <c r="O36" s="3">
        <f t="shared" ca="1" si="2"/>
        <v>2339.2701699999998</v>
      </c>
      <c r="P36" s="3">
        <f t="shared" ca="1" si="2"/>
        <v>2320.08556</v>
      </c>
      <c r="Q36" s="3">
        <f t="shared" ca="1" si="2"/>
        <v>2340.7164899999998</v>
      </c>
      <c r="R36" s="3">
        <f t="shared" ca="1" si="2"/>
        <v>2320.8313699999999</v>
      </c>
      <c r="S36" s="3">
        <f t="shared" ca="1" si="2"/>
        <v>2340.1315800000002</v>
      </c>
      <c r="T36" s="3">
        <f t="shared" ca="1" si="2"/>
        <v>2329.8559399999999</v>
      </c>
      <c r="U36" s="3">
        <f t="shared" ca="1" si="2"/>
        <v>2353.26316</v>
      </c>
      <c r="W36" s="3">
        <f t="shared" ca="1" si="3"/>
        <v>2338.4882750000002</v>
      </c>
      <c r="Y36" s="3">
        <f ca="1">Total!E36</f>
        <v>2312.52036</v>
      </c>
      <c r="AB36" s="3">
        <f t="shared" ca="1" si="6"/>
        <v>1.1080006231815315E-2</v>
      </c>
      <c r="AC36" s="3">
        <f t="shared" ca="1" si="6"/>
        <v>1.7544961204147027E-2</v>
      </c>
      <c r="AD36" s="3">
        <f t="shared" ca="1" si="6"/>
        <v>1.59875695105231E-2</v>
      </c>
      <c r="AE36" s="3">
        <f t="shared" ca="1" si="6"/>
        <v>1.1567383562408851E-2</v>
      </c>
      <c r="AF36" s="3">
        <f t="shared" ca="1" si="6"/>
        <v>3.2714090352916956E-3</v>
      </c>
      <c r="AG36" s="3">
        <f t="shared" ca="1" si="5"/>
        <v>1.2192813731594481E-2</v>
      </c>
      <c r="AH36" s="3">
        <f t="shared" ca="1" si="5"/>
        <v>3.5939186282450274E-3</v>
      </c>
      <c r="AI36" s="3">
        <f t="shared" ca="1" si="5"/>
        <v>1.1939881904434445E-2</v>
      </c>
      <c r="AJ36" s="3">
        <f t="shared" ca="1" si="5"/>
        <v>7.4964010262810986E-3</v>
      </c>
      <c r="AK36" s="3">
        <f t="shared" ca="1" si="5"/>
        <v>1.7618352990414317E-2</v>
      </c>
      <c r="AM36" s="3">
        <f t="shared" ca="1" si="4"/>
        <v>0.11229269782515536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76.629710000000003</v>
      </c>
      <c r="E37" s="3">
        <v>1.43292</v>
      </c>
      <c r="F37" s="3">
        <v>48</v>
      </c>
      <c r="H37" s="3" t="s">
        <v>1</v>
      </c>
      <c r="I37" s="3">
        <v>100</v>
      </c>
      <c r="J37" s="3">
        <v>1</v>
      </c>
      <c r="L37" s="3">
        <f t="shared" ca="1" si="2"/>
        <v>2310.83403</v>
      </c>
      <c r="M37" s="3">
        <f t="shared" ca="1" si="2"/>
        <v>2311.1798199999998</v>
      </c>
      <c r="N37" s="3">
        <f t="shared" ca="1" si="2"/>
        <v>2310.7125700000001</v>
      </c>
      <c r="O37" s="3">
        <f t="shared" ca="1" si="2"/>
        <v>2310.3367800000001</v>
      </c>
      <c r="P37" s="3">
        <f t="shared" ca="1" si="2"/>
        <v>2309.82134</v>
      </c>
      <c r="Q37" s="3">
        <f t="shared" ca="1" si="2"/>
        <v>2309.5218399999999</v>
      </c>
      <c r="R37" s="3">
        <f t="shared" ca="1" si="2"/>
        <v>2310.40789</v>
      </c>
      <c r="S37" s="3">
        <f t="shared" ca="1" si="2"/>
        <v>2309.9315200000001</v>
      </c>
      <c r="T37" s="3">
        <f t="shared" ca="1" si="2"/>
        <v>2309.90789</v>
      </c>
      <c r="U37" s="3">
        <f t="shared" ca="1" si="2"/>
        <v>2309.7719299999999</v>
      </c>
      <c r="W37" s="3">
        <f t="shared" ca="1" si="3"/>
        <v>2310.242561</v>
      </c>
      <c r="Y37" s="3">
        <f ca="1">Total!E37</f>
        <v>2308.5236300000001</v>
      </c>
      <c r="AB37" s="3">
        <f t="shared" ca="1" si="6"/>
        <v>1.0008128008634873E-3</v>
      </c>
      <c r="AC37" s="3">
        <f t="shared" ca="1" si="6"/>
        <v>1.1506011744829732E-3</v>
      </c>
      <c r="AD37" s="3">
        <f t="shared" ca="1" si="6"/>
        <v>9.4819908774336535E-4</v>
      </c>
      <c r="AE37" s="3">
        <f t="shared" ca="1" si="6"/>
        <v>7.8541539555302298E-4</v>
      </c>
      <c r="AF37" s="3">
        <f t="shared" ca="1" si="6"/>
        <v>5.6213849541571486E-4</v>
      </c>
      <c r="AG37" s="3">
        <f t="shared" ca="1" si="5"/>
        <v>4.3240189835082798E-4</v>
      </c>
      <c r="AH37" s="3">
        <f t="shared" ca="1" si="5"/>
        <v>8.1621863233854476E-4</v>
      </c>
      <c r="AI37" s="3">
        <f t="shared" ca="1" si="5"/>
        <v>6.0986596875335088E-4</v>
      </c>
      <c r="AJ37" s="3">
        <f t="shared" ca="1" si="5"/>
        <v>5.9962998949238079E-4</v>
      </c>
      <c r="AK37" s="3">
        <f t="shared" ca="1" si="5"/>
        <v>5.4073520572962234E-4</v>
      </c>
      <c r="AM37" s="3">
        <f t="shared" ca="1" si="4"/>
        <v>7.4460186487232917E-3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73.882919999999999</v>
      </c>
      <c r="E38" s="3">
        <v>1.45574</v>
      </c>
      <c r="F38" s="3">
        <v>47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73.882919999999999</v>
      </c>
      <c r="E39" s="3">
        <v>1.4328799999999999</v>
      </c>
      <c r="F39" s="3">
        <v>49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76.455699999999993</v>
      </c>
      <c r="E40" s="3">
        <v>1.4441999999999999</v>
      </c>
      <c r="F40" s="3">
        <v>48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69.401910000000001</v>
      </c>
      <c r="E41" s="3">
        <v>2.37575</v>
      </c>
      <c r="F41" s="3">
        <v>78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70.280510000000007</v>
      </c>
      <c r="E42" s="3">
        <v>2.4007800000000001</v>
      </c>
      <c r="F42" s="3">
        <v>77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69.257170000000002</v>
      </c>
      <c r="E43" s="3">
        <v>2.3809</v>
      </c>
      <c r="F43" s="3">
        <v>78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69.375600000000006</v>
      </c>
      <c r="E44" s="3">
        <v>2.3765100000000001</v>
      </c>
      <c r="F44" s="3">
        <v>76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69.760829999999999</v>
      </c>
      <c r="E45" s="3">
        <v>2.3706800000000001</v>
      </c>
      <c r="F45" s="3">
        <v>76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69.856960000000001</v>
      </c>
      <c r="E46" s="3">
        <v>2.38273</v>
      </c>
      <c r="F46" s="3">
        <v>78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69.558710000000005</v>
      </c>
      <c r="E47" s="3">
        <v>2.3906000000000001</v>
      </c>
      <c r="F47" s="3">
        <v>78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69.704539999999994</v>
      </c>
      <c r="E48" s="3">
        <v>2.38368</v>
      </c>
      <c r="F48" s="3">
        <v>78</v>
      </c>
    </row>
    <row r="49" spans="1:6" x14ac:dyDescent="0.25">
      <c r="A49" s="3" t="s">
        <v>0</v>
      </c>
      <c r="B49" s="3">
        <v>50</v>
      </c>
      <c r="C49" s="3">
        <v>0.7</v>
      </c>
      <c r="D49" s="3">
        <v>69.435910000000007</v>
      </c>
      <c r="E49" s="3">
        <v>2.38388</v>
      </c>
      <c r="F49" s="3">
        <v>77</v>
      </c>
    </row>
    <row r="50" spans="1:6" x14ac:dyDescent="0.25">
      <c r="A50" s="3" t="s">
        <v>0</v>
      </c>
      <c r="B50" s="3">
        <v>50</v>
      </c>
      <c r="C50" s="3">
        <v>0.7</v>
      </c>
      <c r="D50" s="3">
        <v>69.888750000000002</v>
      </c>
      <c r="E50" s="3">
        <v>2.3875299999999999</v>
      </c>
      <c r="F50" s="3">
        <v>76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69.169589999999999</v>
      </c>
      <c r="E51" s="3">
        <v>3.2063000000000001</v>
      </c>
      <c r="F51" s="3">
        <v>96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69.358500000000006</v>
      </c>
      <c r="E52" s="3">
        <v>3.1998099999999998</v>
      </c>
      <c r="F52" s="3">
        <v>98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69.695909999999998</v>
      </c>
      <c r="E53" s="3">
        <v>3.21739</v>
      </c>
      <c r="F53" s="3">
        <v>99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69.261700000000005</v>
      </c>
      <c r="E54" s="3">
        <v>3.20228</v>
      </c>
      <c r="F54" s="3">
        <v>98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69.551249999999996</v>
      </c>
      <c r="E55" s="3">
        <v>3.2004100000000002</v>
      </c>
      <c r="F55" s="3">
        <v>99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69.301169999999999</v>
      </c>
      <c r="E56" s="3">
        <v>3.1979299999999999</v>
      </c>
      <c r="F56" s="3">
        <v>98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69.204989999999995</v>
      </c>
      <c r="E57" s="3">
        <v>3.19781</v>
      </c>
      <c r="F57" s="3">
        <v>101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69.393050000000002</v>
      </c>
      <c r="E58" s="3">
        <v>3.2152699999999999</v>
      </c>
      <c r="F58" s="3">
        <v>100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69.261780000000002</v>
      </c>
      <c r="E59" s="3">
        <v>3.2171599999999998</v>
      </c>
      <c r="F59" s="3">
        <v>99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69.130200000000002</v>
      </c>
      <c r="E60" s="3">
        <v>3.21733</v>
      </c>
      <c r="F60" s="3">
        <v>99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2.0911200000000001</v>
      </c>
      <c r="F61" s="3">
        <v>20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2.0601400000000001</v>
      </c>
      <c r="F62" s="3">
        <v>18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2.0444200000000001</v>
      </c>
      <c r="F63" s="3">
        <v>17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2.0958100000000002</v>
      </c>
      <c r="F64" s="3">
        <v>18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2.10589</v>
      </c>
      <c r="F65" s="3">
        <v>19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2.0521099999999999</v>
      </c>
      <c r="F66" s="3">
        <v>17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2.1239499999999998</v>
      </c>
      <c r="F67" s="3">
        <v>17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2.0441500000000001</v>
      </c>
      <c r="F68" s="3">
        <v>17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2.1359900000000001</v>
      </c>
      <c r="F69" s="3">
        <v>17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2.1309300000000002</v>
      </c>
      <c r="F70" s="3">
        <v>18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142.02716000000001</v>
      </c>
      <c r="E71" s="3">
        <v>5.7846200000000003</v>
      </c>
      <c r="F71" s="3">
        <v>55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141.87001000000001</v>
      </c>
      <c r="E72" s="3">
        <v>5.7795899999999998</v>
      </c>
      <c r="F72" s="3">
        <v>55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140.69019</v>
      </c>
      <c r="E73" s="3">
        <v>5.8522800000000004</v>
      </c>
      <c r="F73" s="3">
        <v>56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141.74207000000001</v>
      </c>
      <c r="E74" s="3">
        <v>5.8475900000000003</v>
      </c>
      <c r="F74" s="3">
        <v>56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141.89024000000001</v>
      </c>
      <c r="E75" s="3">
        <v>5.8435699999999997</v>
      </c>
      <c r="F75" s="3">
        <v>56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141.49037000000001</v>
      </c>
      <c r="E76" s="3">
        <v>5.8512899999999997</v>
      </c>
      <c r="F76" s="3">
        <v>56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140.51474999999999</v>
      </c>
      <c r="E77" s="3">
        <v>5.7991000000000001</v>
      </c>
      <c r="F77" s="3">
        <v>55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142.12965</v>
      </c>
      <c r="E78" s="3">
        <v>5.7711199999999998</v>
      </c>
      <c r="F78" s="3">
        <v>55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142.22089</v>
      </c>
      <c r="E79" s="3">
        <v>5.7727399999999998</v>
      </c>
      <c r="F79" s="3">
        <v>55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140.96919</v>
      </c>
      <c r="E80" s="3">
        <v>5.7775100000000004</v>
      </c>
      <c r="F80" s="3">
        <v>55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136.05247</v>
      </c>
      <c r="E81" s="3">
        <v>9.0732400000000002</v>
      </c>
      <c r="F81" s="3">
        <v>82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136.13919999999999</v>
      </c>
      <c r="E82" s="3">
        <v>9.1107999999999993</v>
      </c>
      <c r="F82" s="3">
        <v>81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136.07033999999999</v>
      </c>
      <c r="E83" s="3">
        <v>9.0759899999999991</v>
      </c>
      <c r="F83" s="3">
        <v>81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136.02955</v>
      </c>
      <c r="E84" s="3">
        <v>9.1334199999999992</v>
      </c>
      <c r="F84" s="3">
        <v>82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136.08732000000001</v>
      </c>
      <c r="E85" s="3">
        <v>9.1382999999999992</v>
      </c>
      <c r="F85" s="3">
        <v>82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136.18181999999999</v>
      </c>
      <c r="E86" s="3">
        <v>9.1111299999999993</v>
      </c>
      <c r="F86" s="3">
        <v>82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136.04804999999999</v>
      </c>
      <c r="E87" s="3">
        <v>9.0997599999999998</v>
      </c>
      <c r="F87" s="3">
        <v>82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136.14408</v>
      </c>
      <c r="E88" s="3">
        <v>9.0816400000000002</v>
      </c>
      <c r="F88" s="3">
        <v>83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136.04366999999999</v>
      </c>
      <c r="E89" s="3">
        <v>9.1023200000000006</v>
      </c>
      <c r="F89" s="3">
        <v>82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136.03488999999999</v>
      </c>
      <c r="E90" s="3">
        <v>9.1170500000000008</v>
      </c>
      <c r="F90" s="3">
        <v>82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0.61672000000000005</v>
      </c>
      <c r="F91" s="3">
        <v>42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0.62065000000000003</v>
      </c>
      <c r="F92" s="3">
        <v>43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0.62175999999999998</v>
      </c>
      <c r="F93" s="3">
        <v>37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0.61958000000000002</v>
      </c>
      <c r="F94" s="3">
        <v>45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0.62000999999999995</v>
      </c>
      <c r="F95" s="3">
        <v>40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0.61429999999999996</v>
      </c>
      <c r="F96" s="3">
        <v>43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0.61431999999999998</v>
      </c>
      <c r="F97" s="3">
        <v>42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0.62112999999999996</v>
      </c>
      <c r="F98" s="3">
        <v>40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0.61414999999999997</v>
      </c>
      <c r="F99" s="3">
        <v>43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0.61797000000000002</v>
      </c>
      <c r="F100" s="3">
        <v>41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1.1147499999999999</v>
      </c>
      <c r="F101" s="3">
        <v>80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1.1122399999999999</v>
      </c>
      <c r="F102" s="3">
        <v>84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1.10615</v>
      </c>
      <c r="F103" s="3">
        <v>87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1.1105499999999999</v>
      </c>
      <c r="F104" s="3">
        <v>84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1.11348</v>
      </c>
      <c r="F105" s="3">
        <v>83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1.1061000000000001</v>
      </c>
      <c r="F106" s="3">
        <v>84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1.1092299999999999</v>
      </c>
      <c r="F107" s="3">
        <v>87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1.10937</v>
      </c>
      <c r="F108" s="3">
        <v>80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1.1132599999999999</v>
      </c>
      <c r="F109" s="3">
        <v>88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1.10788</v>
      </c>
      <c r="F110" s="3">
        <v>85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1.60423</v>
      </c>
      <c r="F111" s="3">
        <v>114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1.60958</v>
      </c>
      <c r="F112" s="3">
        <v>120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1.60463</v>
      </c>
      <c r="F113" s="3">
        <v>117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1.6034900000000001</v>
      </c>
      <c r="F114" s="3">
        <v>120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1.61544</v>
      </c>
      <c r="F115" s="3">
        <v>119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1.6098600000000001</v>
      </c>
      <c r="F116" s="3">
        <v>121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1.6128400000000001</v>
      </c>
      <c r="F117" s="3">
        <v>121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1.6094299999999999</v>
      </c>
      <c r="F118" s="3">
        <v>118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1.6116299999999999</v>
      </c>
      <c r="F119" s="3">
        <v>121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1.60571</v>
      </c>
      <c r="F120" s="3">
        <v>120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0.97333000000000003</v>
      </c>
      <c r="F121" s="3">
        <v>25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0.96904999999999997</v>
      </c>
      <c r="F122" s="3">
        <v>25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0.97279000000000004</v>
      </c>
      <c r="F123" s="3">
        <v>25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0.96955000000000002</v>
      </c>
      <c r="F124" s="3">
        <v>25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0.98351</v>
      </c>
      <c r="F125" s="3">
        <v>26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0.97407999999999995</v>
      </c>
      <c r="F126" s="3">
        <v>24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0.97774000000000005</v>
      </c>
      <c r="F127" s="3">
        <v>25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0.97919999999999996</v>
      </c>
      <c r="F128" s="3">
        <v>26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0.97402</v>
      </c>
      <c r="F129" s="3">
        <v>25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0.98907</v>
      </c>
      <c r="F130" s="3">
        <v>26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2.5376599999999998</v>
      </c>
      <c r="F131" s="3">
        <v>83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2.53708</v>
      </c>
      <c r="F132" s="3">
        <v>82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2.5186899999999999</v>
      </c>
      <c r="F133" s="3">
        <v>82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2.5396399999999999</v>
      </c>
      <c r="F134" s="3">
        <v>83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2.5204599999999999</v>
      </c>
      <c r="F135" s="3">
        <v>82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2.5396999999999998</v>
      </c>
      <c r="F136" s="3">
        <v>83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2.5314000000000001</v>
      </c>
      <c r="F137" s="3">
        <v>82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2.54217</v>
      </c>
      <c r="F138" s="3">
        <v>82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2.53389</v>
      </c>
      <c r="F139" s="3">
        <v>83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2.5230700000000001</v>
      </c>
      <c r="F140" s="3">
        <v>81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223.52860000000001</v>
      </c>
      <c r="E141" s="3">
        <v>3.3198799999999999</v>
      </c>
      <c r="F141" s="3">
        <v>101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222.95755</v>
      </c>
      <c r="E142" s="3">
        <v>3.31765</v>
      </c>
      <c r="F142" s="3">
        <v>103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223.62392</v>
      </c>
      <c r="E143" s="3">
        <v>3.31731</v>
      </c>
      <c r="F143" s="3">
        <v>103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223.23536999999999</v>
      </c>
      <c r="E144" s="3">
        <v>3.3109299999999999</v>
      </c>
      <c r="F144" s="3">
        <v>102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222.95755</v>
      </c>
      <c r="E145" s="3">
        <v>3.3060800000000001</v>
      </c>
      <c r="F145" s="3">
        <v>102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225.98249000000001</v>
      </c>
      <c r="E146" s="3">
        <v>3.3043499999999999</v>
      </c>
      <c r="F146" s="3">
        <v>102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223.23536999999999</v>
      </c>
      <c r="E147" s="3">
        <v>3.3202500000000001</v>
      </c>
      <c r="F147" s="3">
        <v>103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223.94298000000001</v>
      </c>
      <c r="E148" s="3">
        <v>3.3026399999999998</v>
      </c>
      <c r="F148" s="3">
        <v>103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223.41667000000001</v>
      </c>
      <c r="E149" s="3">
        <v>3.3018000000000001</v>
      </c>
      <c r="F149" s="3">
        <v>103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224.38901999999999</v>
      </c>
      <c r="E150" s="3">
        <v>3.3103899999999999</v>
      </c>
      <c r="F150" s="3">
        <v>102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2.0532900000000001</v>
      </c>
      <c r="F151" s="3">
        <v>16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2.06935</v>
      </c>
      <c r="F152" s="3">
        <v>16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2.0987900000000002</v>
      </c>
      <c r="F153" s="3">
        <v>16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2.1013299999999999</v>
      </c>
      <c r="F154" s="3">
        <v>16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2.04386</v>
      </c>
      <c r="F155" s="3">
        <v>16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2.0822500000000002</v>
      </c>
      <c r="F156" s="3">
        <v>16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2.08718</v>
      </c>
      <c r="F157" s="3">
        <v>16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2.0172099999999999</v>
      </c>
      <c r="F158" s="3">
        <v>15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2.0850599999999999</v>
      </c>
      <c r="F159" s="3">
        <v>16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2.1076600000000001</v>
      </c>
      <c r="F160" s="3">
        <v>16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313.96692999999999</v>
      </c>
      <c r="E161" s="3">
        <v>6.9089400000000003</v>
      </c>
      <c r="F161" s="3">
        <v>56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311.98484999999999</v>
      </c>
      <c r="E162" s="3">
        <v>6.9414499999999997</v>
      </c>
      <c r="F162" s="3">
        <v>56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310.88900000000001</v>
      </c>
      <c r="E163" s="3">
        <v>6.9416700000000002</v>
      </c>
      <c r="F163" s="3">
        <v>56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313.30963000000003</v>
      </c>
      <c r="E164" s="3">
        <v>6.8767199999999997</v>
      </c>
      <c r="F164" s="3">
        <v>55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314.06286999999998</v>
      </c>
      <c r="E165" s="3">
        <v>6.9124800000000004</v>
      </c>
      <c r="F165" s="3">
        <v>56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312.75819000000001</v>
      </c>
      <c r="E166" s="3">
        <v>6.9117199999999999</v>
      </c>
      <c r="F166" s="3">
        <v>56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313.39794999999998</v>
      </c>
      <c r="E167" s="3">
        <v>6.8754</v>
      </c>
      <c r="F167" s="3">
        <v>56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312.4726</v>
      </c>
      <c r="E168" s="3">
        <v>6.9118300000000001</v>
      </c>
      <c r="F168" s="3">
        <v>56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313.84075000000001</v>
      </c>
      <c r="E169" s="3">
        <v>6.8855500000000003</v>
      </c>
      <c r="F169" s="3">
        <v>56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309.75644</v>
      </c>
      <c r="E170" s="3">
        <v>6.9427899999999996</v>
      </c>
      <c r="F170" s="3">
        <v>57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303.03509000000003</v>
      </c>
      <c r="E171" s="3">
        <v>9.7670700000000004</v>
      </c>
      <c r="F171" s="3">
        <v>78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302.87293</v>
      </c>
      <c r="E172" s="3">
        <v>9.8369499999999999</v>
      </c>
      <c r="F172" s="3">
        <v>79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303.01879000000002</v>
      </c>
      <c r="E173" s="3">
        <v>9.8592099999999991</v>
      </c>
      <c r="F173" s="3">
        <v>79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303.38191</v>
      </c>
      <c r="E174" s="3">
        <v>9.8554300000000001</v>
      </c>
      <c r="F174" s="3">
        <v>79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303.40249</v>
      </c>
      <c r="E175" s="3">
        <v>9.7933599999999998</v>
      </c>
      <c r="F175" s="3">
        <v>79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303.53895999999997</v>
      </c>
      <c r="E176" s="3">
        <v>9.7819400000000005</v>
      </c>
      <c r="F176" s="3">
        <v>78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302.78771</v>
      </c>
      <c r="E177" s="3">
        <v>9.7785200000000003</v>
      </c>
      <c r="F177" s="3">
        <v>78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302.78798</v>
      </c>
      <c r="E178" s="3">
        <v>9.8663500000000006</v>
      </c>
      <c r="F178" s="3">
        <v>79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303.35525999999999</v>
      </c>
      <c r="E179" s="3">
        <v>9.8118999999999996</v>
      </c>
      <c r="F179" s="3">
        <v>78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302.47368</v>
      </c>
      <c r="E180" s="3">
        <v>9.8293800000000005</v>
      </c>
      <c r="F180" s="3">
        <v>80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5753.21522</v>
      </c>
      <c r="E181" s="3">
        <v>0.53498999999999997</v>
      </c>
      <c r="F181" s="3">
        <v>41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5753.21522</v>
      </c>
      <c r="E182" s="3">
        <v>0.53461999999999998</v>
      </c>
      <c r="F182" s="3">
        <v>55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5756.8248700000004</v>
      </c>
      <c r="E183" s="3">
        <v>0.53971000000000002</v>
      </c>
      <c r="F183" s="3">
        <v>55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5760.3994300000004</v>
      </c>
      <c r="E184" s="3">
        <v>0.53656000000000004</v>
      </c>
      <c r="F184" s="3">
        <v>52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5759.8643400000001</v>
      </c>
      <c r="E185" s="3">
        <v>0.53854999999999997</v>
      </c>
      <c r="F185" s="3">
        <v>54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5759.8994300000004</v>
      </c>
      <c r="E186" s="3">
        <v>0.53210999999999997</v>
      </c>
      <c r="F186" s="3">
        <v>55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5756.2897800000001</v>
      </c>
      <c r="E187" s="3">
        <v>0.53793000000000002</v>
      </c>
      <c r="F187" s="3">
        <v>55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5759.8643400000001</v>
      </c>
      <c r="E188" s="3">
        <v>0.53596999999999995</v>
      </c>
      <c r="F188" s="3">
        <v>54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5759.8994300000004</v>
      </c>
      <c r="E189" s="3">
        <v>0.53354999999999997</v>
      </c>
      <c r="F189" s="3">
        <v>53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5753.21522</v>
      </c>
      <c r="E190" s="3">
        <v>0.5333</v>
      </c>
      <c r="F190" s="3">
        <v>54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3060.7019</v>
      </c>
      <c r="E191" s="3">
        <v>0.88822999999999996</v>
      </c>
      <c r="F191" s="3">
        <v>87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3060.7019</v>
      </c>
      <c r="E192" s="3">
        <v>0.89563000000000004</v>
      </c>
      <c r="F192" s="3">
        <v>91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3060.7019</v>
      </c>
      <c r="E193" s="3">
        <v>0.89336000000000004</v>
      </c>
      <c r="F193" s="3">
        <v>90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3059.42544</v>
      </c>
      <c r="E194" s="3">
        <v>0.89139999999999997</v>
      </c>
      <c r="F194" s="3">
        <v>95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3060.7019</v>
      </c>
      <c r="E195" s="3">
        <v>0.89390999999999998</v>
      </c>
      <c r="F195" s="3">
        <v>95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3052.2412300000001</v>
      </c>
      <c r="E196" s="3">
        <v>0.88878999999999997</v>
      </c>
      <c r="F196" s="3">
        <v>93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3060.7019</v>
      </c>
      <c r="E197" s="3">
        <v>0.89354</v>
      </c>
      <c r="F197" s="3">
        <v>94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3060.7019</v>
      </c>
      <c r="E198" s="3">
        <v>0.89439999999999997</v>
      </c>
      <c r="F198" s="3">
        <v>92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3060.7019</v>
      </c>
      <c r="E199" s="3">
        <v>0.89254</v>
      </c>
      <c r="F199" s="3">
        <v>94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3060.7019</v>
      </c>
      <c r="E200" s="3">
        <v>0.89234999999999998</v>
      </c>
      <c r="F200" s="3">
        <v>95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1.12568</v>
      </c>
      <c r="F201" s="3">
        <v>112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1.1274599999999999</v>
      </c>
      <c r="F202" s="3">
        <v>119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1.12574</v>
      </c>
      <c r="F203" s="3">
        <v>119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1.1263099999999999</v>
      </c>
      <c r="F204" s="3">
        <v>115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1.1201700000000001</v>
      </c>
      <c r="F205" s="3">
        <v>118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1.1226499999999999</v>
      </c>
      <c r="F206" s="3">
        <v>121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1.12825</v>
      </c>
      <c r="F207" s="3">
        <v>114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1.12626</v>
      </c>
      <c r="F208" s="3">
        <v>119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1.1235299999999999</v>
      </c>
      <c r="F209" s="3">
        <v>118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1.12114</v>
      </c>
      <c r="F210" s="3">
        <v>118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1.4360200000000001</v>
      </c>
      <c r="F211" s="3">
        <v>54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1.4389099999999999</v>
      </c>
      <c r="F212" s="3">
        <v>56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1.42306</v>
      </c>
      <c r="F213" s="3">
        <v>55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1.43729</v>
      </c>
      <c r="F214" s="3">
        <v>55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1.4297599999999999</v>
      </c>
      <c r="F215" s="3">
        <v>56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1.4392199999999999</v>
      </c>
      <c r="F216" s="3">
        <v>56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1.4252199999999999</v>
      </c>
      <c r="F217" s="3">
        <v>54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1.4216500000000001</v>
      </c>
      <c r="F218" s="3">
        <v>56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1.42181</v>
      </c>
      <c r="F219" s="3">
        <v>55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1.4171100000000001</v>
      </c>
      <c r="F220" s="3">
        <v>55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5716.5163700000003</v>
      </c>
      <c r="E221" s="3">
        <v>1.96363</v>
      </c>
      <c r="F221" s="3">
        <v>74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5711.9197899999999</v>
      </c>
      <c r="E222" s="3">
        <v>1.9611099999999999</v>
      </c>
      <c r="F222" s="3">
        <v>76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5712.7005799999997</v>
      </c>
      <c r="E223" s="3">
        <v>1.9661900000000001</v>
      </c>
      <c r="F223" s="3">
        <v>76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5711.9197899999999</v>
      </c>
      <c r="E224" s="3">
        <v>1.9571499999999999</v>
      </c>
      <c r="F224" s="3">
        <v>76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5723.8425500000003</v>
      </c>
      <c r="E225" s="3">
        <v>1.9592099999999999</v>
      </c>
      <c r="F225" s="3">
        <v>75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5716.5842700000003</v>
      </c>
      <c r="E226" s="3">
        <v>1.97437</v>
      </c>
      <c r="F226" s="3">
        <v>76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5711.9197899999999</v>
      </c>
      <c r="E227" s="3">
        <v>1.96353</v>
      </c>
      <c r="F227" s="3">
        <v>75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5715.4768899999999</v>
      </c>
      <c r="E228" s="3">
        <v>1.9581299999999999</v>
      </c>
      <c r="F228" s="3">
        <v>76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5722.2873200000004</v>
      </c>
      <c r="E229" s="3">
        <v>1.9624699999999999</v>
      </c>
      <c r="F229" s="3">
        <v>76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5723.8425500000003</v>
      </c>
      <c r="E230" s="3">
        <v>1.96563</v>
      </c>
      <c r="F230" s="3">
        <v>77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5674.0192399999996</v>
      </c>
      <c r="E231" s="3">
        <v>2.7239800000000001</v>
      </c>
      <c r="F231" s="3">
        <v>99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2.7053199999999999</v>
      </c>
      <c r="F232" s="3">
        <v>99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2.7064499999999998</v>
      </c>
      <c r="F233" s="3">
        <v>97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2.70452</v>
      </c>
      <c r="F234" s="3">
        <v>97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2.7214399999999999</v>
      </c>
      <c r="F235" s="3">
        <v>99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2.7057500000000001</v>
      </c>
      <c r="F236" s="3">
        <v>99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2.7034899999999999</v>
      </c>
      <c r="F237" s="3">
        <v>98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2.7062900000000001</v>
      </c>
      <c r="F238" s="3">
        <v>100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2.71238</v>
      </c>
      <c r="F239" s="3">
        <v>100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2.7057799999999999</v>
      </c>
      <c r="F240" s="3">
        <v>99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60777.735840000001</v>
      </c>
      <c r="E241" s="3">
        <v>3.0381300000000002</v>
      </c>
      <c r="F241" s="3">
        <v>29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60777.909590000003</v>
      </c>
      <c r="E242" s="3">
        <v>3.0237799999999999</v>
      </c>
      <c r="F242" s="3">
        <v>29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60777.735840000001</v>
      </c>
      <c r="E243" s="3">
        <v>3.0385200000000001</v>
      </c>
      <c r="F243" s="3">
        <v>29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60778.85497</v>
      </c>
      <c r="E244" s="3">
        <v>3.0398299999999998</v>
      </c>
      <c r="F244" s="3">
        <v>29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60777.735840000001</v>
      </c>
      <c r="E245" s="3">
        <v>3.08954</v>
      </c>
      <c r="F245" s="3">
        <v>29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60778.051630000002</v>
      </c>
      <c r="E246" s="3">
        <v>3.0602399999999998</v>
      </c>
      <c r="F246" s="3">
        <v>29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60777.735840000001</v>
      </c>
      <c r="E247" s="3">
        <v>3.0434700000000001</v>
      </c>
      <c r="F247" s="3">
        <v>29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60778.051630000002</v>
      </c>
      <c r="E248" s="3">
        <v>3.0616099999999999</v>
      </c>
      <c r="F248" s="3">
        <v>29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60778.85497</v>
      </c>
      <c r="E249" s="3">
        <v>3.0446599999999999</v>
      </c>
      <c r="F249" s="3">
        <v>29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60778.85497</v>
      </c>
      <c r="E250" s="3">
        <v>3.02705</v>
      </c>
      <c r="F250" s="3">
        <v>29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46789.689019999998</v>
      </c>
      <c r="E251" s="3">
        <v>7.4334499999999997</v>
      </c>
      <c r="F251" s="3">
        <v>66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46708.801800000001</v>
      </c>
      <c r="E252" s="3">
        <v>7.4024999999999999</v>
      </c>
      <c r="F252" s="3">
        <v>64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46801.584580000002</v>
      </c>
      <c r="E253" s="3">
        <v>7.4797000000000002</v>
      </c>
      <c r="F253" s="3">
        <v>65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46849.000500000002</v>
      </c>
      <c r="E254" s="3">
        <v>7.4553000000000003</v>
      </c>
      <c r="F254" s="3">
        <v>65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46792.126920000002</v>
      </c>
      <c r="E255" s="3">
        <v>7.4841100000000003</v>
      </c>
      <c r="F255" s="3">
        <v>65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46555.738080000003</v>
      </c>
      <c r="E256" s="3">
        <v>7.4321599999999997</v>
      </c>
      <c r="F256" s="3">
        <v>66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46609.736720000001</v>
      </c>
      <c r="E257" s="3">
        <v>7.4353300000000004</v>
      </c>
      <c r="F257" s="3">
        <v>66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46801.028559999999</v>
      </c>
      <c r="E258" s="3">
        <v>7.4422300000000003</v>
      </c>
      <c r="F258" s="3">
        <v>65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46878.850039999998</v>
      </c>
      <c r="E259" s="3">
        <v>7.4083399999999999</v>
      </c>
      <c r="F259" s="3">
        <v>64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46822.326099999998</v>
      </c>
      <c r="E260" s="3">
        <v>7.4417499999999999</v>
      </c>
      <c r="F260" s="3">
        <v>65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46366.211739999999</v>
      </c>
      <c r="E261" s="3">
        <v>13.542109999999999</v>
      </c>
      <c r="F261" s="3">
        <v>119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46430.401279999998</v>
      </c>
      <c r="E262" s="3">
        <v>13.5351</v>
      </c>
      <c r="F262" s="3">
        <v>117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46363.070180000002</v>
      </c>
      <c r="E263" s="3">
        <v>13.53936</v>
      </c>
      <c r="F263" s="3">
        <v>120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46383.111349999999</v>
      </c>
      <c r="E264" s="3">
        <v>13.482559999999999</v>
      </c>
      <c r="F264" s="3">
        <v>117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46385.478069999997</v>
      </c>
      <c r="E265" s="3">
        <v>13.505140000000001</v>
      </c>
      <c r="F265" s="3">
        <v>118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46371.351499999997</v>
      </c>
      <c r="E266" s="3">
        <v>13.52782</v>
      </c>
      <c r="F266" s="3">
        <v>120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46380.25</v>
      </c>
      <c r="E267" s="3">
        <v>13.48559</v>
      </c>
      <c r="F267" s="3">
        <v>118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46380.006970000002</v>
      </c>
      <c r="E268" s="3">
        <v>13.459239999999999</v>
      </c>
      <c r="F268" s="3">
        <v>117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46358.495609999998</v>
      </c>
      <c r="E269" s="3">
        <v>13.529769999999999</v>
      </c>
      <c r="F269" s="3">
        <v>118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46373.184209999999</v>
      </c>
      <c r="E270" s="3">
        <v>13.52877</v>
      </c>
      <c r="F270" s="3">
        <v>118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0.61358999999999997</v>
      </c>
      <c r="F271" s="3">
        <v>38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0.60799000000000003</v>
      </c>
      <c r="F272" s="3">
        <v>49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0.61741000000000001</v>
      </c>
      <c r="F273" s="3">
        <v>50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0.61563999999999997</v>
      </c>
      <c r="F274" s="3">
        <v>50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0.61624000000000001</v>
      </c>
      <c r="F275" s="3">
        <v>50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0.60733999999999999</v>
      </c>
      <c r="F276" s="3">
        <v>50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0.61158999999999997</v>
      </c>
      <c r="F277" s="3">
        <v>47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0.61746999999999996</v>
      </c>
      <c r="F278" s="3">
        <v>50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0.60740000000000005</v>
      </c>
      <c r="F279" s="3">
        <v>49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0.61592000000000002</v>
      </c>
      <c r="F280" s="3">
        <v>50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888.53093999999999</v>
      </c>
      <c r="E281" s="3">
        <v>0.86524000000000001</v>
      </c>
      <c r="F281" s="3">
        <v>64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888.53093999999999</v>
      </c>
      <c r="E282" s="3">
        <v>0.85626000000000002</v>
      </c>
      <c r="F282" s="3">
        <v>69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888.53093999999999</v>
      </c>
      <c r="E283" s="3">
        <v>0.85972999999999999</v>
      </c>
      <c r="F283" s="3">
        <v>68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888.53093999999999</v>
      </c>
      <c r="E284" s="3">
        <v>0.86368999999999996</v>
      </c>
      <c r="F284" s="3">
        <v>69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888.53093999999999</v>
      </c>
      <c r="E285" s="3">
        <v>0.85858999999999996</v>
      </c>
      <c r="F285" s="3">
        <v>68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888.53093999999999</v>
      </c>
      <c r="E286" s="3">
        <v>0.85743999999999998</v>
      </c>
      <c r="F286" s="3">
        <v>69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888.53093999999999</v>
      </c>
      <c r="E287" s="3">
        <v>0.86473</v>
      </c>
      <c r="F287" s="3">
        <v>70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888.53093999999999</v>
      </c>
      <c r="E288" s="3">
        <v>0.86126000000000003</v>
      </c>
      <c r="F288" s="3">
        <v>66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888.53093999999999</v>
      </c>
      <c r="E289" s="3">
        <v>0.85838999999999999</v>
      </c>
      <c r="F289" s="3">
        <v>68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888.53093999999999</v>
      </c>
      <c r="E290" s="3">
        <v>0.86377999999999999</v>
      </c>
      <c r="F290" s="3">
        <v>69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862.27506000000005</v>
      </c>
      <c r="E291" s="3">
        <v>1.61181</v>
      </c>
      <c r="F291" s="3">
        <v>121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862.27506000000005</v>
      </c>
      <c r="E292" s="3">
        <v>1.6123000000000001</v>
      </c>
      <c r="F292" s="3">
        <v>121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862.30371000000002</v>
      </c>
      <c r="E293" s="3">
        <v>1.61015</v>
      </c>
      <c r="F293" s="3">
        <v>125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862.27506000000005</v>
      </c>
      <c r="E294" s="3">
        <v>1.6094999999999999</v>
      </c>
      <c r="F294" s="3">
        <v>124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862.30371000000002</v>
      </c>
      <c r="E295" s="3">
        <v>1.6153599999999999</v>
      </c>
      <c r="F295" s="3">
        <v>121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862.27506000000005</v>
      </c>
      <c r="E296" s="3">
        <v>1.6128800000000001</v>
      </c>
      <c r="F296" s="3">
        <v>125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862.27506000000005</v>
      </c>
      <c r="E297" s="3">
        <v>1.6074299999999999</v>
      </c>
      <c r="F297" s="3">
        <v>121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863.46992999999998</v>
      </c>
      <c r="E298" s="3">
        <v>1.61189</v>
      </c>
      <c r="F298" s="3">
        <v>124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862.30371000000002</v>
      </c>
      <c r="E299" s="3">
        <v>1.61636</v>
      </c>
      <c r="F299" s="3">
        <v>125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862.27506000000005</v>
      </c>
      <c r="E300" s="3">
        <v>1.60825</v>
      </c>
      <c r="F300" s="3">
        <v>122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1921.9270899999999</v>
      </c>
      <c r="E301" s="3">
        <v>1.3688100000000001</v>
      </c>
      <c r="F301" s="3">
        <v>48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1921.9270899999999</v>
      </c>
      <c r="E302" s="3">
        <v>1.3653599999999999</v>
      </c>
      <c r="F302" s="3">
        <v>50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1921.93406</v>
      </c>
      <c r="E303" s="3">
        <v>1.3643700000000001</v>
      </c>
      <c r="F303" s="3">
        <v>50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1921.9270899999999</v>
      </c>
      <c r="E304" s="3">
        <v>1.3576600000000001</v>
      </c>
      <c r="F304" s="3">
        <v>48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1921.9279200000001</v>
      </c>
      <c r="E305" s="3">
        <v>1.3705400000000001</v>
      </c>
      <c r="F305" s="3">
        <v>50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1921.9209499999999</v>
      </c>
      <c r="E306" s="3">
        <v>1.36294</v>
      </c>
      <c r="F306" s="3">
        <v>50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1921.93406</v>
      </c>
      <c r="E307" s="3">
        <v>1.3642799999999999</v>
      </c>
      <c r="F307" s="3">
        <v>49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1921.9279200000001</v>
      </c>
      <c r="E308" s="3">
        <v>1.363</v>
      </c>
      <c r="F308" s="3">
        <v>50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1921.9279200000001</v>
      </c>
      <c r="E309" s="3">
        <v>1.3659699999999999</v>
      </c>
      <c r="F309" s="3">
        <v>50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1921.9341099999999</v>
      </c>
      <c r="E310" s="3">
        <v>1.3690199999999999</v>
      </c>
      <c r="F310" s="3">
        <v>49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1325.8142</v>
      </c>
      <c r="E311" s="3">
        <v>2.06488</v>
      </c>
      <c r="F311" s="3">
        <v>72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1334.5371700000001</v>
      </c>
      <c r="E312" s="3">
        <v>2.0524900000000001</v>
      </c>
      <c r="F312" s="3">
        <v>73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1326.40634</v>
      </c>
      <c r="E313" s="3">
        <v>2.0523600000000002</v>
      </c>
      <c r="F313" s="3">
        <v>73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1332.14771</v>
      </c>
      <c r="E314" s="3">
        <v>2.0552600000000001</v>
      </c>
      <c r="F314" s="3">
        <v>74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1333.4142300000001</v>
      </c>
      <c r="E315" s="3">
        <v>2.05084</v>
      </c>
      <c r="F315" s="3">
        <v>73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1353.6541500000001</v>
      </c>
      <c r="E316" s="3">
        <v>2.0548700000000002</v>
      </c>
      <c r="F316" s="3">
        <v>74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1335.17111</v>
      </c>
      <c r="E317" s="3">
        <v>2.0445099999999998</v>
      </c>
      <c r="F317" s="3">
        <v>73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1339.06315</v>
      </c>
      <c r="E318" s="3">
        <v>2.0518900000000002</v>
      </c>
      <c r="F318" s="3">
        <v>73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1329.12013</v>
      </c>
      <c r="E319" s="3">
        <v>2.06352</v>
      </c>
      <c r="F319" s="3">
        <v>73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1333.70928</v>
      </c>
      <c r="E320" s="3">
        <v>2.0629300000000002</v>
      </c>
      <c r="F320" s="3">
        <v>74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1309.4449199999999</v>
      </c>
      <c r="E321" s="3">
        <v>3.02874</v>
      </c>
      <c r="F321" s="3">
        <v>100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1310.7691199999999</v>
      </c>
      <c r="E322" s="3">
        <v>3.0362100000000001</v>
      </c>
      <c r="F322" s="3">
        <v>101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1309.4449199999999</v>
      </c>
      <c r="E323" s="3">
        <v>3.0354999999999999</v>
      </c>
      <c r="F323" s="3">
        <v>102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1307.6710499999999</v>
      </c>
      <c r="E324" s="3">
        <v>3.0440299999999998</v>
      </c>
      <c r="F324" s="3">
        <v>102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1312.7221</v>
      </c>
      <c r="E325" s="3">
        <v>3.03111</v>
      </c>
      <c r="F325" s="3">
        <v>104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1309.8308500000001</v>
      </c>
      <c r="E326" s="3">
        <v>3.03593</v>
      </c>
      <c r="F326" s="3">
        <v>102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1308.99494</v>
      </c>
      <c r="E327" s="3">
        <v>3.0393599999999998</v>
      </c>
      <c r="F327" s="3">
        <v>103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1309.5687800000001</v>
      </c>
      <c r="E328" s="3">
        <v>3.0286300000000002</v>
      </c>
      <c r="F328" s="3">
        <v>105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1309.4299900000001</v>
      </c>
      <c r="E329" s="3">
        <v>3.03993</v>
      </c>
      <c r="F329" s="3">
        <v>104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1311.6382000000001</v>
      </c>
      <c r="E330" s="3">
        <v>3.0233400000000001</v>
      </c>
      <c r="F330" s="3">
        <v>102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2.9830800000000002</v>
      </c>
      <c r="F331" s="3">
        <v>30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2.9916999999999998</v>
      </c>
      <c r="F332" s="3">
        <v>30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2.9980099999999998</v>
      </c>
      <c r="F333" s="3">
        <v>30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3.0061800000000001</v>
      </c>
      <c r="F334" s="3">
        <v>30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2.9882300000000002</v>
      </c>
      <c r="F335" s="3">
        <v>30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2.97342</v>
      </c>
      <c r="F336" s="3">
        <v>30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2.9668100000000002</v>
      </c>
      <c r="F337" s="3">
        <v>30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2.9890699999999999</v>
      </c>
      <c r="F338" s="3">
        <v>30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2.9576899999999999</v>
      </c>
      <c r="F339" s="3">
        <v>29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3.0137700000000001</v>
      </c>
      <c r="F340" s="3">
        <v>30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2338.1430999999998</v>
      </c>
      <c r="E341" s="3">
        <v>5.6713699999999996</v>
      </c>
      <c r="F341" s="3">
        <v>57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2353.0934400000001</v>
      </c>
      <c r="E342" s="3">
        <v>5.64818</v>
      </c>
      <c r="F342" s="3">
        <v>57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2349.4919399999999</v>
      </c>
      <c r="E343" s="3">
        <v>5.7131600000000002</v>
      </c>
      <c r="F343" s="3">
        <v>58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2339.2701699999998</v>
      </c>
      <c r="E344" s="3">
        <v>5.7159000000000004</v>
      </c>
      <c r="F344" s="3">
        <v>58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2320.08556</v>
      </c>
      <c r="E345" s="3">
        <v>5.7126799999999998</v>
      </c>
      <c r="F345" s="3">
        <v>58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2340.7164899999998</v>
      </c>
      <c r="E346" s="3">
        <v>5.6952299999999996</v>
      </c>
      <c r="F346" s="3">
        <v>58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2320.8313699999999</v>
      </c>
      <c r="E347" s="3">
        <v>5.6433200000000001</v>
      </c>
      <c r="F347" s="3">
        <v>57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2340.1315800000002</v>
      </c>
      <c r="E348" s="3">
        <v>5.6536099999999996</v>
      </c>
      <c r="F348" s="3">
        <v>57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2329.8559399999999</v>
      </c>
      <c r="E349" s="3">
        <v>5.6799400000000002</v>
      </c>
      <c r="F349" s="3">
        <v>58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2353.26316</v>
      </c>
      <c r="E350" s="3">
        <v>5.6863200000000003</v>
      </c>
      <c r="F350" s="3">
        <v>57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2310.83403</v>
      </c>
      <c r="E351" s="3">
        <v>7.7680800000000003</v>
      </c>
      <c r="F351" s="3">
        <v>76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2311.1798199999998</v>
      </c>
      <c r="E352" s="3">
        <v>7.7981600000000002</v>
      </c>
      <c r="F352" s="3">
        <v>77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2310.7125700000001</v>
      </c>
      <c r="E353" s="3">
        <v>7.8308999999999997</v>
      </c>
      <c r="F353" s="3">
        <v>77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2310.3367800000001</v>
      </c>
      <c r="E354" s="3">
        <v>7.8231400000000004</v>
      </c>
      <c r="F354" s="3">
        <v>77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2309.82134</v>
      </c>
      <c r="E355" s="3">
        <v>7.75136</v>
      </c>
      <c r="F355" s="3">
        <v>76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2309.5218399999999</v>
      </c>
      <c r="E356" s="3">
        <v>7.8226300000000002</v>
      </c>
      <c r="F356" s="3">
        <v>77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2310.40789</v>
      </c>
      <c r="E357" s="3">
        <v>7.8089700000000004</v>
      </c>
      <c r="F357" s="3">
        <v>77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2309.9315200000001</v>
      </c>
      <c r="E358" s="3">
        <v>7.7989699999999997</v>
      </c>
      <c r="F358" s="3">
        <v>77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2309.90789</v>
      </c>
      <c r="E359" s="3">
        <v>7.8360399999999997</v>
      </c>
      <c r="F359" s="3">
        <v>78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2309.7719299999999</v>
      </c>
      <c r="E360" s="3">
        <v>7.7521100000000001</v>
      </c>
      <c r="F360" s="3">
        <v>76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9"/>
  <sheetViews>
    <sheetView zoomScale="70" zoomScaleNormal="70" workbookViewId="0">
      <selection activeCell="I42" sqref="I42"/>
    </sheetView>
  </sheetViews>
  <sheetFormatPr defaultColWidth="8.875" defaultRowHeight="14.25" x14ac:dyDescent="0.2"/>
  <cols>
    <col min="1" max="1" width="12.25" bestFit="1" customWidth="1"/>
    <col min="2" max="2" width="5.625" bestFit="1" customWidth="1"/>
    <col min="3" max="3" width="4.75" bestFit="1" customWidth="1"/>
    <col min="4" max="4" width="3.5" customWidth="1"/>
    <col min="5" max="5" width="13.5" customWidth="1"/>
    <col min="6" max="6" width="3.5" customWidth="1"/>
    <col min="7" max="7" width="4.75" customWidth="1"/>
    <col min="8" max="9" width="11.5" bestFit="1" customWidth="1"/>
    <col min="10" max="32" width="8.5" bestFit="1" customWidth="1"/>
    <col min="33" max="33" width="12.125" style="1" customWidth="1"/>
  </cols>
  <sheetData>
    <row r="1" spans="1:33" s="7" customFormat="1" ht="15" x14ac:dyDescent="0.25">
      <c r="A1" s="6" t="s">
        <v>13</v>
      </c>
      <c r="B1" s="6" t="s">
        <v>14</v>
      </c>
      <c r="C1" s="6" t="s">
        <v>10</v>
      </c>
      <c r="E1" s="6" t="s">
        <v>9</v>
      </c>
      <c r="F1" s="6"/>
      <c r="G1" s="6"/>
      <c r="H1" s="8">
        <v>1</v>
      </c>
      <c r="I1" s="8">
        <v>2</v>
      </c>
      <c r="J1" s="8">
        <v>3</v>
      </c>
      <c r="K1" s="8">
        <v>4</v>
      </c>
      <c r="L1" s="8">
        <v>5</v>
      </c>
      <c r="M1" s="8">
        <v>6</v>
      </c>
      <c r="N1" s="8">
        <v>7</v>
      </c>
      <c r="O1" s="8">
        <v>8</v>
      </c>
      <c r="P1" s="8">
        <v>9</v>
      </c>
      <c r="Q1" s="8">
        <v>10</v>
      </c>
      <c r="R1" s="8">
        <v>11</v>
      </c>
      <c r="S1" s="8">
        <v>12</v>
      </c>
      <c r="T1" s="8">
        <v>13</v>
      </c>
      <c r="U1" s="8">
        <v>14</v>
      </c>
      <c r="V1" s="8">
        <v>15</v>
      </c>
      <c r="W1" s="8">
        <v>16</v>
      </c>
      <c r="X1" s="8">
        <v>17</v>
      </c>
      <c r="Y1" s="8">
        <v>18</v>
      </c>
      <c r="Z1" s="8">
        <v>19</v>
      </c>
      <c r="AA1" s="8">
        <v>20</v>
      </c>
      <c r="AB1" s="8">
        <v>21</v>
      </c>
      <c r="AC1" s="8">
        <v>22</v>
      </c>
      <c r="AD1" s="8">
        <v>23</v>
      </c>
      <c r="AE1" s="8">
        <v>24</v>
      </c>
      <c r="AF1" s="8">
        <v>25</v>
      </c>
      <c r="AG1" s="8"/>
    </row>
    <row r="2" spans="1:33" s="7" customFormat="1" ht="15" x14ac:dyDescent="0.25">
      <c r="A2" s="3" t="s">
        <v>0</v>
      </c>
      <c r="B2" s="3">
        <v>25</v>
      </c>
      <c r="C2" s="3">
        <v>0.4</v>
      </c>
      <c r="E2" s="9">
        <f ca="1">MIN('1:25'!L2:U2)</f>
        <v>53.760710000000003</v>
      </c>
      <c r="F2" s="10"/>
      <c r="H2" s="9">
        <f ca="1">INDIRECT(COLUMN(A1)&amp;"!AM"&amp;ROW(A1)+1)</f>
        <v>0.1581601135848093</v>
      </c>
      <c r="I2" s="9">
        <f t="shared" ref="I2:AF2" ca="1" si="0">INDIRECT(COLUMN(B1)&amp;"!AM"&amp;ROW(B1)+1)</f>
        <v>0.164797488723642</v>
      </c>
      <c r="J2" s="9">
        <f t="shared" ca="1" si="0"/>
        <v>0.15816011358480928</v>
      </c>
      <c r="K2" s="9">
        <f t="shared" ca="1" si="0"/>
        <v>0.20026056203498777</v>
      </c>
      <c r="L2" s="9">
        <f t="shared" ca="1" si="0"/>
        <v>0.17219359640153545</v>
      </c>
      <c r="M2" s="9">
        <f t="shared" ca="1" si="0"/>
        <v>0.17219359640153545</v>
      </c>
      <c r="N2" s="9">
        <f t="shared" ca="1" si="0"/>
        <v>0.14412663076808313</v>
      </c>
      <c r="O2" s="9">
        <f t="shared" ca="1" si="0"/>
        <v>0.20026056203498774</v>
      </c>
      <c r="P2" s="9">
        <f t="shared" ca="1" si="0"/>
        <v>0.1581601135848093</v>
      </c>
      <c r="Q2" s="9">
        <f t="shared" ca="1" si="0"/>
        <v>0.17219359640153545</v>
      </c>
      <c r="R2" s="9">
        <f t="shared" ca="1" si="0"/>
        <v>0.11973465380200515</v>
      </c>
      <c r="S2" s="9">
        <f t="shared" ca="1" si="0"/>
        <v>8.7992699501178467E-2</v>
      </c>
      <c r="T2" s="9">
        <f t="shared" ca="1" si="0"/>
        <v>0.1153669659496683</v>
      </c>
      <c r="U2" s="9">
        <f t="shared" ca="1" si="0"/>
        <v>0.13009314795135696</v>
      </c>
      <c r="V2" s="9">
        <f t="shared" ca="1" si="0"/>
        <v>0.10202618231790463</v>
      </c>
      <c r="W2" s="9">
        <f t="shared" ca="1" si="0"/>
        <v>0.11161720148413201</v>
      </c>
      <c r="X2" s="9">
        <f t="shared" ca="1" si="0"/>
        <v>0.14412663076808313</v>
      </c>
      <c r="Y2" s="9">
        <f t="shared" ca="1" si="0"/>
        <v>8.7818594657696897E-2</v>
      </c>
      <c r="Z2" s="9">
        <f t="shared" ca="1" si="0"/>
        <v>0.16688153858087046</v>
      </c>
      <c r="AA2" s="9">
        <f t="shared" ca="1" si="0"/>
        <v>0.11605966513463079</v>
      </c>
      <c r="AB2" s="9">
        <f t="shared" ca="1" si="0"/>
        <v>7.3200670154839789E-2</v>
      </c>
      <c r="AC2" s="9">
        <f t="shared" ca="1" si="0"/>
        <v>7.3959216684452309E-2</v>
      </c>
      <c r="AD2" s="9">
        <f t="shared" ca="1" si="0"/>
        <v>9.4630074640011178E-2</v>
      </c>
      <c r="AE2" s="9">
        <f t="shared" ca="1" si="0"/>
        <v>0.10202618231790463</v>
      </c>
      <c r="AF2" s="9">
        <f t="shared" ca="1" si="0"/>
        <v>0.1581601135848093</v>
      </c>
      <c r="AG2" s="6"/>
    </row>
    <row r="3" spans="1:33" s="7" customFormat="1" ht="15" x14ac:dyDescent="0.25">
      <c r="A3" s="3" t="s">
        <v>0</v>
      </c>
      <c r="B3" s="3">
        <v>25</v>
      </c>
      <c r="C3" s="3">
        <v>0.7</v>
      </c>
      <c r="E3" s="9">
        <f ca="1">MIN('1:25'!L3:U3)</f>
        <v>36.861229999999999</v>
      </c>
      <c r="F3" s="10"/>
      <c r="H3" s="9">
        <f t="shared" ref="H3:H37" ca="1" si="1">INDIRECT(COLUMN(A2)&amp;"!AM"&amp;ROW(A2)+1)</f>
        <v>8.3879458173264435E-3</v>
      </c>
      <c r="I3" s="9">
        <f t="shared" ref="I3:I37" ca="1" si="2">INDIRECT(COLUMN(B2)&amp;"!AM"&amp;ROW(B2)+1)</f>
        <v>0</v>
      </c>
      <c r="J3" s="9">
        <f t="shared" ref="J3:J37" ca="1" si="3">INDIRECT(COLUMN(C2)&amp;"!AM"&amp;ROW(C2)+1)</f>
        <v>3.5674338593701577E-4</v>
      </c>
      <c r="K3" s="9">
        <f t="shared" ref="K3:K37" ca="1" si="4">INDIRECT(COLUMN(D2)&amp;"!AM"&amp;ROW(D2)+1)</f>
        <v>0</v>
      </c>
      <c r="L3" s="9">
        <f t="shared" ref="L3:L37" ca="1" si="5">INDIRECT(COLUMN(E2)&amp;"!AM"&amp;ROW(E2)+1)</f>
        <v>0</v>
      </c>
      <c r="M3" s="9">
        <f t="shared" ref="M3:M37" ca="1" si="6">INDIRECT(COLUMN(F2)&amp;"!AM"&amp;ROW(F2)+1)</f>
        <v>1.3176445821259358E-3</v>
      </c>
      <c r="N3" s="9">
        <f t="shared" ref="N3:N37" ca="1" si="7">INDIRECT(COLUMN(G2)&amp;"!AM"&amp;ROW(G2)+1)</f>
        <v>3.747840210432563E-3</v>
      </c>
      <c r="O3" s="9">
        <f t="shared" ref="O3:O37" ca="1" si="8">INDIRECT(COLUMN(H2)&amp;"!AM"&amp;ROW(H2)+1)</f>
        <v>3.747840210432563E-3</v>
      </c>
      <c r="P3" s="9">
        <f t="shared" ref="P3:P37" ca="1" si="9">INDIRECT(COLUMN(I2)&amp;"!AM"&amp;ROW(I2)+1)</f>
        <v>3.5674338593701577E-4</v>
      </c>
      <c r="Q3" s="9">
        <f t="shared" ref="Q3:Q37" ca="1" si="10">INDIRECT(COLUMN(J2)&amp;"!AM"&amp;ROW(J2)+1)</f>
        <v>0</v>
      </c>
      <c r="R3" s="9">
        <f t="shared" ref="R3:R37" ca="1" si="11">INDIRECT(COLUMN(K2)&amp;"!AM"&amp;ROW(K2)+1)</f>
        <v>0</v>
      </c>
      <c r="S3" s="9">
        <f t="shared" ref="S3:S37" ca="1" si="12">INDIRECT(COLUMN(L2)&amp;"!AM"&amp;ROW(L2)+1)</f>
        <v>3.5674338593701577E-4</v>
      </c>
      <c r="T3" s="9">
        <f t="shared" ref="T3:T37" ca="1" si="13">INDIRECT(COLUMN(M2)&amp;"!AM"&amp;ROW(M2)+1)</f>
        <v>0</v>
      </c>
      <c r="U3" s="9">
        <f t="shared" ref="U3:U37" ca="1" si="14">INDIRECT(COLUMN(N2)&amp;"!AM"&amp;ROW(N2)+1)</f>
        <v>0</v>
      </c>
      <c r="V3" s="9">
        <f t="shared" ref="V3:V37" ca="1" si="15">INDIRECT(COLUMN(O2)&amp;"!AM"&amp;ROW(O2)+1)</f>
        <v>0</v>
      </c>
      <c r="W3" s="9">
        <f t="shared" ref="W3:W37" ca="1" si="16">INDIRECT(COLUMN(P2)&amp;"!AM"&amp;ROW(P2)+1)</f>
        <v>0</v>
      </c>
      <c r="X3" s="9">
        <f t="shared" ref="X3:X37" ca="1" si="17">INDIRECT(COLUMN(Q2)&amp;"!AM"&amp;ROW(Q2)+1)</f>
        <v>0</v>
      </c>
      <c r="Y3" s="9">
        <f t="shared" ref="Y3:Y37" ca="1" si="18">INDIRECT(COLUMN(R2)&amp;"!AM"&amp;ROW(R2)+1)</f>
        <v>0</v>
      </c>
      <c r="Z3" s="9">
        <f t="shared" ref="Z3:Z37" ca="1" si="19">INDIRECT(COLUMN(S2)&amp;"!AM"&amp;ROW(S2)+1)</f>
        <v>2.1415454666055067E-3</v>
      </c>
      <c r="AA3" s="9">
        <f t="shared" ref="AA3:AA37" ca="1" si="20">INDIRECT(COLUMN(T2)&amp;"!AM"&amp;ROW(T2)+1)</f>
        <v>0</v>
      </c>
      <c r="AB3" s="9">
        <f t="shared" ref="AB3:AB37" ca="1" si="21">INDIRECT(COLUMN(U2)&amp;"!AM"&amp;ROW(U2)+1)</f>
        <v>3.5674338593701577E-4</v>
      </c>
      <c r="AC3" s="9">
        <f t="shared" ref="AC3:AC37" ca="1" si="22">INDIRECT(COLUMN(V2)&amp;"!AM"&amp;ROW(V2)+1)</f>
        <v>0</v>
      </c>
      <c r="AD3" s="9">
        <f t="shared" ref="AD3:AD37" ca="1" si="23">INDIRECT(COLUMN(W2)&amp;"!AM"&amp;ROW(W2)+1)</f>
        <v>0</v>
      </c>
      <c r="AE3" s="9">
        <f t="shared" ref="AE3:AE37" ca="1" si="24">INDIRECT(COLUMN(X2)&amp;"!AM"&amp;ROW(X2)+1)</f>
        <v>0</v>
      </c>
      <c r="AF3" s="9">
        <f t="shared" ref="AF3:AF37" ca="1" si="25">INDIRECT(COLUMN(Y2)&amp;"!AM"&amp;ROW(Y2)+1)</f>
        <v>0</v>
      </c>
      <c r="AG3" s="6"/>
    </row>
    <row r="4" spans="1:33" s="7" customFormat="1" ht="15" x14ac:dyDescent="0.25">
      <c r="A4" s="3" t="s">
        <v>0</v>
      </c>
      <c r="B4" s="3">
        <v>25</v>
      </c>
      <c r="C4" s="3">
        <v>1</v>
      </c>
      <c r="E4" s="9">
        <f ca="1">MIN('1:25'!L4:U4)</f>
        <v>36.788800000000002</v>
      </c>
      <c r="F4" s="10"/>
      <c r="H4" s="9">
        <f t="shared" ca="1" si="1"/>
        <v>2.1460335754359739E-3</v>
      </c>
      <c r="I4" s="9">
        <f t="shared" ca="1" si="2"/>
        <v>2.1460335754359739E-3</v>
      </c>
      <c r="J4" s="9">
        <f t="shared" ca="1" si="3"/>
        <v>4.1148392989169549E-3</v>
      </c>
      <c r="K4" s="9">
        <f t="shared" ca="1" si="4"/>
        <v>3.9343495846561657E-3</v>
      </c>
      <c r="L4" s="9">
        <f t="shared" ca="1" si="5"/>
        <v>7.0461662245028915E-3</v>
      </c>
      <c r="M4" s="9">
        <f t="shared" ca="1" si="6"/>
        <v>3.7571217327011723E-3</v>
      </c>
      <c r="N4" s="9">
        <f t="shared" ca="1" si="7"/>
        <v>2.1460335754359739E-3</v>
      </c>
      <c r="O4" s="9">
        <f t="shared" ca="1" si="8"/>
        <v>5.5457095637800836E-3</v>
      </c>
      <c r="P4" s="9">
        <f t="shared" ca="1" si="9"/>
        <v>0</v>
      </c>
      <c r="Q4" s="9">
        <f t="shared" ca="1" si="10"/>
        <v>1.9671747923280828E-3</v>
      </c>
      <c r="R4" s="9">
        <f t="shared" ca="1" si="11"/>
        <v>0</v>
      </c>
      <c r="S4" s="9">
        <f t="shared" ca="1" si="12"/>
        <v>1.6309311528978531E-6</v>
      </c>
      <c r="T4" s="9">
        <f t="shared" ca="1" si="13"/>
        <v>1.3218696994736368E-3</v>
      </c>
      <c r="U4" s="9">
        <f t="shared" ca="1" si="14"/>
        <v>0</v>
      </c>
      <c r="V4" s="9">
        <f t="shared" ca="1" si="15"/>
        <v>4.2936980820248456E-3</v>
      </c>
      <c r="W4" s="9">
        <f t="shared" ca="1" si="16"/>
        <v>4.4709259339798385E-3</v>
      </c>
      <c r="X4" s="9">
        <f t="shared" ca="1" si="17"/>
        <v>1.6309311528978531E-6</v>
      </c>
      <c r="Y4" s="9">
        <f t="shared" ca="1" si="18"/>
        <v>1.9720675857867759E-3</v>
      </c>
      <c r="Z4" s="9">
        <f t="shared" ca="1" si="19"/>
        <v>2.1460335754359739E-3</v>
      </c>
      <c r="AA4" s="9">
        <f t="shared" ca="1" si="20"/>
        <v>4.2920671508719479E-3</v>
      </c>
      <c r="AB4" s="9">
        <f t="shared" ca="1" si="21"/>
        <v>0</v>
      </c>
      <c r="AC4" s="9">
        <f t="shared" ca="1" si="22"/>
        <v>0</v>
      </c>
      <c r="AD4" s="9">
        <f t="shared" ca="1" si="23"/>
        <v>0</v>
      </c>
      <c r="AE4" s="9">
        <f t="shared" ca="1" si="24"/>
        <v>1.6309311528978531E-6</v>
      </c>
      <c r="AF4" s="9">
        <f t="shared" ca="1" si="25"/>
        <v>0</v>
      </c>
      <c r="AG4" s="6"/>
    </row>
    <row r="5" spans="1:33" s="7" customFormat="1" ht="15" x14ac:dyDescent="0.25">
      <c r="A5" s="3" t="s">
        <v>0</v>
      </c>
      <c r="B5" s="3">
        <v>50</v>
      </c>
      <c r="C5" s="3">
        <v>0.4</v>
      </c>
      <c r="E5" s="9">
        <f ca="1">MIN('1:25'!L5:U5)</f>
        <v>73.882919999999999</v>
      </c>
      <c r="F5" s="10"/>
      <c r="H5" s="9">
        <f t="shared" ca="1" si="1"/>
        <v>0.28068909566649519</v>
      </c>
      <c r="I5" s="9">
        <f t="shared" ca="1" si="2"/>
        <v>0.39781819668199381</v>
      </c>
      <c r="J5" s="9">
        <f t="shared" ca="1" si="3"/>
        <v>0.30691017626265993</v>
      </c>
      <c r="K5" s="9">
        <f t="shared" ca="1" si="4"/>
        <v>0.28999138095787247</v>
      </c>
      <c r="L5" s="9">
        <f t="shared" ca="1" si="5"/>
        <v>0.227715823900842</v>
      </c>
      <c r="M5" s="9">
        <f t="shared" ca="1" si="6"/>
        <v>0.29774648863363817</v>
      </c>
      <c r="N5" s="9">
        <f t="shared" ca="1" si="7"/>
        <v>0.18719942308723039</v>
      </c>
      <c r="O5" s="9">
        <f t="shared" ca="1" si="8"/>
        <v>0.3902443216916715</v>
      </c>
      <c r="P5" s="9">
        <f t="shared" ca="1" si="9"/>
        <v>0.31114552592128186</v>
      </c>
      <c r="Q5" s="9">
        <f t="shared" ca="1" si="10"/>
        <v>0.19230831699667539</v>
      </c>
      <c r="R5" s="9">
        <f t="shared" ca="1" si="11"/>
        <v>0.24392687782237107</v>
      </c>
      <c r="S5" s="9">
        <f t="shared" ca="1" si="12"/>
        <v>0.2710221794157569</v>
      </c>
      <c r="T5" s="9">
        <f t="shared" ca="1" si="13"/>
        <v>0.26562228455507708</v>
      </c>
      <c r="U5" s="9">
        <f t="shared" ca="1" si="14"/>
        <v>0.19390597989359365</v>
      </c>
      <c r="V5" s="9">
        <f t="shared" ca="1" si="15"/>
        <v>0.25233572251881753</v>
      </c>
      <c r="W5" s="9">
        <f t="shared" ca="1" si="16"/>
        <v>0.26144973696221019</v>
      </c>
      <c r="X5" s="9">
        <f t="shared" ca="1" si="17"/>
        <v>0.22377553567184413</v>
      </c>
      <c r="Y5" s="9">
        <f t="shared" ca="1" si="18"/>
        <v>0.1209251069123959</v>
      </c>
      <c r="Z5" s="9">
        <f t="shared" ca="1" si="19"/>
        <v>0.26365593022040834</v>
      </c>
      <c r="AA5" s="9">
        <f t="shared" ca="1" si="20"/>
        <v>0.23003801149169542</v>
      </c>
      <c r="AB5" s="9">
        <f t="shared" ca="1" si="21"/>
        <v>0.22801115602902541</v>
      </c>
      <c r="AC5" s="9">
        <f t="shared" ca="1" si="22"/>
        <v>0.20981574631863481</v>
      </c>
      <c r="AD5" s="9">
        <f t="shared" ca="1" si="23"/>
        <v>0.23386406492867401</v>
      </c>
      <c r="AE5" s="9">
        <f t="shared" ca="1" si="24"/>
        <v>0.18462995236246743</v>
      </c>
      <c r="AF5" s="9">
        <f t="shared" ca="1" si="25"/>
        <v>0.38456303567861144</v>
      </c>
      <c r="AG5" s="6"/>
    </row>
    <row r="6" spans="1:33" s="7" customFormat="1" ht="15" x14ac:dyDescent="0.25">
      <c r="A6" s="3" t="s">
        <v>0</v>
      </c>
      <c r="B6" s="3">
        <v>50</v>
      </c>
      <c r="C6" s="3">
        <v>0.7</v>
      </c>
      <c r="E6" s="9">
        <f ca="1">MIN('1:25'!L6:U6)</f>
        <v>69.191919999999996</v>
      </c>
      <c r="F6" s="10"/>
      <c r="H6" s="9">
        <f t="shared" ca="1" si="1"/>
        <v>0.18066777161263997</v>
      </c>
      <c r="I6" s="9">
        <f t="shared" ca="1" si="2"/>
        <v>0.16970623159467216</v>
      </c>
      <c r="J6" s="9">
        <f t="shared" ca="1" si="3"/>
        <v>9.6554771135127088E-2</v>
      </c>
      <c r="K6" s="9">
        <f t="shared" ca="1" si="4"/>
        <v>0.10973289944837553</v>
      </c>
      <c r="L6" s="9">
        <f t="shared" ca="1" si="5"/>
        <v>0.33799799167301658</v>
      </c>
      <c r="M6" s="9">
        <f t="shared" ca="1" si="6"/>
        <v>0.2401878716474414</v>
      </c>
      <c r="N6" s="9">
        <f t="shared" ca="1" si="7"/>
        <v>0.21584109820915548</v>
      </c>
      <c r="O6" s="9">
        <f t="shared" ca="1" si="8"/>
        <v>0.19447429699884103</v>
      </c>
      <c r="P6" s="9">
        <f t="shared" ca="1" si="9"/>
        <v>0.17145686953043082</v>
      </c>
      <c r="Q6" s="9">
        <f t="shared" ca="1" si="10"/>
        <v>9.3588239782912086E-2</v>
      </c>
      <c r="R6" s="9">
        <f t="shared" ca="1" si="11"/>
        <v>0.11135765563377961</v>
      </c>
      <c r="S6" s="9">
        <f t="shared" ca="1" si="12"/>
        <v>9.0551758066549026E-2</v>
      </c>
      <c r="T6" s="9">
        <f t="shared" ca="1" si="13"/>
        <v>8.7571785838578234E-2</v>
      </c>
      <c r="U6" s="9">
        <f t="shared" ca="1" si="14"/>
        <v>0.11111268483372096</v>
      </c>
      <c r="V6" s="9">
        <f t="shared" ca="1" si="15"/>
        <v>0.12293949929413772</v>
      </c>
      <c r="W6" s="9">
        <f t="shared" ca="1" si="16"/>
        <v>0.10154176961703082</v>
      </c>
      <c r="X6" s="9">
        <f t="shared" ca="1" si="17"/>
        <v>6.65061758656222E-2</v>
      </c>
      <c r="Y6" s="9">
        <f t="shared" ca="1" si="18"/>
        <v>0.11109216220622348</v>
      </c>
      <c r="Z6" s="9">
        <f t="shared" ca="1" si="19"/>
        <v>0.10199008785997034</v>
      </c>
      <c r="AA6" s="9">
        <f t="shared" ca="1" si="20"/>
        <v>0.13158617364570965</v>
      </c>
      <c r="AB6" s="9">
        <f t="shared" ca="1" si="21"/>
        <v>9.3119977014657865E-2</v>
      </c>
      <c r="AC6" s="9">
        <f t="shared" ca="1" si="22"/>
        <v>9.2647667531122607E-2</v>
      </c>
      <c r="AD6" s="9">
        <f t="shared" ca="1" si="23"/>
        <v>0.1492113530019118</v>
      </c>
      <c r="AE6" s="9">
        <f t="shared" ca="1" si="24"/>
        <v>5.9934454774488527E-2</v>
      </c>
      <c r="AF6" s="9">
        <f t="shared" ca="1" si="25"/>
        <v>0.1462828318682303</v>
      </c>
      <c r="AG6" s="6"/>
    </row>
    <row r="7" spans="1:33" s="7" customFormat="1" ht="15" x14ac:dyDescent="0.25">
      <c r="A7" s="3" t="s">
        <v>0</v>
      </c>
      <c r="B7" s="3">
        <v>50</v>
      </c>
      <c r="C7" s="3">
        <v>1</v>
      </c>
      <c r="E7" s="9">
        <f ca="1">MIN('1:25'!L7:U7)</f>
        <v>69.064329999999998</v>
      </c>
      <c r="F7" s="10"/>
      <c r="H7" s="9">
        <f t="shared" ca="1" si="1"/>
        <v>0.19317222073970799</v>
      </c>
      <c r="I7" s="9">
        <f t="shared" ca="1" si="2"/>
        <v>6.3343552308405826E-2</v>
      </c>
      <c r="J7" s="9">
        <f t="shared" ca="1" si="3"/>
        <v>5.6232645708718366E-2</v>
      </c>
      <c r="K7" s="9">
        <f t="shared" ca="1" si="4"/>
        <v>6.6143695305522013E-2</v>
      </c>
      <c r="L7" s="9">
        <f t="shared" ca="1" si="5"/>
        <v>0.11804139705691803</v>
      </c>
      <c r="M7" s="9">
        <f t="shared" ca="1" si="6"/>
        <v>5.4918363792133926E-2</v>
      </c>
      <c r="N7" s="9">
        <f t="shared" ca="1" si="7"/>
        <v>0.11347724650336835</v>
      </c>
      <c r="O7" s="9">
        <f t="shared" ca="1" si="8"/>
        <v>0.11300609156709457</v>
      </c>
      <c r="P7" s="9">
        <f t="shared" ca="1" si="9"/>
        <v>6.2908161130355147E-2</v>
      </c>
      <c r="Q7" s="9">
        <f t="shared" ca="1" si="10"/>
        <v>3.8613854648267693E-2</v>
      </c>
      <c r="R7" s="9">
        <f t="shared" ca="1" si="11"/>
        <v>9.1661353986928207E-2</v>
      </c>
      <c r="S7" s="9">
        <f t="shared" ca="1" si="12"/>
        <v>5.0877059112859398E-2</v>
      </c>
      <c r="T7" s="9">
        <f t="shared" ca="1" si="13"/>
        <v>4.5729828986975057E-2</v>
      </c>
      <c r="U7" s="9">
        <f t="shared" ca="1" si="14"/>
        <v>5.0996223376090055E-2</v>
      </c>
      <c r="V7" s="9">
        <f t="shared" ca="1" si="15"/>
        <v>5.3693853252468123E-2</v>
      </c>
      <c r="W7" s="9">
        <f t="shared" ca="1" si="16"/>
        <v>4.9085830558264168E-2</v>
      </c>
      <c r="X7" s="9">
        <f t="shared" ca="1" si="17"/>
        <v>3.8874481226416346E-2</v>
      </c>
      <c r="Y7" s="9">
        <f t="shared" ca="1" si="18"/>
        <v>6.3764174647028354E-2</v>
      </c>
      <c r="Z7" s="9">
        <f t="shared" ca="1" si="19"/>
        <v>4.0854374465082423E-2</v>
      </c>
      <c r="AA7" s="9">
        <f t="shared" ca="1" si="20"/>
        <v>3.3092335797654353E-2</v>
      </c>
      <c r="AB7" s="9">
        <f t="shared" ca="1" si="21"/>
        <v>5.7383891221416655E-2</v>
      </c>
      <c r="AC7" s="9">
        <f t="shared" ca="1" si="22"/>
        <v>3.3287805731265635E-2</v>
      </c>
      <c r="AD7" s="9">
        <f t="shared" ca="1" si="23"/>
        <v>5.0866634049733461E-2</v>
      </c>
      <c r="AE7" s="9">
        <f t="shared" ca="1" si="24"/>
        <v>3.132427405000536E-2</v>
      </c>
      <c r="AF7" s="9">
        <f t="shared" ca="1" si="25"/>
        <v>4.8051867005732357E-2</v>
      </c>
      <c r="AG7" s="6"/>
    </row>
    <row r="8" spans="1:33" s="7" customFormat="1" ht="15" x14ac:dyDescent="0.25">
      <c r="A8" s="3" t="s">
        <v>0</v>
      </c>
      <c r="B8" s="3">
        <v>100</v>
      </c>
      <c r="C8" s="3">
        <v>0.4</v>
      </c>
      <c r="E8" s="9">
        <f ca="1">MIN('1:25'!L8:U8)</f>
        <v>178.08288999999999</v>
      </c>
      <c r="F8" s="10"/>
      <c r="H8" s="9">
        <f t="shared" ca="1" si="1"/>
        <v>0</v>
      </c>
      <c r="I8" s="9">
        <f t="shared" ca="1" si="2"/>
        <v>0</v>
      </c>
      <c r="J8" s="9">
        <f t="shared" ca="1" si="3"/>
        <v>0</v>
      </c>
      <c r="K8" s="9">
        <f t="shared" ca="1" si="4"/>
        <v>0</v>
      </c>
      <c r="L8" s="9">
        <f t="shared" ca="1" si="5"/>
        <v>0</v>
      </c>
      <c r="M8" s="9">
        <f t="shared" ca="1" si="6"/>
        <v>0</v>
      </c>
      <c r="N8" s="9">
        <f t="shared" ca="1" si="7"/>
        <v>0</v>
      </c>
      <c r="O8" s="9">
        <f t="shared" ca="1" si="8"/>
        <v>0</v>
      </c>
      <c r="P8" s="9">
        <f t="shared" ca="1" si="9"/>
        <v>0</v>
      </c>
      <c r="Q8" s="9">
        <f t="shared" ca="1" si="10"/>
        <v>0</v>
      </c>
      <c r="R8" s="9">
        <f t="shared" ca="1" si="11"/>
        <v>0</v>
      </c>
      <c r="S8" s="9">
        <f t="shared" ca="1" si="12"/>
        <v>0</v>
      </c>
      <c r="T8" s="9">
        <f t="shared" ca="1" si="13"/>
        <v>0</v>
      </c>
      <c r="U8" s="9">
        <f t="shared" ca="1" si="14"/>
        <v>0</v>
      </c>
      <c r="V8" s="9">
        <f t="shared" ca="1" si="15"/>
        <v>0</v>
      </c>
      <c r="W8" s="9">
        <f t="shared" ca="1" si="16"/>
        <v>0</v>
      </c>
      <c r="X8" s="9">
        <f t="shared" ca="1" si="17"/>
        <v>0</v>
      </c>
      <c r="Y8" s="9">
        <f t="shared" ca="1" si="18"/>
        <v>0</v>
      </c>
      <c r="Z8" s="9">
        <f t="shared" ca="1" si="19"/>
        <v>0</v>
      </c>
      <c r="AA8" s="9">
        <f t="shared" ca="1" si="20"/>
        <v>0</v>
      </c>
      <c r="AB8" s="9">
        <f t="shared" ca="1" si="21"/>
        <v>0</v>
      </c>
      <c r="AC8" s="9">
        <f t="shared" ca="1" si="22"/>
        <v>0</v>
      </c>
      <c r="AD8" s="9">
        <f t="shared" ca="1" si="23"/>
        <v>0</v>
      </c>
      <c r="AE8" s="9">
        <f t="shared" ca="1" si="24"/>
        <v>0</v>
      </c>
      <c r="AF8" s="9">
        <f t="shared" ca="1" si="25"/>
        <v>0</v>
      </c>
      <c r="AG8" s="6"/>
    </row>
    <row r="9" spans="1:33" s="7" customFormat="1" ht="15" x14ac:dyDescent="0.25">
      <c r="A9" s="3" t="s">
        <v>0</v>
      </c>
      <c r="B9" s="3">
        <v>100</v>
      </c>
      <c r="C9" s="3">
        <v>0.7</v>
      </c>
      <c r="E9" s="9">
        <f ca="1">MIN('1:25'!L9:U9)</f>
        <v>140.51035999999999</v>
      </c>
      <c r="F9" s="10"/>
      <c r="H9" s="9">
        <f t="shared" ca="1" si="1"/>
        <v>7.9684159943793867E-2</v>
      </c>
      <c r="I9" s="9">
        <f t="shared" ca="1" si="2"/>
        <v>6.9805955945170944E-2</v>
      </c>
      <c r="J9" s="9">
        <f t="shared" ca="1" si="3"/>
        <v>9.5533525072457923E-2</v>
      </c>
      <c r="K9" s="9">
        <f t="shared" ca="1" si="4"/>
        <v>5.4420400033137077E-2</v>
      </c>
      <c r="L9" s="9">
        <f t="shared" ca="1" si="5"/>
        <v>7.8452293482132451E-2</v>
      </c>
      <c r="M9" s="9">
        <f t="shared" ca="1" si="6"/>
        <v>6.5165088182822017E-2</v>
      </c>
      <c r="N9" s="9">
        <f t="shared" ca="1" si="7"/>
        <v>6.6176188004927791E-2</v>
      </c>
      <c r="O9" s="9">
        <f t="shared" ca="1" si="8"/>
        <v>8.4058783992867689E-2</v>
      </c>
      <c r="P9" s="9">
        <f t="shared" ca="1" si="9"/>
        <v>9.716322696774865E-2</v>
      </c>
      <c r="Q9" s="9">
        <f t="shared" ca="1" si="10"/>
        <v>0.11686127627884602</v>
      </c>
      <c r="R9" s="9">
        <f t="shared" ca="1" si="11"/>
        <v>9.1769532154070882E-2</v>
      </c>
      <c r="S9" s="9">
        <f t="shared" ca="1" si="12"/>
        <v>6.4476099840610465E-2</v>
      </c>
      <c r="T9" s="9">
        <f t="shared" ca="1" si="13"/>
        <v>8.6253924621644038E-2</v>
      </c>
      <c r="U9" s="9">
        <f t="shared" ca="1" si="14"/>
        <v>0.15706784894722431</v>
      </c>
      <c r="V9" s="9">
        <f t="shared" ca="1" si="15"/>
        <v>6.2163174302593105E-2</v>
      </c>
      <c r="W9" s="9">
        <f t="shared" ca="1" si="16"/>
        <v>5.270230607906827E-2</v>
      </c>
      <c r="X9" s="9">
        <f t="shared" ca="1" si="17"/>
        <v>7.4307118706407979E-2</v>
      </c>
      <c r="Y9" s="9">
        <f t="shared" ca="1" si="18"/>
        <v>0.18834646783340472</v>
      </c>
      <c r="Z9" s="9">
        <f t="shared" ca="1" si="19"/>
        <v>8.5426512322650888E-2</v>
      </c>
      <c r="AA9" s="9">
        <f t="shared" ca="1" si="20"/>
        <v>0.11350600767089403</v>
      </c>
      <c r="AB9" s="9">
        <f t="shared" ca="1" si="21"/>
        <v>0.10323167629774839</v>
      </c>
      <c r="AC9" s="9">
        <f t="shared" ca="1" si="22"/>
        <v>0.17280860998434616</v>
      </c>
      <c r="AD9" s="9">
        <f t="shared" ca="1" si="23"/>
        <v>7.2460137458904172E-2</v>
      </c>
      <c r="AE9" s="9">
        <f t="shared" ca="1" si="24"/>
        <v>0.13415032172716709</v>
      </c>
      <c r="AF9" s="9">
        <f t="shared" ca="1" si="25"/>
        <v>0.1137222906552947</v>
      </c>
      <c r="AG9" s="6"/>
    </row>
    <row r="10" spans="1:33" s="7" customFormat="1" ht="15" x14ac:dyDescent="0.25">
      <c r="A10" s="3" t="s">
        <v>0</v>
      </c>
      <c r="B10" s="3">
        <v>100</v>
      </c>
      <c r="C10" s="3">
        <v>1</v>
      </c>
      <c r="E10" s="9">
        <f ca="1">MIN('1:25'!L10:U10)</f>
        <v>135.94917000000001</v>
      </c>
      <c r="F10" s="10"/>
      <c r="H10" s="9">
        <f t="shared" ca="1" si="1"/>
        <v>1.0165490528554812E-2</v>
      </c>
      <c r="I10" s="9">
        <f t="shared" ca="1" si="2"/>
        <v>1.1245894329475481E-2</v>
      </c>
      <c r="J10" s="9">
        <f t="shared" ca="1" si="3"/>
        <v>1.1480761522853627E-2</v>
      </c>
      <c r="K10" s="9">
        <f t="shared" ca="1" si="4"/>
        <v>1.3792949232422167E-2</v>
      </c>
      <c r="L10" s="9">
        <f t="shared" ca="1" si="5"/>
        <v>9.3298841030066883E-3</v>
      </c>
      <c r="M10" s="9">
        <f t="shared" ca="1" si="6"/>
        <v>7.9710674217424327E-3</v>
      </c>
      <c r="N10" s="9">
        <f t="shared" ca="1" si="7"/>
        <v>8.0446978823030743E-3</v>
      </c>
      <c r="O10" s="9">
        <f t="shared" ca="1" si="8"/>
        <v>8.1061178968570968E-3</v>
      </c>
      <c r="P10" s="9">
        <f t="shared" ca="1" si="9"/>
        <v>8.5028838351862909E-3</v>
      </c>
      <c r="Q10" s="9">
        <f t="shared" ca="1" si="10"/>
        <v>8.7195824733605071E-3</v>
      </c>
      <c r="R10" s="9">
        <f t="shared" ca="1" si="11"/>
        <v>1.5950152545983979E-2</v>
      </c>
      <c r="S10" s="9">
        <f t="shared" ca="1" si="12"/>
        <v>1.2199338914683444E-2</v>
      </c>
      <c r="T10" s="9">
        <f t="shared" ca="1" si="13"/>
        <v>9.7215010580784366E-3</v>
      </c>
      <c r="U10" s="9">
        <f t="shared" ca="1" si="14"/>
        <v>1.0079281837468515E-2</v>
      </c>
      <c r="V10" s="9">
        <f t="shared" ca="1" si="15"/>
        <v>8.7014874750608855E-3</v>
      </c>
      <c r="W10" s="9">
        <f t="shared" ca="1" si="16"/>
        <v>1.1427800552220597E-2</v>
      </c>
      <c r="X10" s="9">
        <f t="shared" ca="1" si="17"/>
        <v>9.8543448260835151E-3</v>
      </c>
      <c r="Y10" s="9">
        <f t="shared" ca="1" si="18"/>
        <v>2.1096855537991979E-2</v>
      </c>
      <c r="Z10" s="9">
        <f t="shared" ca="1" si="19"/>
        <v>8.1167836478874666E-3</v>
      </c>
      <c r="AA10" s="9">
        <f t="shared" ca="1" si="20"/>
        <v>1.6492928938072096E-2</v>
      </c>
      <c r="AB10" s="9">
        <f t="shared" ca="1" si="21"/>
        <v>1.9778200926124895E-2</v>
      </c>
      <c r="AC10" s="9">
        <f t="shared" ca="1" si="22"/>
        <v>2.6020386884303106E-2</v>
      </c>
      <c r="AD10" s="9">
        <f t="shared" ca="1" si="23"/>
        <v>1.4870042972677827E-2</v>
      </c>
      <c r="AE10" s="9">
        <f t="shared" ca="1" si="24"/>
        <v>1.6222754430938666E-2</v>
      </c>
      <c r="AF10" s="9">
        <f t="shared" ca="1" si="25"/>
        <v>1.313483561539852E-2</v>
      </c>
      <c r="AG10" s="6"/>
    </row>
    <row r="11" spans="1:33" s="7" customFormat="1" ht="15" x14ac:dyDescent="0.25">
      <c r="A11" s="3" t="s">
        <v>16</v>
      </c>
      <c r="B11" s="3">
        <v>30</v>
      </c>
      <c r="C11" s="3">
        <v>0.4</v>
      </c>
      <c r="E11" s="9">
        <f ca="1">MIN('1:25'!L11:U11)</f>
        <v>497.77276000000001</v>
      </c>
      <c r="F11" s="10"/>
      <c r="H11" s="9">
        <f t="shared" ca="1" si="1"/>
        <v>0</v>
      </c>
      <c r="I11" s="9">
        <f t="shared" ca="1" si="2"/>
        <v>0</v>
      </c>
      <c r="J11" s="9">
        <f t="shared" ca="1" si="3"/>
        <v>0</v>
      </c>
      <c r="K11" s="9">
        <f t="shared" ca="1" si="4"/>
        <v>1.3319330692127115E-5</v>
      </c>
      <c r="L11" s="9">
        <f t="shared" ca="1" si="5"/>
        <v>0</v>
      </c>
      <c r="M11" s="9">
        <f t="shared" ca="1" si="6"/>
        <v>0</v>
      </c>
      <c r="N11" s="9">
        <f t="shared" ca="1" si="7"/>
        <v>0</v>
      </c>
      <c r="O11" s="9">
        <f t="shared" ca="1" si="8"/>
        <v>0</v>
      </c>
      <c r="P11" s="9">
        <f t="shared" ca="1" si="9"/>
        <v>0</v>
      </c>
      <c r="Q11" s="9">
        <f t="shared" ca="1" si="10"/>
        <v>0</v>
      </c>
      <c r="R11" s="9">
        <f t="shared" ca="1" si="11"/>
        <v>0</v>
      </c>
      <c r="S11" s="9">
        <f t="shared" ca="1" si="12"/>
        <v>0</v>
      </c>
      <c r="T11" s="9">
        <f t="shared" ca="1" si="13"/>
        <v>1.3319330692127115E-5</v>
      </c>
      <c r="U11" s="9">
        <f t="shared" ca="1" si="14"/>
        <v>0</v>
      </c>
      <c r="V11" s="9">
        <f t="shared" ca="1" si="15"/>
        <v>0</v>
      </c>
      <c r="W11" s="9">
        <f t="shared" ca="1" si="16"/>
        <v>0</v>
      </c>
      <c r="X11" s="9">
        <f t="shared" ca="1" si="17"/>
        <v>0</v>
      </c>
      <c r="Y11" s="9">
        <f t="shared" ca="1" si="18"/>
        <v>0</v>
      </c>
      <c r="Z11" s="9">
        <f t="shared" ca="1" si="19"/>
        <v>0</v>
      </c>
      <c r="AA11" s="9">
        <f t="shared" ca="1" si="20"/>
        <v>0</v>
      </c>
      <c r="AB11" s="9">
        <f t="shared" ca="1" si="21"/>
        <v>0</v>
      </c>
      <c r="AC11" s="9">
        <f t="shared" ca="1" si="22"/>
        <v>0</v>
      </c>
      <c r="AD11" s="9">
        <f t="shared" ca="1" si="23"/>
        <v>0</v>
      </c>
      <c r="AE11" s="9">
        <f t="shared" ca="1" si="24"/>
        <v>0</v>
      </c>
      <c r="AF11" s="9">
        <f t="shared" ca="1" si="25"/>
        <v>0</v>
      </c>
      <c r="AG11" s="6"/>
    </row>
    <row r="12" spans="1:33" s="7" customFormat="1" ht="15" x14ac:dyDescent="0.25">
      <c r="A12" s="3" t="s">
        <v>16</v>
      </c>
      <c r="B12" s="3">
        <v>30</v>
      </c>
      <c r="C12" s="3">
        <v>0.7</v>
      </c>
      <c r="E12" s="9">
        <f ca="1">MIN('1:25'!L12:U12)</f>
        <v>200.82999000000001</v>
      </c>
      <c r="F12" s="10"/>
      <c r="H12" s="9">
        <f t="shared" ca="1" si="1"/>
        <v>0</v>
      </c>
      <c r="I12" s="9">
        <f t="shared" ca="1" si="2"/>
        <v>0</v>
      </c>
      <c r="J12" s="9">
        <f t="shared" ca="1" si="3"/>
        <v>0</v>
      </c>
      <c r="K12" s="9">
        <f t="shared" ca="1" si="4"/>
        <v>0</v>
      </c>
      <c r="L12" s="9">
        <f t="shared" ca="1" si="5"/>
        <v>0</v>
      </c>
      <c r="M12" s="9">
        <f t="shared" ca="1" si="6"/>
        <v>0</v>
      </c>
      <c r="N12" s="9">
        <f t="shared" ca="1" si="7"/>
        <v>0</v>
      </c>
      <c r="O12" s="9">
        <f t="shared" ca="1" si="8"/>
        <v>0</v>
      </c>
      <c r="P12" s="9">
        <f t="shared" ca="1" si="9"/>
        <v>0</v>
      </c>
      <c r="Q12" s="9">
        <f t="shared" ca="1" si="10"/>
        <v>0</v>
      </c>
      <c r="R12" s="9">
        <f t="shared" ca="1" si="11"/>
        <v>0</v>
      </c>
      <c r="S12" s="9">
        <f t="shared" ca="1" si="12"/>
        <v>0</v>
      </c>
      <c r="T12" s="9">
        <f t="shared" ca="1" si="13"/>
        <v>0</v>
      </c>
      <c r="U12" s="9">
        <f t="shared" ca="1" si="14"/>
        <v>0</v>
      </c>
      <c r="V12" s="9">
        <f t="shared" ca="1" si="15"/>
        <v>0</v>
      </c>
      <c r="W12" s="9">
        <f t="shared" ca="1" si="16"/>
        <v>0</v>
      </c>
      <c r="X12" s="9">
        <f t="shared" ca="1" si="17"/>
        <v>0</v>
      </c>
      <c r="Y12" s="9">
        <f t="shared" ca="1" si="18"/>
        <v>0</v>
      </c>
      <c r="Z12" s="9">
        <f t="shared" ca="1" si="19"/>
        <v>0</v>
      </c>
      <c r="AA12" s="9">
        <f t="shared" ca="1" si="20"/>
        <v>0</v>
      </c>
      <c r="AB12" s="9">
        <f t="shared" ca="1" si="21"/>
        <v>0</v>
      </c>
      <c r="AC12" s="9">
        <f t="shared" ca="1" si="22"/>
        <v>0</v>
      </c>
      <c r="AD12" s="9">
        <f t="shared" ca="1" si="23"/>
        <v>0</v>
      </c>
      <c r="AE12" s="9">
        <f t="shared" ca="1" si="24"/>
        <v>0</v>
      </c>
      <c r="AF12" s="9">
        <f t="shared" ca="1" si="25"/>
        <v>0</v>
      </c>
      <c r="AG12" s="6"/>
    </row>
    <row r="13" spans="1:33" s="7" customFormat="1" ht="15" x14ac:dyDescent="0.25">
      <c r="A13" s="3" t="s">
        <v>16</v>
      </c>
      <c r="B13" s="3">
        <v>30</v>
      </c>
      <c r="C13" s="3">
        <v>1</v>
      </c>
      <c r="E13" s="9">
        <f ca="1">MIN('1:25'!L13:U13)</f>
        <v>200.82999000000001</v>
      </c>
      <c r="F13" s="10"/>
      <c r="H13" s="9">
        <f t="shared" ca="1" si="1"/>
        <v>0</v>
      </c>
      <c r="I13" s="9">
        <f t="shared" ca="1" si="2"/>
        <v>0</v>
      </c>
      <c r="J13" s="9">
        <f t="shared" ca="1" si="3"/>
        <v>0</v>
      </c>
      <c r="K13" s="9">
        <f t="shared" ca="1" si="4"/>
        <v>0</v>
      </c>
      <c r="L13" s="9">
        <f t="shared" ca="1" si="5"/>
        <v>0</v>
      </c>
      <c r="M13" s="9">
        <f t="shared" ca="1" si="6"/>
        <v>0</v>
      </c>
      <c r="N13" s="9">
        <f t="shared" ca="1" si="7"/>
        <v>0</v>
      </c>
      <c r="O13" s="9">
        <f t="shared" ca="1" si="8"/>
        <v>0</v>
      </c>
      <c r="P13" s="9">
        <f t="shared" ca="1" si="9"/>
        <v>0</v>
      </c>
      <c r="Q13" s="9">
        <f t="shared" ca="1" si="10"/>
        <v>0</v>
      </c>
      <c r="R13" s="9">
        <f t="shared" ca="1" si="11"/>
        <v>0</v>
      </c>
      <c r="S13" s="9">
        <f t="shared" ca="1" si="12"/>
        <v>0</v>
      </c>
      <c r="T13" s="9">
        <f t="shared" ca="1" si="13"/>
        <v>0</v>
      </c>
      <c r="U13" s="9">
        <f t="shared" ca="1" si="14"/>
        <v>0</v>
      </c>
      <c r="V13" s="9">
        <f t="shared" ca="1" si="15"/>
        <v>0</v>
      </c>
      <c r="W13" s="9">
        <f t="shared" ca="1" si="16"/>
        <v>0</v>
      </c>
      <c r="X13" s="9">
        <f t="shared" ca="1" si="17"/>
        <v>0</v>
      </c>
      <c r="Y13" s="9">
        <f t="shared" ca="1" si="18"/>
        <v>0</v>
      </c>
      <c r="Z13" s="9">
        <f t="shared" ca="1" si="19"/>
        <v>0</v>
      </c>
      <c r="AA13" s="9">
        <f t="shared" ca="1" si="20"/>
        <v>0</v>
      </c>
      <c r="AB13" s="9">
        <f t="shared" ca="1" si="21"/>
        <v>0</v>
      </c>
      <c r="AC13" s="9">
        <f t="shared" ca="1" si="22"/>
        <v>0</v>
      </c>
      <c r="AD13" s="9">
        <f t="shared" ca="1" si="23"/>
        <v>0</v>
      </c>
      <c r="AE13" s="9">
        <f t="shared" ca="1" si="24"/>
        <v>0</v>
      </c>
      <c r="AF13" s="9">
        <f t="shared" ca="1" si="25"/>
        <v>0</v>
      </c>
      <c r="AG13" s="6"/>
    </row>
    <row r="14" spans="1:33" s="7" customFormat="1" ht="15" x14ac:dyDescent="0.25">
      <c r="A14" s="3" t="s">
        <v>16</v>
      </c>
      <c r="B14" s="3">
        <v>50</v>
      </c>
      <c r="C14" s="3">
        <v>0.4</v>
      </c>
      <c r="E14" s="9">
        <f ca="1">MIN('1:25'!L14:U14)</f>
        <v>560.90057000000002</v>
      </c>
      <c r="F14" s="10"/>
      <c r="H14" s="9">
        <f t="shared" ca="1" si="1"/>
        <v>0</v>
      </c>
      <c r="I14" s="9">
        <f t="shared" ca="1" si="2"/>
        <v>0</v>
      </c>
      <c r="J14" s="9">
        <f t="shared" ca="1" si="3"/>
        <v>0</v>
      </c>
      <c r="K14" s="9">
        <f t="shared" ca="1" si="4"/>
        <v>0</v>
      </c>
      <c r="L14" s="9">
        <f t="shared" ca="1" si="5"/>
        <v>0</v>
      </c>
      <c r="M14" s="9">
        <f t="shared" ca="1" si="6"/>
        <v>0</v>
      </c>
      <c r="N14" s="9">
        <f t="shared" ca="1" si="7"/>
        <v>0</v>
      </c>
      <c r="O14" s="9">
        <f t="shared" ca="1" si="8"/>
        <v>0</v>
      </c>
      <c r="P14" s="9">
        <f t="shared" ca="1" si="9"/>
        <v>0</v>
      </c>
      <c r="Q14" s="9">
        <f t="shared" ca="1" si="10"/>
        <v>0</v>
      </c>
      <c r="R14" s="9">
        <f t="shared" ca="1" si="11"/>
        <v>0</v>
      </c>
      <c r="S14" s="9">
        <f t="shared" ca="1" si="12"/>
        <v>0</v>
      </c>
      <c r="T14" s="9">
        <f t="shared" ca="1" si="13"/>
        <v>0</v>
      </c>
      <c r="U14" s="9">
        <f t="shared" ca="1" si="14"/>
        <v>0</v>
      </c>
      <c r="V14" s="9">
        <f t="shared" ca="1" si="15"/>
        <v>0</v>
      </c>
      <c r="W14" s="9">
        <f t="shared" ca="1" si="16"/>
        <v>0</v>
      </c>
      <c r="X14" s="9">
        <f t="shared" ca="1" si="17"/>
        <v>0</v>
      </c>
      <c r="Y14" s="9">
        <f t="shared" ca="1" si="18"/>
        <v>0</v>
      </c>
      <c r="Z14" s="9">
        <f t="shared" ca="1" si="19"/>
        <v>0</v>
      </c>
      <c r="AA14" s="9">
        <f t="shared" ca="1" si="20"/>
        <v>0</v>
      </c>
      <c r="AB14" s="9">
        <f t="shared" ca="1" si="21"/>
        <v>0</v>
      </c>
      <c r="AC14" s="9">
        <f t="shared" ca="1" si="22"/>
        <v>0</v>
      </c>
      <c r="AD14" s="9">
        <f t="shared" ca="1" si="23"/>
        <v>0</v>
      </c>
      <c r="AE14" s="9">
        <f t="shared" ca="1" si="24"/>
        <v>0</v>
      </c>
      <c r="AF14" s="9">
        <f t="shared" ca="1" si="25"/>
        <v>0</v>
      </c>
      <c r="AG14" s="6"/>
    </row>
    <row r="15" spans="1:33" s="7" customFormat="1" ht="15" x14ac:dyDescent="0.25">
      <c r="A15" s="3" t="s">
        <v>16</v>
      </c>
      <c r="B15" s="3">
        <v>50</v>
      </c>
      <c r="C15" s="3">
        <v>0.7</v>
      </c>
      <c r="E15" s="9">
        <f ca="1">MIN('1:25'!L15:U15)</f>
        <v>237.19584</v>
      </c>
      <c r="F15" s="10"/>
      <c r="H15" s="9">
        <f t="shared" ca="1" si="1"/>
        <v>0</v>
      </c>
      <c r="I15" s="9">
        <f t="shared" ca="1" si="2"/>
        <v>0</v>
      </c>
      <c r="J15" s="9">
        <f t="shared" ca="1" si="3"/>
        <v>0</v>
      </c>
      <c r="K15" s="9">
        <f t="shared" ca="1" si="4"/>
        <v>0</v>
      </c>
      <c r="L15" s="9">
        <f t="shared" ca="1" si="5"/>
        <v>0</v>
      </c>
      <c r="M15" s="9">
        <f t="shared" ca="1" si="6"/>
        <v>0</v>
      </c>
      <c r="N15" s="9">
        <f t="shared" ca="1" si="7"/>
        <v>0</v>
      </c>
      <c r="O15" s="9">
        <f t="shared" ca="1" si="8"/>
        <v>0</v>
      </c>
      <c r="P15" s="9">
        <f t="shared" ca="1" si="9"/>
        <v>0</v>
      </c>
      <c r="Q15" s="9">
        <f t="shared" ca="1" si="10"/>
        <v>0</v>
      </c>
      <c r="R15" s="9">
        <f t="shared" ca="1" si="11"/>
        <v>0</v>
      </c>
      <c r="S15" s="9">
        <f t="shared" ca="1" si="12"/>
        <v>0</v>
      </c>
      <c r="T15" s="9">
        <f t="shared" ca="1" si="13"/>
        <v>0</v>
      </c>
      <c r="U15" s="9">
        <f t="shared" ca="1" si="14"/>
        <v>0</v>
      </c>
      <c r="V15" s="9">
        <f t="shared" ca="1" si="15"/>
        <v>0</v>
      </c>
      <c r="W15" s="9">
        <f t="shared" ca="1" si="16"/>
        <v>0</v>
      </c>
      <c r="X15" s="9">
        <f t="shared" ca="1" si="17"/>
        <v>0</v>
      </c>
      <c r="Y15" s="9">
        <f t="shared" ca="1" si="18"/>
        <v>0</v>
      </c>
      <c r="Z15" s="9">
        <f t="shared" ca="1" si="19"/>
        <v>0</v>
      </c>
      <c r="AA15" s="9">
        <f t="shared" ca="1" si="20"/>
        <v>0</v>
      </c>
      <c r="AB15" s="9">
        <f t="shared" ca="1" si="21"/>
        <v>0</v>
      </c>
      <c r="AC15" s="9">
        <f t="shared" ca="1" si="22"/>
        <v>0</v>
      </c>
      <c r="AD15" s="9">
        <f t="shared" ca="1" si="23"/>
        <v>0</v>
      </c>
      <c r="AE15" s="9">
        <f t="shared" ca="1" si="24"/>
        <v>0</v>
      </c>
      <c r="AF15" s="9">
        <f t="shared" ca="1" si="25"/>
        <v>0</v>
      </c>
      <c r="AG15" s="6"/>
    </row>
    <row r="16" spans="1:33" s="7" customFormat="1" ht="15" x14ac:dyDescent="0.25">
      <c r="A16" s="3" t="s">
        <v>16</v>
      </c>
      <c r="B16" s="3">
        <v>50</v>
      </c>
      <c r="C16" s="3">
        <v>1</v>
      </c>
      <c r="E16" s="9">
        <f ca="1">MIN('1:25'!L16:U16)</f>
        <v>222.48684</v>
      </c>
      <c r="F16" s="10"/>
      <c r="H16" s="9">
        <f t="shared" ca="1" si="1"/>
        <v>0.11512671940506661</v>
      </c>
      <c r="I16" s="9">
        <f t="shared" ca="1" si="2"/>
        <v>0.10060896186039568</v>
      </c>
      <c r="J16" s="9">
        <f t="shared" ca="1" si="3"/>
        <v>8.7549223136073842E-2</v>
      </c>
      <c r="K16" s="9">
        <f t="shared" ca="1" si="4"/>
        <v>0.11318826767461837</v>
      </c>
      <c r="L16" s="9">
        <f t="shared" ca="1" si="5"/>
        <v>0.10217876257310293</v>
      </c>
      <c r="M16" s="9">
        <f t="shared" ca="1" si="6"/>
        <v>8.4302199626728275E-2</v>
      </c>
      <c r="N16" s="9">
        <f t="shared" ca="1" si="7"/>
        <v>5.2993111862256505E-2</v>
      </c>
      <c r="O16" s="9">
        <f t="shared" ca="1" si="8"/>
        <v>9.037123274347339E-2</v>
      </c>
      <c r="P16" s="9">
        <f t="shared" ca="1" si="9"/>
        <v>9.0429932844567379E-2</v>
      </c>
      <c r="Q16" s="9">
        <f t="shared" ca="1" si="10"/>
        <v>3.5943294443841971E-2</v>
      </c>
      <c r="R16" s="9">
        <f t="shared" ca="1" si="11"/>
        <v>5.7165987884946139E-2</v>
      </c>
      <c r="S16" s="9">
        <f t="shared" ca="1" si="12"/>
        <v>0.11224452646277848</v>
      </c>
      <c r="T16" s="9">
        <f t="shared" ca="1" si="13"/>
        <v>7.6640802665002422E-2</v>
      </c>
      <c r="U16" s="9">
        <f t="shared" ca="1" si="14"/>
        <v>3.089306315825216E-2</v>
      </c>
      <c r="V16" s="9">
        <f t="shared" ca="1" si="15"/>
        <v>6.1901773606025078E-2</v>
      </c>
      <c r="W16" s="9">
        <f t="shared" ca="1" si="16"/>
        <v>8.3184605435539294E-2</v>
      </c>
      <c r="X16" s="9">
        <f t="shared" ca="1" si="17"/>
        <v>5.5738667509503001E-2</v>
      </c>
      <c r="Y16" s="9">
        <f t="shared" ca="1" si="18"/>
        <v>3.9438827033544864E-2</v>
      </c>
      <c r="Z16" s="9">
        <f t="shared" ca="1" si="19"/>
        <v>4.475693933178225E-2</v>
      </c>
      <c r="AA16" s="9">
        <f t="shared" ca="1" si="20"/>
        <v>5.0829253541467397E-2</v>
      </c>
      <c r="AB16" s="9">
        <f t="shared" ca="1" si="21"/>
        <v>4.4052133600351227E-2</v>
      </c>
      <c r="AC16" s="9">
        <f t="shared" ca="1" si="22"/>
        <v>3.9293245389255285E-2</v>
      </c>
      <c r="AD16" s="9">
        <f t="shared" ca="1" si="23"/>
        <v>5.7552527601182894E-2</v>
      </c>
      <c r="AE16" s="9">
        <f t="shared" ca="1" si="24"/>
        <v>4.0270651513590494E-2</v>
      </c>
      <c r="AF16" s="9">
        <f t="shared" ca="1" si="25"/>
        <v>7.5205302030448187E-2</v>
      </c>
      <c r="AG16" s="6"/>
    </row>
    <row r="17" spans="1:95" s="7" customFormat="1" ht="15" x14ac:dyDescent="0.25">
      <c r="A17" s="3" t="s">
        <v>16</v>
      </c>
      <c r="B17" s="3">
        <v>100</v>
      </c>
      <c r="C17" s="3">
        <v>0.4</v>
      </c>
      <c r="E17" s="9">
        <f ca="1">MIN('1:25'!L17:U17)</f>
        <v>440.10660999999999</v>
      </c>
      <c r="F17" s="10"/>
      <c r="H17" s="9">
        <f t="shared" ca="1" si="1"/>
        <v>0</v>
      </c>
      <c r="I17" s="9">
        <f t="shared" ca="1" si="2"/>
        <v>0</v>
      </c>
      <c r="J17" s="9">
        <f t="shared" ca="1" si="3"/>
        <v>0</v>
      </c>
      <c r="K17" s="9">
        <f t="shared" ca="1" si="4"/>
        <v>0</v>
      </c>
      <c r="L17" s="9">
        <f t="shared" ca="1" si="5"/>
        <v>0</v>
      </c>
      <c r="M17" s="9">
        <f t="shared" ca="1" si="6"/>
        <v>0</v>
      </c>
      <c r="N17" s="9">
        <f t="shared" ca="1" si="7"/>
        <v>0</v>
      </c>
      <c r="O17" s="9">
        <f t="shared" ca="1" si="8"/>
        <v>0</v>
      </c>
      <c r="P17" s="9">
        <f t="shared" ca="1" si="9"/>
        <v>0</v>
      </c>
      <c r="Q17" s="9">
        <f t="shared" ca="1" si="10"/>
        <v>0</v>
      </c>
      <c r="R17" s="9">
        <f t="shared" ca="1" si="11"/>
        <v>0</v>
      </c>
      <c r="S17" s="9">
        <f t="shared" ca="1" si="12"/>
        <v>0</v>
      </c>
      <c r="T17" s="9">
        <f t="shared" ca="1" si="13"/>
        <v>0</v>
      </c>
      <c r="U17" s="9">
        <f t="shared" ca="1" si="14"/>
        <v>0</v>
      </c>
      <c r="V17" s="9">
        <f t="shared" ca="1" si="15"/>
        <v>0</v>
      </c>
      <c r="W17" s="9">
        <f t="shared" ca="1" si="16"/>
        <v>0</v>
      </c>
      <c r="X17" s="9">
        <f t="shared" ca="1" si="17"/>
        <v>0</v>
      </c>
      <c r="Y17" s="9">
        <f t="shared" ca="1" si="18"/>
        <v>0</v>
      </c>
      <c r="Z17" s="9">
        <f t="shared" ca="1" si="19"/>
        <v>0</v>
      </c>
      <c r="AA17" s="9">
        <f t="shared" ca="1" si="20"/>
        <v>0</v>
      </c>
      <c r="AB17" s="9">
        <f t="shared" ca="1" si="21"/>
        <v>0</v>
      </c>
      <c r="AC17" s="9">
        <f t="shared" ca="1" si="22"/>
        <v>0</v>
      </c>
      <c r="AD17" s="9">
        <f t="shared" ca="1" si="23"/>
        <v>0</v>
      </c>
      <c r="AE17" s="9">
        <f t="shared" ca="1" si="24"/>
        <v>0</v>
      </c>
      <c r="AF17" s="9">
        <f t="shared" ca="1" si="25"/>
        <v>0</v>
      </c>
      <c r="AG17" s="6"/>
    </row>
    <row r="18" spans="1:95" s="7" customFormat="1" ht="15" x14ac:dyDescent="0.25">
      <c r="A18" s="3" t="s">
        <v>16</v>
      </c>
      <c r="B18" s="3">
        <v>100</v>
      </c>
      <c r="C18" s="3">
        <v>0.7</v>
      </c>
      <c r="E18" s="9">
        <f ca="1">MIN('1:25'!L18:U18)</f>
        <v>308.91181999999998</v>
      </c>
      <c r="F18" s="10"/>
      <c r="H18" s="9">
        <f t="shared" ca="1" si="1"/>
        <v>9.2111949617208699E-2</v>
      </c>
      <c r="I18" s="9">
        <f t="shared" ca="1" si="2"/>
        <v>0.12066216825241667</v>
      </c>
      <c r="J18" s="9">
        <f t="shared" ca="1" si="3"/>
        <v>0.10285427084013885</v>
      </c>
      <c r="K18" s="9">
        <f t="shared" ca="1" si="4"/>
        <v>0.16484063316191735</v>
      </c>
      <c r="L18" s="9">
        <f t="shared" ca="1" si="5"/>
        <v>0.10266466980771503</v>
      </c>
      <c r="M18" s="9">
        <f t="shared" ca="1" si="6"/>
        <v>0.13279831765582881</v>
      </c>
      <c r="N18" s="9">
        <f t="shared" ca="1" si="7"/>
        <v>0.12650577760346043</v>
      </c>
      <c r="O18" s="9">
        <f t="shared" ca="1" si="8"/>
        <v>0.13055936156797193</v>
      </c>
      <c r="P18" s="9">
        <f t="shared" ca="1" si="9"/>
        <v>0.12412008061070681</v>
      </c>
      <c r="Q18" s="9">
        <f t="shared" ca="1" si="10"/>
        <v>9.3829494772975197E-2</v>
      </c>
      <c r="R18" s="9">
        <f t="shared" ca="1" si="11"/>
        <v>0.13201835397557851</v>
      </c>
      <c r="S18" s="9">
        <f t="shared" ca="1" si="12"/>
        <v>0.15780312323432702</v>
      </c>
      <c r="T18" s="9">
        <f t="shared" ca="1" si="13"/>
        <v>0.10247328833192652</v>
      </c>
      <c r="U18" s="9">
        <f t="shared" ca="1" si="14"/>
        <v>6.5760060589459518E-2</v>
      </c>
      <c r="V18" s="9">
        <f t="shared" ca="1" si="15"/>
        <v>0.11214640475718983</v>
      </c>
      <c r="W18" s="9">
        <f t="shared" ca="1" si="16"/>
        <v>0.15669319484116917</v>
      </c>
      <c r="X18" s="9">
        <f t="shared" ca="1" si="17"/>
        <v>0.1208144447175904</v>
      </c>
      <c r="Y18" s="9">
        <f t="shared" ca="1" si="18"/>
        <v>0.17828404882662041</v>
      </c>
      <c r="Z18" s="9">
        <f t="shared" ca="1" si="19"/>
        <v>0.11262660651832679</v>
      </c>
      <c r="AA18" s="9">
        <f t="shared" ca="1" si="20"/>
        <v>0.11122989725676484</v>
      </c>
      <c r="AB18" s="9">
        <f t="shared" ca="1" si="21"/>
        <v>0.16999964585363</v>
      </c>
      <c r="AC18" s="9">
        <f t="shared" ca="1" si="22"/>
        <v>0.1599149232942923</v>
      </c>
      <c r="AD18" s="9">
        <f t="shared" ca="1" si="23"/>
        <v>0.16141075469368671</v>
      </c>
      <c r="AE18" s="9">
        <f t="shared" ca="1" si="24"/>
        <v>0.15933971060090948</v>
      </c>
      <c r="AF18" s="9">
        <f t="shared" ca="1" si="25"/>
        <v>0.15081556283602338</v>
      </c>
      <c r="AG18" s="6"/>
    </row>
    <row r="19" spans="1:95" s="7" customFormat="1" ht="15" x14ac:dyDescent="0.25">
      <c r="A19" s="3" t="s">
        <v>16</v>
      </c>
      <c r="B19" s="3">
        <v>100</v>
      </c>
      <c r="C19" s="3">
        <v>1</v>
      </c>
      <c r="E19" s="9">
        <f ca="1">MIN('1:25'!L19:U19)</f>
        <v>302.47368</v>
      </c>
      <c r="F19" s="10"/>
      <c r="H19" s="9">
        <f t="shared" ca="1" si="1"/>
        <v>3.5317254711219888E-2</v>
      </c>
      <c r="I19" s="9">
        <f t="shared" ca="1" si="2"/>
        <v>3.7331413430748701E-2</v>
      </c>
      <c r="J19" s="9">
        <f t="shared" ca="1" si="3"/>
        <v>3.2702316446178083E-2</v>
      </c>
      <c r="K19" s="9">
        <f t="shared" ca="1" si="4"/>
        <v>5.1061500623789724E-2</v>
      </c>
      <c r="L19" s="9">
        <f t="shared" ca="1" si="5"/>
        <v>3.6726203747711114E-2</v>
      </c>
      <c r="M19" s="9">
        <f t="shared" ca="1" si="6"/>
        <v>2.8836194937688315E-2</v>
      </c>
      <c r="N19" s="9">
        <f t="shared" ca="1" si="7"/>
        <v>2.5996013934170899E-2</v>
      </c>
      <c r="O19" s="9">
        <f t="shared" ca="1" si="8"/>
        <v>3.6076329021420855E-2</v>
      </c>
      <c r="P19" s="9">
        <f t="shared" ca="1" si="9"/>
        <v>3.4081081038191463E-2</v>
      </c>
      <c r="Q19" s="9">
        <f t="shared" ca="1" si="10"/>
        <v>2.4231000859314341E-2</v>
      </c>
      <c r="R19" s="9">
        <f t="shared" ca="1" si="11"/>
        <v>2.9452876693271162E-2</v>
      </c>
      <c r="S19" s="9">
        <f t="shared" ca="1" si="12"/>
        <v>4.2015490405644493E-2</v>
      </c>
      <c r="T19" s="9">
        <f t="shared" ca="1" si="13"/>
        <v>3.0292156329106028E-2</v>
      </c>
      <c r="U19" s="9">
        <f t="shared" ca="1" si="14"/>
        <v>2.101845687862805E-2</v>
      </c>
      <c r="V19" s="9">
        <f t="shared" ca="1" si="15"/>
        <v>3.0150160503221404E-2</v>
      </c>
      <c r="W19" s="9">
        <f t="shared" ca="1" si="16"/>
        <v>3.8607458341499236E-2</v>
      </c>
      <c r="X19" s="9">
        <f t="shared" ca="1" si="17"/>
        <v>1.956533870980115E-2</v>
      </c>
      <c r="Y19" s="9">
        <f t="shared" ca="1" si="18"/>
        <v>3.6700151894207882E-2</v>
      </c>
      <c r="Z19" s="9">
        <f t="shared" ca="1" si="19"/>
        <v>2.3238319446505007E-2</v>
      </c>
      <c r="AA19" s="9">
        <f t="shared" ca="1" si="20"/>
        <v>3.1824091272999136E-2</v>
      </c>
      <c r="AB19" s="9">
        <f t="shared" ca="1" si="21"/>
        <v>3.2615498974985287E-2</v>
      </c>
      <c r="AC19" s="9">
        <f t="shared" ca="1" si="22"/>
        <v>2.5178521317953798E-2</v>
      </c>
      <c r="AD19" s="9">
        <f t="shared" ca="1" si="23"/>
        <v>3.3198822456221598E-2</v>
      </c>
      <c r="AE19" s="9">
        <f t="shared" ca="1" si="24"/>
        <v>3.0657907160715439E-2</v>
      </c>
      <c r="AF19" s="9">
        <f t="shared" ca="1" si="25"/>
        <v>2.8334829000658625E-2</v>
      </c>
      <c r="AG19" s="6"/>
    </row>
    <row r="20" spans="1:95" s="7" customFormat="1" ht="15" x14ac:dyDescent="0.25">
      <c r="A20" s="3" t="s">
        <v>2</v>
      </c>
      <c r="B20" s="3">
        <v>24</v>
      </c>
      <c r="C20" s="3">
        <v>0.4</v>
      </c>
      <c r="E20" s="9">
        <f ca="1">MIN('1:25'!L20:U20)</f>
        <v>5753.21522</v>
      </c>
      <c r="F20" s="10"/>
      <c r="H20" s="9">
        <f t="shared" ca="1" si="1"/>
        <v>5.0754871638541759E-3</v>
      </c>
      <c r="I20" s="9">
        <f t="shared" ca="1" si="2"/>
        <v>4.0137730150829921E-3</v>
      </c>
      <c r="J20" s="9">
        <f t="shared" ca="1" si="3"/>
        <v>1.0289714140052827E-2</v>
      </c>
      <c r="K20" s="9">
        <f t="shared" ca="1" si="4"/>
        <v>9.5580206714395693E-3</v>
      </c>
      <c r="L20" s="9">
        <f t="shared" ca="1" si="5"/>
        <v>1.2474857493685463E-2</v>
      </c>
      <c r="M20" s="9">
        <f t="shared" ca="1" si="6"/>
        <v>7.1216838642793835E-3</v>
      </c>
      <c r="N20" s="9">
        <f t="shared" ca="1" si="7"/>
        <v>8.0204456526486757E-3</v>
      </c>
      <c r="O20" s="9">
        <f t="shared" ca="1" si="8"/>
        <v>1.3022464332562012E-2</v>
      </c>
      <c r="P20" s="9">
        <f t="shared" ca="1" si="9"/>
        <v>4.1067801388457465E-3</v>
      </c>
      <c r="Q20" s="9">
        <f t="shared" ca="1" si="10"/>
        <v>4.5542794764422325E-3</v>
      </c>
      <c r="R20" s="9">
        <f t="shared" ca="1" si="11"/>
        <v>3.920765891320236E-3</v>
      </c>
      <c r="S20" s="9">
        <f t="shared" ca="1" si="12"/>
        <v>9.2762756057649907E-3</v>
      </c>
      <c r="T20" s="9">
        <f t="shared" ca="1" si="13"/>
        <v>7.0395402312102553E-3</v>
      </c>
      <c r="U20" s="9">
        <f t="shared" ca="1" si="14"/>
        <v>1.1757105794488434E-2</v>
      </c>
      <c r="V20" s="9">
        <f t="shared" ca="1" si="15"/>
        <v>7.4870395688067422E-3</v>
      </c>
      <c r="W20" s="9">
        <f t="shared" ca="1" si="16"/>
        <v>8.0275460301659808E-3</v>
      </c>
      <c r="X20" s="9">
        <f t="shared" ca="1" si="17"/>
        <v>7.0456394294252517E-3</v>
      </c>
      <c r="Y20" s="9">
        <f t="shared" ca="1" si="18"/>
        <v>5.3440726314424574E-4</v>
      </c>
      <c r="Z20" s="9">
        <f t="shared" ca="1" si="19"/>
        <v>8.0166825394723546E-3</v>
      </c>
      <c r="AA20" s="9">
        <f t="shared" ca="1" si="20"/>
        <v>1.0688145262884915E-3</v>
      </c>
      <c r="AB20" s="9">
        <f t="shared" ca="1" si="21"/>
        <v>6.1514020676599742E-3</v>
      </c>
      <c r="AC20" s="9">
        <f t="shared" ca="1" si="22"/>
        <v>3.920765891320236E-3</v>
      </c>
      <c r="AD20" s="9">
        <f t="shared" ca="1" si="23"/>
        <v>1.6901297149804972E-3</v>
      </c>
      <c r="AE20" s="9">
        <f t="shared" ca="1" si="24"/>
        <v>4.9026724920609678E-3</v>
      </c>
      <c r="AF20" s="9">
        <f t="shared" ca="1" si="25"/>
        <v>8.667158813502978E-3</v>
      </c>
      <c r="AG20" s="6"/>
    </row>
    <row r="21" spans="1:95" s="7" customFormat="1" ht="15" x14ac:dyDescent="0.25">
      <c r="A21" s="3" t="s">
        <v>2</v>
      </c>
      <c r="B21" s="3">
        <v>24</v>
      </c>
      <c r="C21" s="3">
        <v>0.7</v>
      </c>
      <c r="E21" s="9">
        <f ca="1">MIN('1:25'!L21:U21)</f>
        <v>3052.2412300000001</v>
      </c>
      <c r="F21" s="10"/>
      <c r="H21" s="9">
        <f t="shared" ca="1" si="1"/>
        <v>2.198436655021492E-2</v>
      </c>
      <c r="I21" s="9">
        <f t="shared" ca="1" si="2"/>
        <v>2.0767257639069246E-2</v>
      </c>
      <c r="J21" s="9">
        <f t="shared" ca="1" si="3"/>
        <v>2.9643020712356787E-2</v>
      </c>
      <c r="K21" s="9">
        <f t="shared" ca="1" si="4"/>
        <v>2.2373831179785014E-2</v>
      </c>
      <c r="L21" s="9">
        <f t="shared" ca="1" si="5"/>
        <v>2.7719532508903091E-2</v>
      </c>
      <c r="M21" s="9">
        <f t="shared" ca="1" si="6"/>
        <v>1.6154774896346931E-2</v>
      </c>
      <c r="N21" s="9">
        <f t="shared" ca="1" si="7"/>
        <v>2.7301328342255345E-2</v>
      </c>
      <c r="O21" s="9">
        <f t="shared" ca="1" si="8"/>
        <v>2.7719532508903091E-2</v>
      </c>
      <c r="P21" s="9">
        <f t="shared" ca="1" si="9"/>
        <v>1.8239541309125005E-2</v>
      </c>
      <c r="Q21" s="9">
        <f t="shared" ca="1" si="10"/>
        <v>2.4529375091365036E-2</v>
      </c>
      <c r="R21" s="9">
        <f t="shared" ca="1" si="11"/>
        <v>2.3695165142631733E-2</v>
      </c>
      <c r="S21" s="9">
        <f t="shared" ca="1" si="12"/>
        <v>1.6954941009036724E-2</v>
      </c>
      <c r="T21" s="9">
        <f t="shared" ca="1" si="13"/>
        <v>2.2789420874181537E-2</v>
      </c>
      <c r="U21" s="9">
        <f t="shared" ca="1" si="14"/>
        <v>2.7719532508903091E-2</v>
      </c>
      <c r="V21" s="9">
        <f t="shared" ca="1" si="15"/>
        <v>2.5558242000419968E-2</v>
      </c>
      <c r="W21" s="9">
        <f t="shared" ca="1" si="16"/>
        <v>2.015659489666206E-2</v>
      </c>
      <c r="X21" s="9">
        <f t="shared" ca="1" si="17"/>
        <v>2.4529375091365036E-2</v>
      </c>
      <c r="Y21" s="9">
        <f t="shared" ca="1" si="18"/>
        <v>1.4894124210490181E-2</v>
      </c>
      <c r="Z21" s="9">
        <f t="shared" ca="1" si="19"/>
        <v>2.7478427712608902E-2</v>
      </c>
      <c r="AA21" s="9">
        <f t="shared" ca="1" si="20"/>
        <v>2.3772203614456509E-2</v>
      </c>
      <c r="AB21" s="9">
        <f t="shared" ca="1" si="21"/>
        <v>1.0245608929147297E-2</v>
      </c>
      <c r="AC21" s="9">
        <f t="shared" ca="1" si="22"/>
        <v>2.6686416263369678E-2</v>
      </c>
      <c r="AD21" s="9">
        <f t="shared" ca="1" si="23"/>
        <v>1.8328518548974305E-2</v>
      </c>
      <c r="AE21" s="9">
        <f t="shared" ca="1" si="24"/>
        <v>2.0784500706059625E-2</v>
      </c>
      <c r="AF21" s="9">
        <f t="shared" ca="1" si="25"/>
        <v>2.9009879405894619E-2</v>
      </c>
      <c r="AG21" s="6"/>
    </row>
    <row r="22" spans="1:95" s="7" customFormat="1" ht="15" x14ac:dyDescent="0.25">
      <c r="A22" s="3" t="s">
        <v>2</v>
      </c>
      <c r="B22" s="3">
        <v>24</v>
      </c>
      <c r="C22" s="3">
        <v>1</v>
      </c>
      <c r="E22" s="9">
        <f ca="1">MIN('1:25'!L22:U22)</f>
        <v>3052.2412300000001</v>
      </c>
      <c r="F22" s="10"/>
      <c r="H22" s="9">
        <f t="shared" ca="1" si="1"/>
        <v>0</v>
      </c>
      <c r="I22" s="9">
        <f t="shared" ca="1" si="2"/>
        <v>0</v>
      </c>
      <c r="J22" s="9">
        <f t="shared" ca="1" si="3"/>
        <v>2.404911488598132E-3</v>
      </c>
      <c r="K22" s="9">
        <f t="shared" ca="1" si="4"/>
        <v>0</v>
      </c>
      <c r="L22" s="9">
        <f t="shared" ca="1" si="5"/>
        <v>0</v>
      </c>
      <c r="M22" s="9">
        <f t="shared" ca="1" si="6"/>
        <v>0</v>
      </c>
      <c r="N22" s="9">
        <f t="shared" ca="1" si="7"/>
        <v>0</v>
      </c>
      <c r="O22" s="9">
        <f t="shared" ca="1" si="8"/>
        <v>0</v>
      </c>
      <c r="P22" s="9">
        <f t="shared" ca="1" si="9"/>
        <v>0</v>
      </c>
      <c r="Q22" s="9">
        <f t="shared" ca="1" si="10"/>
        <v>0</v>
      </c>
      <c r="R22" s="9">
        <f t="shared" ca="1" si="11"/>
        <v>0</v>
      </c>
      <c r="S22" s="9">
        <f t="shared" ca="1" si="12"/>
        <v>0</v>
      </c>
      <c r="T22" s="9">
        <f t="shared" ca="1" si="13"/>
        <v>0</v>
      </c>
      <c r="U22" s="9">
        <f t="shared" ca="1" si="14"/>
        <v>0</v>
      </c>
      <c r="V22" s="9">
        <f t="shared" ca="1" si="15"/>
        <v>0</v>
      </c>
      <c r="W22" s="9">
        <f t="shared" ca="1" si="16"/>
        <v>0</v>
      </c>
      <c r="X22" s="9">
        <f t="shared" ca="1" si="17"/>
        <v>0</v>
      </c>
      <c r="Y22" s="9">
        <f t="shared" ca="1" si="18"/>
        <v>0</v>
      </c>
      <c r="Z22" s="9">
        <f t="shared" ca="1" si="19"/>
        <v>0</v>
      </c>
      <c r="AA22" s="9">
        <f t="shared" ca="1" si="20"/>
        <v>0</v>
      </c>
      <c r="AB22" s="9">
        <f t="shared" ca="1" si="21"/>
        <v>0</v>
      </c>
      <c r="AC22" s="9">
        <f t="shared" ca="1" si="22"/>
        <v>0</v>
      </c>
      <c r="AD22" s="9">
        <f t="shared" ca="1" si="23"/>
        <v>0</v>
      </c>
      <c r="AE22" s="9">
        <f t="shared" ca="1" si="24"/>
        <v>0</v>
      </c>
      <c r="AF22" s="9">
        <f t="shared" ca="1" si="25"/>
        <v>0</v>
      </c>
      <c r="AG22" s="6"/>
    </row>
    <row r="23" spans="1:95" s="7" customFormat="1" ht="15" x14ac:dyDescent="0.25">
      <c r="A23" s="3" t="s">
        <v>2</v>
      </c>
      <c r="B23" s="3">
        <v>47</v>
      </c>
      <c r="C23" s="3">
        <v>0.4</v>
      </c>
      <c r="E23" s="9">
        <f ca="1">MIN('1:25'!L23:U23)</f>
        <v>6378.3246200000003</v>
      </c>
      <c r="F23" s="10"/>
      <c r="H23" s="9">
        <f t="shared" ca="1" si="1"/>
        <v>0</v>
      </c>
      <c r="I23" s="9">
        <f t="shared" ca="1" si="2"/>
        <v>0</v>
      </c>
      <c r="J23" s="9">
        <f t="shared" ca="1" si="3"/>
        <v>0</v>
      </c>
      <c r="K23" s="9">
        <f t="shared" ca="1" si="4"/>
        <v>0</v>
      </c>
      <c r="L23" s="9">
        <f t="shared" ca="1" si="5"/>
        <v>0</v>
      </c>
      <c r="M23" s="9">
        <f t="shared" ca="1" si="6"/>
        <v>0</v>
      </c>
      <c r="N23" s="9">
        <f t="shared" ca="1" si="7"/>
        <v>0</v>
      </c>
      <c r="O23" s="9">
        <f t="shared" ca="1" si="8"/>
        <v>0</v>
      </c>
      <c r="P23" s="9">
        <f t="shared" ca="1" si="9"/>
        <v>0</v>
      </c>
      <c r="Q23" s="9">
        <f t="shared" ca="1" si="10"/>
        <v>0</v>
      </c>
      <c r="R23" s="9">
        <f t="shared" ca="1" si="11"/>
        <v>0</v>
      </c>
      <c r="S23" s="9">
        <f t="shared" ca="1" si="12"/>
        <v>0</v>
      </c>
      <c r="T23" s="9">
        <f t="shared" ca="1" si="13"/>
        <v>0</v>
      </c>
      <c r="U23" s="9">
        <f t="shared" ca="1" si="14"/>
        <v>0</v>
      </c>
      <c r="V23" s="9">
        <f t="shared" ca="1" si="15"/>
        <v>0</v>
      </c>
      <c r="W23" s="9">
        <f t="shared" ca="1" si="16"/>
        <v>0</v>
      </c>
      <c r="X23" s="9">
        <f t="shared" ca="1" si="17"/>
        <v>0</v>
      </c>
      <c r="Y23" s="9">
        <f t="shared" ca="1" si="18"/>
        <v>0</v>
      </c>
      <c r="Z23" s="9">
        <f t="shared" ca="1" si="19"/>
        <v>0</v>
      </c>
      <c r="AA23" s="9">
        <f t="shared" ca="1" si="20"/>
        <v>0</v>
      </c>
      <c r="AB23" s="9">
        <f t="shared" ca="1" si="21"/>
        <v>0</v>
      </c>
      <c r="AC23" s="9">
        <f t="shared" ca="1" si="22"/>
        <v>0</v>
      </c>
      <c r="AD23" s="9">
        <f t="shared" ca="1" si="23"/>
        <v>0</v>
      </c>
      <c r="AE23" s="9">
        <f t="shared" ca="1" si="24"/>
        <v>0</v>
      </c>
      <c r="AF23" s="9">
        <f t="shared" ca="1" si="25"/>
        <v>0</v>
      </c>
      <c r="AG23" s="6"/>
    </row>
    <row r="24" spans="1:95" s="7" customFormat="1" ht="15" x14ac:dyDescent="0.25">
      <c r="A24" s="3" t="s">
        <v>2</v>
      </c>
      <c r="B24" s="3">
        <v>47</v>
      </c>
      <c r="C24" s="3">
        <v>0.7</v>
      </c>
      <c r="E24" s="9">
        <f ca="1">MIN('1:25'!L24:U24)</f>
        <v>5709.26343</v>
      </c>
      <c r="F24" s="10"/>
      <c r="H24" s="9">
        <f t="shared" ca="1" si="1"/>
        <v>1.1499649789325208E-2</v>
      </c>
      <c r="I24" s="9">
        <f t="shared" ca="1" si="2"/>
        <v>1.3724623318003414E-2</v>
      </c>
      <c r="J24" s="9">
        <f t="shared" ca="1" si="3"/>
        <v>1.1544116120772562E-2</v>
      </c>
      <c r="K24" s="9">
        <f t="shared" ca="1" si="4"/>
        <v>1.8759747437332872E-2</v>
      </c>
      <c r="L24" s="9">
        <f t="shared" ca="1" si="5"/>
        <v>8.3929425551136083E-3</v>
      </c>
      <c r="M24" s="9">
        <f t="shared" ca="1" si="6"/>
        <v>1.24350016198151E-2</v>
      </c>
      <c r="N24" s="9">
        <f t="shared" ca="1" si="7"/>
        <v>1.1454319948939575E-2</v>
      </c>
      <c r="O24" s="9">
        <f t="shared" ca="1" si="8"/>
        <v>1.1592996331577709E-2</v>
      </c>
      <c r="P24" s="9">
        <f t="shared" ca="1" si="9"/>
        <v>9.8098311081084699E-3</v>
      </c>
      <c r="Q24" s="9">
        <f t="shared" ca="1" si="10"/>
        <v>9.7297840047294651E-3</v>
      </c>
      <c r="R24" s="9">
        <f t="shared" ca="1" si="11"/>
        <v>9.1521473199914875E-3</v>
      </c>
      <c r="S24" s="9">
        <f t="shared" ca="1" si="12"/>
        <v>1.0026438734497352E-2</v>
      </c>
      <c r="T24" s="9">
        <f t="shared" ca="1" si="13"/>
        <v>1.0691640129837258E-2</v>
      </c>
      <c r="U24" s="9">
        <f t="shared" ca="1" si="14"/>
        <v>9.7534770785659367E-3</v>
      </c>
      <c r="V24" s="9">
        <f t="shared" ca="1" si="15"/>
        <v>1.0464803513191579E-2</v>
      </c>
      <c r="W24" s="9">
        <f t="shared" ca="1" si="16"/>
        <v>1.1926664592529114E-2</v>
      </c>
      <c r="X24" s="9">
        <f t="shared" ca="1" si="17"/>
        <v>1.3027179584880569E-2</v>
      </c>
      <c r="Y24" s="9">
        <f t="shared" ca="1" si="18"/>
        <v>1.1787711466661091E-2</v>
      </c>
      <c r="Z24" s="9">
        <f t="shared" ca="1" si="19"/>
        <v>1.7068597586151518E-2</v>
      </c>
      <c r="AA24" s="9">
        <f t="shared" ca="1" si="20"/>
        <v>9.8538578031597789E-3</v>
      </c>
      <c r="AB24" s="9">
        <f t="shared" ca="1" si="21"/>
        <v>9.9885792097704987E-3</v>
      </c>
      <c r="AC24" s="9">
        <f t="shared" ca="1" si="22"/>
        <v>8.6962075946810796E-3</v>
      </c>
      <c r="AD24" s="9">
        <f t="shared" ca="1" si="23"/>
        <v>1.3808071910950678E-2</v>
      </c>
      <c r="AE24" s="9">
        <f t="shared" ca="1" si="24"/>
        <v>8.7623124442168208E-3</v>
      </c>
      <c r="AF24" s="9">
        <f t="shared" ca="1" si="25"/>
        <v>1.2769373999616279E-2</v>
      </c>
      <c r="AG24" s="6"/>
    </row>
    <row r="25" spans="1:95" s="7" customFormat="1" ht="15" x14ac:dyDescent="0.25">
      <c r="A25" s="3" t="s">
        <v>2</v>
      </c>
      <c r="B25" s="3">
        <v>47</v>
      </c>
      <c r="C25" s="3">
        <v>1</v>
      </c>
      <c r="E25" s="9">
        <f ca="1">MIN('1:25'!L25:U25)</f>
        <v>5674.0192399999996</v>
      </c>
      <c r="F25" s="10"/>
      <c r="H25" s="9">
        <f t="shared" ca="1" si="1"/>
        <v>0</v>
      </c>
      <c r="I25" s="9">
        <f t="shared" ca="1" si="2"/>
        <v>0</v>
      </c>
      <c r="J25" s="9">
        <f t="shared" ca="1" si="3"/>
        <v>1.4949632070689518E-3</v>
      </c>
      <c r="K25" s="9">
        <f t="shared" ca="1" si="4"/>
        <v>0</v>
      </c>
      <c r="L25" s="9">
        <f t="shared" ca="1" si="5"/>
        <v>1.7193843706459326E-3</v>
      </c>
      <c r="M25" s="9">
        <f t="shared" ca="1" si="6"/>
        <v>4.4988039201645987E-4</v>
      </c>
      <c r="N25" s="9">
        <f t="shared" ca="1" si="7"/>
        <v>0</v>
      </c>
      <c r="O25" s="9">
        <f t="shared" ca="1" si="8"/>
        <v>0</v>
      </c>
      <c r="P25" s="9">
        <f t="shared" ca="1" si="9"/>
        <v>0</v>
      </c>
      <c r="Q25" s="9">
        <f t="shared" ca="1" si="10"/>
        <v>8.5969218532296629E-4</v>
      </c>
      <c r="R25" s="9">
        <f t="shared" ca="1" si="11"/>
        <v>8.5969218532296629E-4</v>
      </c>
      <c r="S25" s="9">
        <f t="shared" ca="1" si="12"/>
        <v>0</v>
      </c>
      <c r="T25" s="9">
        <f t="shared" ca="1" si="13"/>
        <v>0</v>
      </c>
      <c r="U25" s="9">
        <f t="shared" ca="1" si="14"/>
        <v>3.4525561460733963E-3</v>
      </c>
      <c r="V25" s="9">
        <f t="shared" ca="1" si="15"/>
        <v>0</v>
      </c>
      <c r="W25" s="9">
        <f t="shared" ca="1" si="16"/>
        <v>0</v>
      </c>
      <c r="X25" s="9">
        <f t="shared" ca="1" si="17"/>
        <v>0</v>
      </c>
      <c r="Y25" s="9">
        <f t="shared" ca="1" si="18"/>
        <v>0</v>
      </c>
      <c r="Z25" s="9">
        <f t="shared" ca="1" si="19"/>
        <v>0</v>
      </c>
      <c r="AA25" s="9">
        <f t="shared" ca="1" si="20"/>
        <v>0</v>
      </c>
      <c r="AB25" s="9">
        <f t="shared" ca="1" si="21"/>
        <v>0</v>
      </c>
      <c r="AC25" s="9">
        <f t="shared" ca="1" si="22"/>
        <v>2.0238158374662873E-3</v>
      </c>
      <c r="AD25" s="9">
        <f t="shared" ca="1" si="23"/>
        <v>0</v>
      </c>
      <c r="AE25" s="9">
        <f t="shared" ca="1" si="24"/>
        <v>0</v>
      </c>
      <c r="AF25" s="9">
        <f t="shared" ca="1" si="25"/>
        <v>0</v>
      </c>
      <c r="AG25" s="6"/>
    </row>
    <row r="26" spans="1:95" s="7" customFormat="1" ht="15" x14ac:dyDescent="0.25">
      <c r="A26" s="3" t="s">
        <v>2</v>
      </c>
      <c r="B26" s="3">
        <v>100</v>
      </c>
      <c r="C26" s="3">
        <v>0.4</v>
      </c>
      <c r="E26" s="9">
        <f ca="1">MIN('1:25'!L26:U26)</f>
        <v>60777.35671</v>
      </c>
      <c r="F26" s="10"/>
      <c r="H26" s="9">
        <f t="shared" ca="1" si="1"/>
        <v>7.6304239786655883E-5</v>
      </c>
      <c r="I26" s="9">
        <f t="shared" ca="1" si="2"/>
        <v>9.4551002397478087E-5</v>
      </c>
      <c r="J26" s="9">
        <f t="shared" ca="1" si="3"/>
        <v>8.0621472621501017E-5</v>
      </c>
      <c r="K26" s="9">
        <f t="shared" ca="1" si="4"/>
        <v>1.3480777124109334E-4</v>
      </c>
      <c r="L26" s="9">
        <f t="shared" ca="1" si="5"/>
        <v>8.9004364336054656E-5</v>
      </c>
      <c r="M26" s="9">
        <f t="shared" ca="1" si="6"/>
        <v>9.2011898883594616E-5</v>
      </c>
      <c r="N26" s="9">
        <f t="shared" ca="1" si="7"/>
        <v>7.0450908558623726E-5</v>
      </c>
      <c r="O26" s="9">
        <f t="shared" ca="1" si="8"/>
        <v>1.5448072289171225E-4</v>
      </c>
      <c r="P26" s="9">
        <f t="shared" ca="1" si="9"/>
        <v>1.3183314368606672E-4</v>
      </c>
      <c r="Q26" s="9">
        <f t="shared" ca="1" si="10"/>
        <v>1.0703377626390623E-4</v>
      </c>
      <c r="R26" s="9">
        <f t="shared" ca="1" si="11"/>
        <v>1.6559473041944739E-4</v>
      </c>
      <c r="S26" s="9">
        <f t="shared" ca="1" si="12"/>
        <v>1.9045958275612279E-4</v>
      </c>
      <c r="T26" s="9">
        <f t="shared" ca="1" si="13"/>
        <v>1.0723417984604974E-4</v>
      </c>
      <c r="U26" s="9">
        <f t="shared" ca="1" si="14"/>
        <v>8.987788044274953E-5</v>
      </c>
      <c r="V26" s="9">
        <f t="shared" ca="1" si="15"/>
        <v>1.4446597343636833E-4</v>
      </c>
      <c r="W26" s="9">
        <f t="shared" ca="1" si="16"/>
        <v>1.9456769165570665E-4</v>
      </c>
      <c r="X26" s="9">
        <f t="shared" ca="1" si="17"/>
        <v>1.3087143684060938E-4</v>
      </c>
      <c r="Y26" s="9">
        <f t="shared" ca="1" si="18"/>
        <v>1.2721366012838069E-4</v>
      </c>
      <c r="Z26" s="9">
        <f t="shared" ca="1" si="19"/>
        <v>1.3585075835737621E-4</v>
      </c>
      <c r="AA26" s="9">
        <f t="shared" ca="1" si="20"/>
        <v>1.4110304337411399E-4</v>
      </c>
      <c r="AB26" s="9">
        <f t="shared" ca="1" si="21"/>
        <v>1.4992277540934375E-4</v>
      </c>
      <c r="AC26" s="9">
        <f t="shared" ca="1" si="22"/>
        <v>1.5554361873816041E-4</v>
      </c>
      <c r="AD26" s="9">
        <f t="shared" ca="1" si="23"/>
        <v>1.6510359356178281E-4</v>
      </c>
      <c r="AE26" s="9">
        <f t="shared" ca="1" si="24"/>
        <v>1.1885725854237527E-4</v>
      </c>
      <c r="AF26" s="9">
        <f t="shared" ca="1" si="25"/>
        <v>2.3827772025531297E-4</v>
      </c>
      <c r="AG26" s="6"/>
    </row>
    <row r="27" spans="1:95" s="7" customFormat="1" ht="15" x14ac:dyDescent="0.25">
      <c r="A27" s="3" t="s">
        <v>2</v>
      </c>
      <c r="B27" s="3">
        <v>100</v>
      </c>
      <c r="C27" s="3">
        <v>0.7</v>
      </c>
      <c r="E27" s="9">
        <f ca="1">MIN('1:25'!L27:U27)</f>
        <v>46520.052799999998</v>
      </c>
      <c r="F27" s="10"/>
      <c r="H27" s="9">
        <f t="shared" ca="1" si="1"/>
        <v>7.4013488651930845E-2</v>
      </c>
      <c r="I27" s="9">
        <f t="shared" ca="1" si="2"/>
        <v>8.4416305950539075E-2</v>
      </c>
      <c r="J27" s="9">
        <f t="shared" ca="1" si="3"/>
        <v>6.9993166688753439E-2</v>
      </c>
      <c r="K27" s="9">
        <f t="shared" ca="1" si="4"/>
        <v>8.5195927593616577E-2</v>
      </c>
      <c r="L27" s="9">
        <f t="shared" ca="1" si="5"/>
        <v>5.9406037905443097E-2</v>
      </c>
      <c r="M27" s="9">
        <f t="shared" ca="1" si="6"/>
        <v>6.3205976412821732E-2</v>
      </c>
      <c r="N27" s="9">
        <f t="shared" ca="1" si="7"/>
        <v>6.8032943634148885E-2</v>
      </c>
      <c r="O27" s="9">
        <f t="shared" ca="1" si="8"/>
        <v>7.0815304405673796E-2</v>
      </c>
      <c r="P27" s="9">
        <f t="shared" ca="1" si="9"/>
        <v>5.6764697610145992E-2</v>
      </c>
      <c r="Q27" s="9">
        <f t="shared" ca="1" si="10"/>
        <v>5.8207809041868355E-2</v>
      </c>
      <c r="R27" s="9">
        <f t="shared" ca="1" si="11"/>
        <v>6.9053030825451375E-2</v>
      </c>
      <c r="S27" s="9">
        <f t="shared" ca="1" si="12"/>
        <v>8.0186300863356291E-2</v>
      </c>
      <c r="T27" s="9">
        <f t="shared" ca="1" si="13"/>
        <v>6.9611225161808829E-2</v>
      </c>
      <c r="U27" s="9">
        <f t="shared" ca="1" si="14"/>
        <v>4.7258871554849514E-2</v>
      </c>
      <c r="V27" s="9">
        <f t="shared" ca="1" si="15"/>
        <v>4.6311058357182876E-2</v>
      </c>
      <c r="W27" s="9">
        <f t="shared" ca="1" si="16"/>
        <v>5.7170113959974476E-2</v>
      </c>
      <c r="X27" s="9">
        <f t="shared" ca="1" si="17"/>
        <v>5.1770240467139537E-2</v>
      </c>
      <c r="Y27" s="9">
        <f t="shared" ca="1" si="18"/>
        <v>6.3853909684298826E-2</v>
      </c>
      <c r="Z27" s="9">
        <f t="shared" ca="1" si="19"/>
        <v>4.4279776053908808E-2</v>
      </c>
      <c r="AA27" s="9">
        <f t="shared" ca="1" si="20"/>
        <v>5.5285348902270041E-2</v>
      </c>
      <c r="AB27" s="9">
        <f t="shared" ca="1" si="21"/>
        <v>7.0460032667891165E-2</v>
      </c>
      <c r="AC27" s="9">
        <f t="shared" ca="1" si="22"/>
        <v>8.7558387508967495E-2</v>
      </c>
      <c r="AD27" s="9">
        <f t="shared" ca="1" si="23"/>
        <v>6.4757937678007554E-2</v>
      </c>
      <c r="AE27" s="9">
        <f t="shared" ca="1" si="24"/>
        <v>6.5934604227276664E-2</v>
      </c>
      <c r="AF27" s="9">
        <f t="shared" ca="1" si="25"/>
        <v>5.5850784416994953E-2</v>
      </c>
      <c r="AG27" s="6"/>
    </row>
    <row r="28" spans="1:95" s="7" customFormat="1" ht="15" x14ac:dyDescent="0.25">
      <c r="A28" s="3" t="s">
        <v>2</v>
      </c>
      <c r="B28" s="3">
        <v>100</v>
      </c>
      <c r="C28" s="3">
        <v>1</v>
      </c>
      <c r="E28" s="9">
        <f ca="1">MIN('1:25'!L28:U28)</f>
        <v>46319.079680000003</v>
      </c>
      <c r="F28" s="10"/>
      <c r="H28" s="9">
        <f t="shared" ca="1" si="1"/>
        <v>2.0908782227341272E-2</v>
      </c>
      <c r="I28" s="9">
        <f t="shared" ca="1" si="2"/>
        <v>2.4596296123990138E-2</v>
      </c>
      <c r="J28" s="9">
        <f t="shared" ca="1" si="3"/>
        <v>2.053099622380013E-2</v>
      </c>
      <c r="K28" s="9">
        <f t="shared" ca="1" si="4"/>
        <v>2.0133887297477001E-2</v>
      </c>
      <c r="L28" s="9">
        <f t="shared" ca="1" si="5"/>
        <v>2.1013332663866575E-2</v>
      </c>
      <c r="M28" s="9">
        <f t="shared" ca="1" si="6"/>
        <v>2.3824574832311846E-2</v>
      </c>
      <c r="N28" s="9">
        <f t="shared" ca="1" si="7"/>
        <v>2.0040547791816375E-2</v>
      </c>
      <c r="O28" s="9">
        <f t="shared" ca="1" si="8"/>
        <v>1.8469761832711356E-2</v>
      </c>
      <c r="P28" s="9">
        <f t="shared" ca="1" si="9"/>
        <v>1.7268670395136378E-2</v>
      </c>
      <c r="Q28" s="9">
        <f t="shared" ca="1" si="10"/>
        <v>1.8474213130133893E-2</v>
      </c>
      <c r="R28" s="9">
        <f t="shared" ca="1" si="11"/>
        <v>1.6454183789171087E-2</v>
      </c>
      <c r="S28" s="9">
        <f t="shared" ca="1" si="12"/>
        <v>2.0285528695546971E-2</v>
      </c>
      <c r="T28" s="9">
        <f t="shared" ca="1" si="13"/>
        <v>1.8890344671027282E-2</v>
      </c>
      <c r="U28" s="9">
        <f t="shared" ca="1" si="14"/>
        <v>1.4279002617695439E-2</v>
      </c>
      <c r="V28" s="9">
        <f t="shared" ca="1" si="15"/>
        <v>2.2180364918683453E-2</v>
      </c>
      <c r="W28" s="9">
        <f t="shared" ca="1" si="16"/>
        <v>1.9156812832425717E-2</v>
      </c>
      <c r="X28" s="9">
        <f t="shared" ca="1" si="17"/>
        <v>1.2970121905495667E-2</v>
      </c>
      <c r="Y28" s="9">
        <f t="shared" ca="1" si="18"/>
        <v>2.0080856666968412E-2</v>
      </c>
      <c r="Z28" s="9">
        <f t="shared" ca="1" si="19"/>
        <v>1.3617351086366948E-2</v>
      </c>
      <c r="AA28" s="9">
        <f t="shared" ca="1" si="20"/>
        <v>9.0636435978510271E-3</v>
      </c>
      <c r="AB28" s="9">
        <f t="shared" ca="1" si="21"/>
        <v>1.4640463383230619E-2</v>
      </c>
      <c r="AC28" s="9">
        <f t="shared" ca="1" si="22"/>
        <v>1.3633083264230923E-2</v>
      </c>
      <c r="AD28" s="9">
        <f t="shared" ca="1" si="23"/>
        <v>1.5129709502897597E-2</v>
      </c>
      <c r="AE28" s="9">
        <f t="shared" ca="1" si="24"/>
        <v>1.1841318389510252E-2</v>
      </c>
      <c r="AF28" s="9">
        <f t="shared" ca="1" si="25"/>
        <v>1.8494884525304508E-2</v>
      </c>
      <c r="AG28" s="6"/>
    </row>
    <row r="29" spans="1:95" s="7" customFormat="1" ht="15" x14ac:dyDescent="0.25">
      <c r="A29" s="3" t="s">
        <v>1</v>
      </c>
      <c r="B29" s="3">
        <v>30</v>
      </c>
      <c r="C29" s="3">
        <v>0.4</v>
      </c>
      <c r="E29" s="9">
        <f ca="1">MIN('1:25'!L29:U29)</f>
        <v>1196.7360200000001</v>
      </c>
      <c r="H29" s="9">
        <f t="shared" ca="1" si="1"/>
        <v>0</v>
      </c>
      <c r="I29" s="9">
        <f t="shared" ca="1" si="2"/>
        <v>0</v>
      </c>
      <c r="J29" s="9">
        <f t="shared" ca="1" si="3"/>
        <v>0</v>
      </c>
      <c r="K29" s="9">
        <f t="shared" ca="1" si="4"/>
        <v>0</v>
      </c>
      <c r="L29" s="9">
        <f t="shared" ca="1" si="5"/>
        <v>0</v>
      </c>
      <c r="M29" s="9">
        <f t="shared" ca="1" si="6"/>
        <v>0</v>
      </c>
      <c r="N29" s="9">
        <f t="shared" ca="1" si="7"/>
        <v>0</v>
      </c>
      <c r="O29" s="9">
        <f t="shared" ca="1" si="8"/>
        <v>0</v>
      </c>
      <c r="P29" s="9">
        <f t="shared" ca="1" si="9"/>
        <v>0</v>
      </c>
      <c r="Q29" s="9">
        <f t="shared" ca="1" si="10"/>
        <v>0</v>
      </c>
      <c r="R29" s="9">
        <f t="shared" ca="1" si="11"/>
        <v>0</v>
      </c>
      <c r="S29" s="9">
        <f t="shared" ca="1" si="12"/>
        <v>0</v>
      </c>
      <c r="T29" s="9">
        <f t="shared" ca="1" si="13"/>
        <v>0</v>
      </c>
      <c r="U29" s="9">
        <f t="shared" ca="1" si="14"/>
        <v>0</v>
      </c>
      <c r="V29" s="9">
        <f t="shared" ca="1" si="15"/>
        <v>0</v>
      </c>
      <c r="W29" s="9">
        <f t="shared" ca="1" si="16"/>
        <v>0</v>
      </c>
      <c r="X29" s="9">
        <f t="shared" ca="1" si="17"/>
        <v>0</v>
      </c>
      <c r="Y29" s="9">
        <f t="shared" ca="1" si="18"/>
        <v>0</v>
      </c>
      <c r="Z29" s="9">
        <f t="shared" ca="1" si="19"/>
        <v>0</v>
      </c>
      <c r="AA29" s="9">
        <f t="shared" ca="1" si="20"/>
        <v>0</v>
      </c>
      <c r="AB29" s="9">
        <f t="shared" ca="1" si="21"/>
        <v>0</v>
      </c>
      <c r="AC29" s="9">
        <f t="shared" ca="1" si="22"/>
        <v>0</v>
      </c>
      <c r="AD29" s="9">
        <f t="shared" ca="1" si="23"/>
        <v>0</v>
      </c>
      <c r="AE29" s="9">
        <f t="shared" ca="1" si="24"/>
        <v>0</v>
      </c>
      <c r="AF29" s="9">
        <f t="shared" ca="1" si="25"/>
        <v>0</v>
      </c>
      <c r="AG29" s="6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</row>
    <row r="30" spans="1:95" s="7" customFormat="1" ht="15" x14ac:dyDescent="0.25">
      <c r="A30" s="3" t="s">
        <v>1</v>
      </c>
      <c r="B30" s="3">
        <v>30</v>
      </c>
      <c r="C30" s="3">
        <v>0.7</v>
      </c>
      <c r="E30" s="9">
        <f ca="1">MIN('1:25'!L30:U30)</f>
        <v>888.52687000000003</v>
      </c>
      <c r="H30" s="9">
        <f t="shared" ca="1" si="1"/>
        <v>3.1300786660508721E-2</v>
      </c>
      <c r="I30" s="9">
        <f t="shared" ca="1" si="2"/>
        <v>6.0070665054841555E-3</v>
      </c>
      <c r="J30" s="9">
        <f t="shared" ca="1" si="3"/>
        <v>2.6478433904870225E-3</v>
      </c>
      <c r="K30" s="9">
        <f t="shared" ca="1" si="4"/>
        <v>2.3796691708373339E-3</v>
      </c>
      <c r="L30" s="9">
        <f t="shared" ca="1" si="5"/>
        <v>3.0383099162770845E-3</v>
      </c>
      <c r="M30" s="9">
        <f t="shared" ca="1" si="6"/>
        <v>5.6133361504262264E-4</v>
      </c>
      <c r="N30" s="9">
        <f t="shared" ca="1" si="7"/>
        <v>2.9034574947590946E-4</v>
      </c>
      <c r="O30" s="9">
        <f t="shared" ca="1" si="8"/>
        <v>2.5508513884332199E-3</v>
      </c>
      <c r="P30" s="9">
        <f t="shared" ca="1" si="9"/>
        <v>2.8345794427086271E-4</v>
      </c>
      <c r="Q30" s="9">
        <f t="shared" ca="1" si="10"/>
        <v>7.7322366176680148E-4</v>
      </c>
      <c r="R30" s="9">
        <f t="shared" ca="1" si="11"/>
        <v>7.6864304621382905E-4</v>
      </c>
      <c r="S30" s="9">
        <f t="shared" ca="1" si="12"/>
        <v>5.4391467080787022E-2</v>
      </c>
      <c r="T30" s="9">
        <f t="shared" ca="1" si="13"/>
        <v>4.1225539976753292E-5</v>
      </c>
      <c r="U30" s="9">
        <f t="shared" ca="1" si="14"/>
        <v>4.580615552972588E-5</v>
      </c>
      <c r="V30" s="9">
        <f t="shared" ca="1" si="15"/>
        <v>4.580615552972588E-5</v>
      </c>
      <c r="W30" s="9">
        <f t="shared" ca="1" si="16"/>
        <v>2.9492636502888205E-4</v>
      </c>
      <c r="X30" s="9">
        <f t="shared" ca="1" si="17"/>
        <v>4.580615552972588E-5</v>
      </c>
      <c r="Y30" s="9">
        <f t="shared" ca="1" si="18"/>
        <v>4.580615552972588E-5</v>
      </c>
      <c r="Z30" s="9">
        <f t="shared" ca="1" si="19"/>
        <v>3.7767344053417904E-3</v>
      </c>
      <c r="AA30" s="9">
        <f t="shared" ca="1" si="20"/>
        <v>2.94926365028882E-4</v>
      </c>
      <c r="AB30" s="9">
        <f t="shared" ca="1" si="21"/>
        <v>7.6864304621382894E-4</v>
      </c>
      <c r="AC30" s="9">
        <f t="shared" ca="1" si="22"/>
        <v>4.1225539976753292E-5</v>
      </c>
      <c r="AD30" s="9">
        <f t="shared" ca="1" si="23"/>
        <v>7.7322366176680126E-4</v>
      </c>
      <c r="AE30" s="9">
        <f t="shared" ca="1" si="24"/>
        <v>7.7322366176680126E-4</v>
      </c>
      <c r="AF30" s="9">
        <f t="shared" ca="1" si="25"/>
        <v>1.8114027322544645E-3</v>
      </c>
      <c r="AG30" s="6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</row>
    <row r="31" spans="1:95" ht="15" x14ac:dyDescent="0.25">
      <c r="A31" s="3" t="s">
        <v>1</v>
      </c>
      <c r="B31" s="3">
        <v>30</v>
      </c>
      <c r="C31" s="3">
        <v>1</v>
      </c>
      <c r="E31" s="9">
        <f ca="1">MIN('1:25'!L31:U31)</f>
        <v>862.27506000000005</v>
      </c>
      <c r="H31" s="9">
        <f t="shared" ca="1" si="1"/>
        <v>6.1713254236991947E-3</v>
      </c>
      <c r="I31" s="9">
        <f t="shared" ca="1" si="2"/>
        <v>5.5728041119498285E-3</v>
      </c>
      <c r="J31" s="9">
        <f t="shared" ca="1" si="3"/>
        <v>7.5042063723838289E-3</v>
      </c>
      <c r="K31" s="9">
        <f t="shared" ca="1" si="4"/>
        <v>1.1755657179739929E-2</v>
      </c>
      <c r="L31" s="9">
        <f t="shared" ca="1" si="5"/>
        <v>1.0453218953125778E-2</v>
      </c>
      <c r="M31" s="9">
        <f t="shared" ca="1" si="6"/>
        <v>4.1532338880354231E-3</v>
      </c>
      <c r="N31" s="9">
        <f t="shared" ca="1" si="7"/>
        <v>9.9678169979671658E-5</v>
      </c>
      <c r="O31" s="9">
        <f t="shared" ca="1" si="8"/>
        <v>7.9603601198899969E-3</v>
      </c>
      <c r="P31" s="9">
        <f t="shared" ca="1" si="9"/>
        <v>4.6125652758641448E-3</v>
      </c>
      <c r="Q31" s="9">
        <f t="shared" ca="1" si="10"/>
        <v>8.4880571635687005E-3</v>
      </c>
      <c r="R31" s="9">
        <f t="shared" ca="1" si="11"/>
        <v>2.2057114814381449E-3</v>
      </c>
      <c r="S31" s="9">
        <f t="shared" ca="1" si="12"/>
        <v>1.4853960869514594E-3</v>
      </c>
      <c r="T31" s="9">
        <f t="shared" ca="1" si="13"/>
        <v>1.4000172984219019E-4</v>
      </c>
      <c r="U31" s="9">
        <f t="shared" ca="1" si="14"/>
        <v>5.1733724039286092E-3</v>
      </c>
      <c r="V31" s="9">
        <f t="shared" ca="1" si="15"/>
        <v>4.1538601383181509E-3</v>
      </c>
      <c r="W31" s="9">
        <f t="shared" ca="1" si="16"/>
        <v>2.088312747906558E-3</v>
      </c>
      <c r="X31" s="9">
        <f t="shared" ca="1" si="17"/>
        <v>1.4853960869514594E-3</v>
      </c>
      <c r="Y31" s="9">
        <f t="shared" ca="1" si="18"/>
        <v>4.5738421333901321E-3</v>
      </c>
      <c r="Z31" s="9">
        <f t="shared" ca="1" si="19"/>
        <v>6.0567564136664535E-3</v>
      </c>
      <c r="AA31" s="9">
        <f t="shared" ca="1" si="20"/>
        <v>5.0193380288648653E-3</v>
      </c>
      <c r="AB31" s="9">
        <f t="shared" ca="1" si="21"/>
        <v>9.9678169979671658E-5</v>
      </c>
      <c r="AC31" s="9">
        <f t="shared" ca="1" si="22"/>
        <v>2.3431270295578344E-3</v>
      </c>
      <c r="AD31" s="9">
        <f t="shared" ca="1" si="23"/>
        <v>1.2378764613693201E-3</v>
      </c>
      <c r="AE31" s="9">
        <f t="shared" ca="1" si="24"/>
        <v>1.8787856394683398E-3</v>
      </c>
      <c r="AF31" s="9">
        <f t="shared" ca="1" si="25"/>
        <v>1.2704762677463502E-3</v>
      </c>
    </row>
    <row r="32" spans="1:95" ht="15" x14ac:dyDescent="0.25">
      <c r="A32" s="3" t="s">
        <v>1</v>
      </c>
      <c r="B32" s="3">
        <v>50</v>
      </c>
      <c r="C32" s="3">
        <v>0.4</v>
      </c>
      <c r="E32" s="9">
        <f ca="1">MIN('1:25'!L32:U32)</f>
        <v>1920.81879</v>
      </c>
      <c r="H32" s="9">
        <f t="shared" ca="1" si="1"/>
        <v>6.0021695227165817E-3</v>
      </c>
      <c r="I32" s="9">
        <f t="shared" ca="1" si="2"/>
        <v>4.8050706542700399E-3</v>
      </c>
      <c r="J32" s="9">
        <f t="shared" ca="1" si="3"/>
        <v>5.7903692206174575E-3</v>
      </c>
      <c r="K32" s="9">
        <f t="shared" ca="1" si="4"/>
        <v>6.0751644354747241E-3</v>
      </c>
      <c r="L32" s="9">
        <f t="shared" ca="1" si="5"/>
        <v>1.1332089270117798E-2</v>
      </c>
      <c r="M32" s="9">
        <f t="shared" ca="1" si="6"/>
        <v>5.4082769567240473E-3</v>
      </c>
      <c r="N32" s="9">
        <f t="shared" ca="1" si="7"/>
        <v>5.9305386116091114E-3</v>
      </c>
      <c r="O32" s="9">
        <f t="shared" ca="1" si="8"/>
        <v>6.0183084735441102E-3</v>
      </c>
      <c r="P32" s="9">
        <f t="shared" ca="1" si="9"/>
        <v>5.9494420085299711E-3</v>
      </c>
      <c r="Q32" s="9">
        <f t="shared" ca="1" si="10"/>
        <v>4.0870695564153171E-3</v>
      </c>
      <c r="R32" s="9">
        <f t="shared" ca="1" si="11"/>
        <v>5.3756710699396264E-3</v>
      </c>
      <c r="S32" s="9">
        <f t="shared" ca="1" si="12"/>
        <v>6.0674854185485596E-3</v>
      </c>
      <c r="T32" s="9">
        <f t="shared" ca="1" si="13"/>
        <v>5.8414984580609751E-3</v>
      </c>
      <c r="U32" s="9">
        <f t="shared" ca="1" si="14"/>
        <v>4.6930715416417133E-3</v>
      </c>
      <c r="V32" s="9">
        <f t="shared" ca="1" si="15"/>
        <v>5.4330216126215721E-3</v>
      </c>
      <c r="W32" s="9">
        <f t="shared" ca="1" si="16"/>
        <v>5.9595210436271737E-3</v>
      </c>
      <c r="X32" s="9">
        <f t="shared" ca="1" si="17"/>
        <v>5.7789470083222071E-3</v>
      </c>
      <c r="Y32" s="9">
        <f t="shared" ca="1" si="18"/>
        <v>3.6111683393099218E-3</v>
      </c>
      <c r="Z32" s="9">
        <f t="shared" ca="1" si="19"/>
        <v>6.0418557234121024E-3</v>
      </c>
      <c r="AA32" s="9">
        <f t="shared" ca="1" si="20"/>
        <v>5.8942780333792744E-3</v>
      </c>
      <c r="AB32" s="9">
        <f t="shared" ca="1" si="21"/>
        <v>5.4115047468895295E-3</v>
      </c>
      <c r="AC32" s="9">
        <f t="shared" ca="1" si="22"/>
        <v>3.6438002566601267E-3</v>
      </c>
      <c r="AD32" s="9">
        <f t="shared" ca="1" si="23"/>
        <v>3.5749077610800839E-3</v>
      </c>
      <c r="AE32" s="9">
        <f t="shared" ca="1" si="24"/>
        <v>3.6011205408916602E-3</v>
      </c>
      <c r="AF32" s="9">
        <f t="shared" ca="1" si="25"/>
        <v>5.413295649820021E-3</v>
      </c>
    </row>
    <row r="33" spans="1:32" ht="15" x14ac:dyDescent="0.25">
      <c r="A33" s="3" t="s">
        <v>1</v>
      </c>
      <c r="B33" s="3">
        <v>50</v>
      </c>
      <c r="C33" s="3">
        <v>0.7</v>
      </c>
      <c r="E33" s="9">
        <f ca="1">MIN('1:25'!L33:U33)</f>
        <v>1324.31359</v>
      </c>
      <c r="H33" s="9">
        <f t="shared" ca="1" si="1"/>
        <v>0.11108985901141452</v>
      </c>
      <c r="I33" s="9">
        <f t="shared" ca="1" si="2"/>
        <v>0.11324015786925519</v>
      </c>
      <c r="J33" s="9">
        <f t="shared" ca="1" si="3"/>
        <v>7.6615614886199584E-2</v>
      </c>
      <c r="K33" s="9">
        <f t="shared" ca="1" si="4"/>
        <v>7.8785312472705371E-2</v>
      </c>
      <c r="L33" s="9">
        <f t="shared" ca="1" si="5"/>
        <v>0.13120399980189015</v>
      </c>
      <c r="M33" s="9">
        <f t="shared" ca="1" si="6"/>
        <v>8.5988024935997692E-2</v>
      </c>
      <c r="N33" s="9">
        <f t="shared" ca="1" si="7"/>
        <v>7.1790013119174045E-2</v>
      </c>
      <c r="O33" s="9">
        <f t="shared" ca="1" si="8"/>
        <v>7.0728240431331954E-2</v>
      </c>
      <c r="P33" s="9">
        <f t="shared" ca="1" si="9"/>
        <v>6.9217623901299943E-2</v>
      </c>
      <c r="Q33" s="9">
        <f t="shared" ca="1" si="10"/>
        <v>0.10522128674976433</v>
      </c>
      <c r="R33" s="9">
        <f t="shared" ca="1" si="11"/>
        <v>8.3968276728173086E-2</v>
      </c>
      <c r="S33" s="9">
        <f t="shared" ca="1" si="12"/>
        <v>8.0831851918094791E-2</v>
      </c>
      <c r="T33" s="9">
        <f t="shared" ca="1" si="13"/>
        <v>7.5682089768481731E-2</v>
      </c>
      <c r="U33" s="9">
        <f t="shared" ca="1" si="14"/>
        <v>6.1291615983492406E-2</v>
      </c>
      <c r="V33" s="9">
        <f t="shared" ca="1" si="15"/>
        <v>7.4462159676244352E-2</v>
      </c>
      <c r="W33" s="9">
        <f t="shared" ca="1" si="16"/>
        <v>9.0280150338108586E-2</v>
      </c>
      <c r="X33" s="9">
        <f t="shared" ca="1" si="17"/>
        <v>7.5436490839001696E-2</v>
      </c>
      <c r="Y33" s="9">
        <f t="shared" ca="1" si="18"/>
        <v>7.4428194911146578E-2</v>
      </c>
      <c r="Z33" s="9">
        <f t="shared" ca="1" si="19"/>
        <v>7.3012125473997727E-2</v>
      </c>
      <c r="AA33" s="9">
        <f t="shared" ca="1" si="20"/>
        <v>6.219853864068562E-2</v>
      </c>
      <c r="AB33" s="9">
        <f t="shared" ca="1" si="21"/>
        <v>0.10844781106565564</v>
      </c>
      <c r="AC33" s="9">
        <f t="shared" ca="1" si="22"/>
        <v>9.3878361544262684E-2</v>
      </c>
      <c r="AD33" s="9">
        <f t="shared" ca="1" si="23"/>
        <v>7.2127010340504283E-2</v>
      </c>
      <c r="AE33" s="9">
        <f t="shared" ca="1" si="24"/>
        <v>7.9780711153164513E-2</v>
      </c>
      <c r="AF33" s="9">
        <f t="shared" ca="1" si="25"/>
        <v>5.7437362701986849E-2</v>
      </c>
    </row>
    <row r="34" spans="1:32" ht="15" x14ac:dyDescent="0.25">
      <c r="A34" s="3" t="s">
        <v>1</v>
      </c>
      <c r="B34" s="3">
        <v>50</v>
      </c>
      <c r="C34" s="3">
        <v>1</v>
      </c>
      <c r="E34" s="9">
        <f ca="1">MIN('1:25'!L34:U34)</f>
        <v>1304.8914400000001</v>
      </c>
      <c r="H34" s="9">
        <f t="shared" ca="1" si="1"/>
        <v>6.7156253243563876E-2</v>
      </c>
      <c r="I34" s="9">
        <f t="shared" ca="1" si="2"/>
        <v>4.3972079393821917E-2</v>
      </c>
      <c r="J34" s="9">
        <f t="shared" ca="1" si="3"/>
        <v>4.0534490746600982E-2</v>
      </c>
      <c r="K34" s="9">
        <f t="shared" ca="1" si="4"/>
        <v>4.3968784100536958E-2</v>
      </c>
      <c r="L34" s="9">
        <f t="shared" ca="1" si="5"/>
        <v>5.5533148412712993E-2</v>
      </c>
      <c r="M34" s="9">
        <f t="shared" ca="1" si="6"/>
        <v>3.9652708580875495E-2</v>
      </c>
      <c r="N34" s="9">
        <f t="shared" ca="1" si="7"/>
        <v>3.9475092272809202E-2</v>
      </c>
      <c r="O34" s="9">
        <f t="shared" ca="1" si="8"/>
        <v>3.3240083175041277E-2</v>
      </c>
      <c r="P34" s="9">
        <f t="shared" ca="1" si="9"/>
        <v>4.3693259264540082E-2</v>
      </c>
      <c r="Q34" s="9">
        <f t="shared" ca="1" si="10"/>
        <v>3.9403737677978085E-2</v>
      </c>
      <c r="R34" s="9">
        <f t="shared" ca="1" si="11"/>
        <v>3.8054713578317717E-2</v>
      </c>
      <c r="S34" s="9">
        <f t="shared" ca="1" si="12"/>
        <v>2.9281225110955357E-2</v>
      </c>
      <c r="T34" s="9">
        <f t="shared" ca="1" si="13"/>
        <v>2.8038983840677635E-2</v>
      </c>
      <c r="U34" s="9">
        <f t="shared" ca="1" si="14"/>
        <v>3.4314969527272726E-2</v>
      </c>
      <c r="V34" s="9">
        <f t="shared" ca="1" si="15"/>
        <v>3.9959347116261826E-2</v>
      </c>
      <c r="W34" s="9">
        <f t="shared" ca="1" si="16"/>
        <v>3.840632137183695E-2</v>
      </c>
      <c r="X34" s="9">
        <f t="shared" ca="1" si="17"/>
        <v>3.8777532328665557E-2</v>
      </c>
      <c r="Y34" s="9">
        <f t="shared" ca="1" si="18"/>
        <v>2.7228709539238515E-2</v>
      </c>
      <c r="Z34" s="9">
        <f t="shared" ca="1" si="19"/>
        <v>3.4897814947731594E-2</v>
      </c>
      <c r="AA34" s="9">
        <f t="shared" ca="1" si="20"/>
        <v>3.409855305664259E-2</v>
      </c>
      <c r="AB34" s="9">
        <f t="shared" ca="1" si="21"/>
        <v>2.841934498397734E-2</v>
      </c>
      <c r="AC34" s="9">
        <f t="shared" ca="1" si="22"/>
        <v>2.7211091215372477E-2</v>
      </c>
      <c r="AD34" s="9">
        <f t="shared" ca="1" si="23"/>
        <v>3.9117261739412636E-2</v>
      </c>
      <c r="AE34" s="9">
        <f t="shared" ca="1" si="24"/>
        <v>3.3256176467828705E-2</v>
      </c>
      <c r="AF34" s="9">
        <f t="shared" ca="1" si="25"/>
        <v>3.212370678130809E-2</v>
      </c>
    </row>
    <row r="35" spans="1:32" ht="15" x14ac:dyDescent="0.25">
      <c r="A35" s="3" t="s">
        <v>1</v>
      </c>
      <c r="B35" s="3">
        <v>100</v>
      </c>
      <c r="C35" s="3">
        <v>0.4</v>
      </c>
      <c r="E35" s="9">
        <f ca="1">MIN('1:25'!L35:U35)</f>
        <v>3780.6741699999998</v>
      </c>
      <c r="H35" s="9">
        <f t="shared" ca="1" si="1"/>
        <v>0</v>
      </c>
      <c r="I35" s="9">
        <f t="shared" ca="1" si="2"/>
        <v>0</v>
      </c>
      <c r="J35" s="9">
        <f t="shared" ca="1" si="3"/>
        <v>0</v>
      </c>
      <c r="K35" s="9">
        <f t="shared" ca="1" si="4"/>
        <v>0</v>
      </c>
      <c r="L35" s="9">
        <f t="shared" ca="1" si="5"/>
        <v>0</v>
      </c>
      <c r="M35" s="9">
        <f t="shared" ca="1" si="6"/>
        <v>0</v>
      </c>
      <c r="N35" s="9">
        <f t="shared" ca="1" si="7"/>
        <v>0</v>
      </c>
      <c r="O35" s="9">
        <f t="shared" ca="1" si="8"/>
        <v>0</v>
      </c>
      <c r="P35" s="9">
        <f t="shared" ca="1" si="9"/>
        <v>0</v>
      </c>
      <c r="Q35" s="9">
        <f t="shared" ca="1" si="10"/>
        <v>0</v>
      </c>
      <c r="R35" s="9">
        <f t="shared" ca="1" si="11"/>
        <v>0</v>
      </c>
      <c r="S35" s="9">
        <f t="shared" ca="1" si="12"/>
        <v>0</v>
      </c>
      <c r="T35" s="9">
        <f t="shared" ca="1" si="13"/>
        <v>0</v>
      </c>
      <c r="U35" s="9">
        <f t="shared" ca="1" si="14"/>
        <v>0</v>
      </c>
      <c r="V35" s="9">
        <f t="shared" ca="1" si="15"/>
        <v>0</v>
      </c>
      <c r="W35" s="9">
        <f t="shared" ca="1" si="16"/>
        <v>0</v>
      </c>
      <c r="X35" s="9">
        <f t="shared" ca="1" si="17"/>
        <v>0</v>
      </c>
      <c r="Y35" s="9">
        <f t="shared" ca="1" si="18"/>
        <v>0</v>
      </c>
      <c r="Z35" s="9">
        <f t="shared" ca="1" si="19"/>
        <v>0</v>
      </c>
      <c r="AA35" s="9">
        <f t="shared" ca="1" si="20"/>
        <v>0</v>
      </c>
      <c r="AB35" s="9">
        <f t="shared" ca="1" si="21"/>
        <v>0</v>
      </c>
      <c r="AC35" s="9">
        <f t="shared" ca="1" si="22"/>
        <v>0</v>
      </c>
      <c r="AD35" s="9">
        <f t="shared" ca="1" si="23"/>
        <v>0</v>
      </c>
      <c r="AE35" s="9">
        <f t="shared" ca="1" si="24"/>
        <v>0</v>
      </c>
      <c r="AF35" s="9">
        <f t="shared" ca="1" si="25"/>
        <v>0</v>
      </c>
    </row>
    <row r="36" spans="1:32" ht="15" x14ac:dyDescent="0.25">
      <c r="A36" s="3" t="s">
        <v>1</v>
      </c>
      <c r="B36" s="3">
        <v>100</v>
      </c>
      <c r="C36" s="3">
        <v>0.7</v>
      </c>
      <c r="E36" s="9">
        <f ca="1">MIN('1:25'!L36:U36)</f>
        <v>2312.52036</v>
      </c>
      <c r="H36" s="9">
        <f t="shared" ca="1" si="1"/>
        <v>0.11040522903763789</v>
      </c>
      <c r="I36" s="9">
        <f t="shared" ca="1" si="2"/>
        <v>8.6987420080487529E-2</v>
      </c>
      <c r="J36" s="9">
        <f t="shared" ca="1" si="3"/>
        <v>0.11273559987164855</v>
      </c>
      <c r="K36" s="9">
        <f t="shared" ca="1" si="4"/>
        <v>8.2561815801699689E-2</v>
      </c>
      <c r="L36" s="9">
        <f t="shared" ca="1" si="5"/>
        <v>7.1530821030263009E-2</v>
      </c>
      <c r="M36" s="9">
        <f t="shared" ca="1" si="6"/>
        <v>0.1028146191110723</v>
      </c>
      <c r="N36" s="9">
        <f t="shared" ca="1" si="7"/>
        <v>0.11436544930570915</v>
      </c>
      <c r="O36" s="9">
        <f t="shared" ca="1" si="8"/>
        <v>5.9008998303478978E-2</v>
      </c>
      <c r="P36" s="9">
        <f t="shared" ca="1" si="9"/>
        <v>8.6977915299305875E-2</v>
      </c>
      <c r="Q36" s="9">
        <f t="shared" ca="1" si="10"/>
        <v>0.12753754522619651</v>
      </c>
      <c r="R36" s="9">
        <f t="shared" ca="1" si="11"/>
        <v>0.15067163776235926</v>
      </c>
      <c r="S36" s="9">
        <f t="shared" ca="1" si="12"/>
        <v>0.11699722289147749</v>
      </c>
      <c r="T36" s="9">
        <f t="shared" ca="1" si="13"/>
        <v>0.13584260075444277</v>
      </c>
      <c r="U36" s="9">
        <f t="shared" ca="1" si="14"/>
        <v>0.1155591339312575</v>
      </c>
      <c r="V36" s="9">
        <f t="shared" ca="1" si="15"/>
        <v>8.385050499620246E-2</v>
      </c>
      <c r="W36" s="9">
        <f t="shared" ca="1" si="16"/>
        <v>0.12147748182420375</v>
      </c>
      <c r="X36" s="9">
        <f t="shared" ca="1" si="17"/>
        <v>0.11229269782515536</v>
      </c>
      <c r="Y36" s="9">
        <f t="shared" ca="1" si="18"/>
        <v>0.18043103412936015</v>
      </c>
      <c r="Z36" s="9">
        <f t="shared" ca="1" si="19"/>
        <v>0.11539651482246872</v>
      </c>
      <c r="AA36" s="9">
        <f t="shared" ca="1" si="20"/>
        <v>0.15775589539025708</v>
      </c>
      <c r="AB36" s="9">
        <f t="shared" ca="1" si="21"/>
        <v>0.17320203831632419</v>
      </c>
      <c r="AC36" s="9">
        <f t="shared" ca="1" si="22"/>
        <v>0.1804715353943955</v>
      </c>
      <c r="AD36" s="9">
        <f t="shared" ca="1" si="23"/>
        <v>0.13941411093133016</v>
      </c>
      <c r="AE36" s="9">
        <f t="shared" ca="1" si="24"/>
        <v>0.16434974868718599</v>
      </c>
      <c r="AF36" s="9">
        <f t="shared" ca="1" si="25"/>
        <v>9.7835579704906986E-2</v>
      </c>
    </row>
    <row r="37" spans="1:32" ht="15" x14ac:dyDescent="0.25">
      <c r="A37" s="3" t="s">
        <v>1</v>
      </c>
      <c r="B37" s="3">
        <v>100</v>
      </c>
      <c r="C37" s="3">
        <v>1</v>
      </c>
      <c r="E37" s="9">
        <f ca="1">MIN('1:25'!L37:U37)</f>
        <v>2308.5236300000001</v>
      </c>
      <c r="H37" s="9">
        <f t="shared" ca="1" si="1"/>
        <v>1.4605282597864823E-2</v>
      </c>
      <c r="I37" s="9">
        <f t="shared" ca="1" si="2"/>
        <v>1.557520552648587E-2</v>
      </c>
      <c r="J37" s="9">
        <f t="shared" ca="1" si="3"/>
        <v>1.1026220251424636E-2</v>
      </c>
      <c r="K37" s="9">
        <f t="shared" ca="1" si="4"/>
        <v>1.6643758591285484E-2</v>
      </c>
      <c r="L37" s="9">
        <f t="shared" ca="1" si="5"/>
        <v>1.1464426725404252E-2</v>
      </c>
      <c r="M37" s="9">
        <f t="shared" ca="1" si="6"/>
        <v>1.4611940532746141E-2</v>
      </c>
      <c r="N37" s="9">
        <f t="shared" ca="1" si="7"/>
        <v>9.8812807040660408E-3</v>
      </c>
      <c r="O37" s="9">
        <f t="shared" ca="1" si="8"/>
        <v>1.3808461644379459E-2</v>
      </c>
      <c r="P37" s="9">
        <f t="shared" ca="1" si="9"/>
        <v>1.3344442135946094E-2</v>
      </c>
      <c r="Q37" s="9">
        <f t="shared" ca="1" si="10"/>
        <v>9.6117491333622771E-3</v>
      </c>
      <c r="R37" s="9">
        <f t="shared" ca="1" si="11"/>
        <v>1.2339128623083905E-2</v>
      </c>
      <c r="S37" s="9">
        <f t="shared" ca="1" si="12"/>
        <v>1.5544740167982728E-2</v>
      </c>
      <c r="T37" s="9">
        <f t="shared" ca="1" si="13"/>
        <v>1.0632968916154326E-2</v>
      </c>
      <c r="U37" s="9">
        <f t="shared" ca="1" si="14"/>
        <v>6.2473607861655983E-3</v>
      </c>
      <c r="V37" s="9">
        <f t="shared" ca="1" si="15"/>
        <v>1.1918123619119531E-2</v>
      </c>
      <c r="W37" s="9">
        <f t="shared" ca="1" si="16"/>
        <v>1.3323723266371438E-2</v>
      </c>
      <c r="X37" s="9">
        <f t="shared" ca="1" si="17"/>
        <v>7.4460186487232917E-3</v>
      </c>
      <c r="Y37" s="9">
        <f t="shared" ca="1" si="18"/>
        <v>1.5350611767399835E-2</v>
      </c>
      <c r="Z37" s="9">
        <f t="shared" ca="1" si="19"/>
        <v>1.0983716896152457E-2</v>
      </c>
      <c r="AA37" s="9">
        <f t="shared" ca="1" si="20"/>
        <v>1.0088815941640848E-2</v>
      </c>
      <c r="AB37" s="9">
        <f t="shared" ca="1" si="21"/>
        <v>1.635156318499479E-2</v>
      </c>
      <c r="AC37" s="9">
        <f t="shared" ca="1" si="22"/>
        <v>1.2856004423917556E-2</v>
      </c>
      <c r="AD37" s="9">
        <f t="shared" ca="1" si="23"/>
        <v>1.606433632217075E-2</v>
      </c>
      <c r="AE37" s="9">
        <f t="shared" ca="1" si="24"/>
        <v>9.0821292567834291E-3</v>
      </c>
      <c r="AF37" s="9">
        <f t="shared" ca="1" si="25"/>
        <v>1.4267954450177837E-2</v>
      </c>
    </row>
    <row r="39" spans="1:32" x14ac:dyDescent="0.2">
      <c r="E39" t="s">
        <v>20</v>
      </c>
      <c r="G39" t="s">
        <v>17</v>
      </c>
      <c r="H39" s="23">
        <f t="shared" ref="H39:AF39" ca="1" si="26">SUM(H2:H37)</f>
        <v>1.6359177393221171</v>
      </c>
      <c r="I39" s="23">
        <f t="shared" ca="1" si="26"/>
        <v>1.5612385078931941</v>
      </c>
      <c r="J39" s="23">
        <f t="shared" ca="1" si="26"/>
        <v>1.3552852411872571</v>
      </c>
      <c r="K39" s="23">
        <f t="shared" ca="1" si="26"/>
        <v>1.4657063410911624</v>
      </c>
      <c r="L39" s="23">
        <f t="shared" ca="1" si="26"/>
        <v>1.6177178949422684</v>
      </c>
      <c r="M39" s="23">
        <f t="shared" ca="1" si="26"/>
        <v>1.4656679961513546</v>
      </c>
      <c r="N39" s="23">
        <f t="shared" ca="1" si="26"/>
        <v>1.3230064958520147</v>
      </c>
      <c r="O39" s="23">
        <f t="shared" ca="1" si="26"/>
        <v>1.591540490959817</v>
      </c>
      <c r="P39" s="23">
        <f t="shared" ca="1" si="26"/>
        <v>1.3887246783840195</v>
      </c>
      <c r="Q39" s="23">
        <f t="shared" ca="1" si="26"/>
        <v>1.1898406873252345</v>
      </c>
      <c r="R39" s="23">
        <f t="shared" ca="1" si="26"/>
        <v>1.3097218066727685</v>
      </c>
      <c r="S39" s="23">
        <f t="shared" ca="1" si="26"/>
        <v>1.3310599824372333</v>
      </c>
      <c r="T39" s="23">
        <f t="shared" ca="1" si="26"/>
        <v>1.2063565016217692</v>
      </c>
      <c r="U39" s="23">
        <f t="shared" ca="1" si="26"/>
        <v>1.1125625013761009</v>
      </c>
      <c r="V39" s="23">
        <f t="shared" ca="1" si="26"/>
        <v>1.1423207537554616</v>
      </c>
      <c r="W39" s="23">
        <f t="shared" ca="1" si="26"/>
        <v>1.2592435667656101</v>
      </c>
      <c r="X39" s="23">
        <f t="shared" ca="1" si="26"/>
        <v>1.1043006857400004</v>
      </c>
      <c r="Y39" s="23">
        <f t="shared" ca="1" si="26"/>
        <v>1.2663860470619674</v>
      </c>
      <c r="Z39" s="23">
        <f t="shared" ca="1" si="26"/>
        <v>1.2125968758551624</v>
      </c>
      <c r="AA39" s="23">
        <f t="shared" ca="1" si="26"/>
        <v>1.2134857488446589</v>
      </c>
      <c r="AB39" s="23">
        <f t="shared" ca="1" si="26"/>
        <v>1.2660861860058605</v>
      </c>
      <c r="AC39" s="23">
        <f t="shared" ca="1" si="26"/>
        <v>1.2960454885185428</v>
      </c>
      <c r="AD39" s="23">
        <f t="shared" ca="1" si="26"/>
        <v>1.2542526099700104</v>
      </c>
      <c r="AE39" s="23">
        <f t="shared" ca="1" si="26"/>
        <v>1.1636240007940963</v>
      </c>
      <c r="AF39" s="23">
        <f t="shared" ca="1" si="26"/>
        <v>1.4534608054449762</v>
      </c>
    </row>
  </sheetData>
  <phoneticPr fontId="1" type="noConversion"/>
  <conditionalFormatting sqref="H2:AF37">
    <cfRule type="expression" dxfId="0" priority="7">
      <formula>H2=MIN($H2:$AF2)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topLeftCell="A328" zoomScale="85" zoomScaleNormal="85" workbookViewId="0">
      <selection sqref="A1:F361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5" width="9" style="3"/>
    <col min="6" max="6" width="4.375" style="3" bestFit="1" customWidth="1"/>
    <col min="7" max="7" width="3.875" style="3" customWidth="1"/>
    <col min="8" max="8" width="10.875" style="3" bestFit="1" customWidth="1"/>
    <col min="9" max="9" width="4.375" style="3" bestFit="1" customWidth="1"/>
    <col min="10" max="10" width="4.5" style="3" bestFit="1" customWidth="1"/>
    <col min="11" max="11" width="2.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53.761090000000003</v>
      </c>
      <c r="E1" s="3">
        <v>0.57693000000000005</v>
      </c>
      <c r="F1" s="3">
        <v>39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54.515149999999998</v>
      </c>
      <c r="E2" s="3">
        <v>0.57218000000000002</v>
      </c>
      <c r="F2" s="3">
        <v>42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53.761090000000003</v>
      </c>
      <c r="M2" s="3">
        <f t="shared" ref="M2:U17" ca="1" si="0">INDIRECT("D"&amp;1+(ROW(E1)-1)*10+COLUMN(B1)-1)</f>
        <v>54.515149999999998</v>
      </c>
      <c r="N2" s="3">
        <f t="shared" ca="1" si="0"/>
        <v>54.912770000000002</v>
      </c>
      <c r="O2" s="3">
        <f t="shared" ca="1" si="0"/>
        <v>54.158320000000003</v>
      </c>
      <c r="P2" s="3">
        <f t="shared" ca="1" si="0"/>
        <v>54.158320000000003</v>
      </c>
      <c r="Q2" s="3">
        <f t="shared" ca="1" si="0"/>
        <v>54.158320000000003</v>
      </c>
      <c r="R2" s="3">
        <f t="shared" ca="1" si="0"/>
        <v>54.158320000000003</v>
      </c>
      <c r="S2" s="3">
        <f t="shared" ca="1" si="0"/>
        <v>54.189360000000001</v>
      </c>
      <c r="T2" s="3">
        <f t="shared" ca="1" si="0"/>
        <v>54.158320000000003</v>
      </c>
      <c r="U2" s="3">
        <f t="shared" ca="1" si="0"/>
        <v>54.158320000000003</v>
      </c>
      <c r="W2" s="3">
        <f ca="1">AVERAGE(L2:U2)</f>
        <v>54.232829000000002</v>
      </c>
      <c r="Y2" s="3">
        <f ca="1">Total!E2</f>
        <v>53.760710000000003</v>
      </c>
      <c r="AB2" s="3">
        <f t="shared" ref="AB2:AK27" ca="1" si="1">(L2-$Y2)/$Y2</f>
        <v>7.0683590302253241E-6</v>
      </c>
      <c r="AC2" s="3">
        <f t="shared" ca="1" si="1"/>
        <v>1.4033296807277941E-2</v>
      </c>
      <c r="AD2" s="3">
        <f t="shared" ca="1" si="1"/>
        <v>2.1429404485171395E-2</v>
      </c>
      <c r="AE2" s="3">
        <f t="shared" ca="1" si="1"/>
        <v>7.3959216684452312E-3</v>
      </c>
      <c r="AF2" s="3">
        <f t="shared" ca="1" si="1"/>
        <v>7.3959216684452312E-3</v>
      </c>
      <c r="AG2" s="3">
        <f t="shared" ca="1" si="1"/>
        <v>7.3959216684452312E-3</v>
      </c>
      <c r="AH2" s="3">
        <f t="shared" ca="1" si="1"/>
        <v>7.3959216684452312E-3</v>
      </c>
      <c r="AI2" s="3">
        <f t="shared" ca="1" si="1"/>
        <v>7.973294995545957E-3</v>
      </c>
      <c r="AJ2" s="3">
        <f t="shared" ca="1" si="1"/>
        <v>7.3959216684452312E-3</v>
      </c>
      <c r="AK2" s="3">
        <f t="shared" ca="1" si="1"/>
        <v>7.3959216684452312E-3</v>
      </c>
      <c r="AM2" s="3">
        <f ca="1">SUM(AB2:AK2)</f>
        <v>8.7818594657696897E-2</v>
      </c>
    </row>
    <row r="3" spans="1:39" x14ac:dyDescent="0.25">
      <c r="A3" s="3" t="s">
        <v>0</v>
      </c>
      <c r="B3" s="3">
        <v>25</v>
      </c>
      <c r="C3" s="3">
        <v>0.4</v>
      </c>
      <c r="D3" s="3">
        <v>54.912770000000002</v>
      </c>
      <c r="E3" s="3">
        <v>0.57284999999999997</v>
      </c>
      <c r="F3" s="3">
        <v>44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36.861229999999999</v>
      </c>
      <c r="R3" s="3">
        <f t="shared" ca="1" si="0"/>
        <v>36.861229999999999</v>
      </c>
      <c r="S3" s="3">
        <f t="shared" ca="1" si="0"/>
        <v>36.861229999999999</v>
      </c>
      <c r="T3" s="3">
        <f t="shared" ca="1" si="0"/>
        <v>36.861229999999999</v>
      </c>
      <c r="U3" s="3">
        <f t="shared" ca="1" si="0"/>
        <v>36.861229999999999</v>
      </c>
      <c r="W3" s="3">
        <f t="shared" ref="W3:W37" ca="1" si="3">AVERAGE(L3:U3)</f>
        <v>36.861229999999992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0</v>
      </c>
      <c r="AH3" s="3">
        <f t="shared" ca="1" si="1"/>
        <v>0</v>
      </c>
      <c r="AI3" s="3">
        <f t="shared" ca="1" si="1"/>
        <v>0</v>
      </c>
      <c r="AJ3" s="3">
        <f t="shared" ca="1" si="1"/>
        <v>0</v>
      </c>
      <c r="AK3" s="3">
        <f t="shared" ca="1" si="1"/>
        <v>0</v>
      </c>
      <c r="AM3" s="3">
        <f t="shared" ref="AM3:AM37" ca="1" si="4">SUM(AB3:AK3)</f>
        <v>0</v>
      </c>
    </row>
    <row r="4" spans="1:39" x14ac:dyDescent="0.25">
      <c r="A4" s="3" t="s">
        <v>0</v>
      </c>
      <c r="B4" s="3">
        <v>25</v>
      </c>
      <c r="C4" s="3">
        <v>0.4</v>
      </c>
      <c r="D4" s="3">
        <v>54.158320000000003</v>
      </c>
      <c r="E4" s="3">
        <v>0.57931999999999995</v>
      </c>
      <c r="F4" s="3">
        <v>45</v>
      </c>
      <c r="H4" s="3" t="s">
        <v>0</v>
      </c>
      <c r="I4" s="3">
        <v>25</v>
      </c>
      <c r="J4" s="3">
        <v>1</v>
      </c>
      <c r="L4" s="3">
        <f t="shared" ca="1" si="2"/>
        <v>36.78886</v>
      </c>
      <c r="M4" s="3">
        <f t="shared" ca="1" si="0"/>
        <v>36.788800000000002</v>
      </c>
      <c r="N4" s="3">
        <f t="shared" ca="1" si="0"/>
        <v>36.861229999999999</v>
      </c>
      <c r="O4" s="3">
        <f t="shared" ca="1" si="0"/>
        <v>36.788800000000002</v>
      </c>
      <c r="P4" s="3">
        <f t="shared" ca="1" si="0"/>
        <v>36.788800000000002</v>
      </c>
      <c r="Q4" s="3">
        <f t="shared" ca="1" si="0"/>
        <v>36.788800000000002</v>
      </c>
      <c r="R4" s="3">
        <f t="shared" ca="1" si="0"/>
        <v>36.788800000000002</v>
      </c>
      <c r="S4" s="3">
        <f t="shared" ca="1" si="0"/>
        <v>36.788800000000002</v>
      </c>
      <c r="T4" s="3">
        <f t="shared" ca="1" si="0"/>
        <v>36.78886</v>
      </c>
      <c r="U4" s="3">
        <f t="shared" ca="1" si="0"/>
        <v>36.788800000000002</v>
      </c>
      <c r="W4" s="3">
        <f t="shared" ca="1" si="3"/>
        <v>36.796055000000003</v>
      </c>
      <c r="Y4" s="3">
        <f ca="1">Total!E4</f>
        <v>36.788800000000002</v>
      </c>
      <c r="AB4" s="3">
        <f t="shared" ca="1" si="1"/>
        <v>1.6309311528978531E-6</v>
      </c>
      <c r="AC4" s="3">
        <f t="shared" ca="1" si="1"/>
        <v>0</v>
      </c>
      <c r="AD4" s="3">
        <f t="shared" ca="1" si="1"/>
        <v>1.9688057234809805E-3</v>
      </c>
      <c r="AE4" s="3">
        <f t="shared" ca="1" si="1"/>
        <v>0</v>
      </c>
      <c r="AF4" s="3">
        <f t="shared" ca="1" si="1"/>
        <v>0</v>
      </c>
      <c r="AG4" s="3">
        <f t="shared" ca="1" si="1"/>
        <v>0</v>
      </c>
      <c r="AH4" s="3">
        <f t="shared" ca="1" si="1"/>
        <v>0</v>
      </c>
      <c r="AI4" s="3">
        <f t="shared" ca="1" si="1"/>
        <v>0</v>
      </c>
      <c r="AJ4" s="3">
        <f t="shared" ca="1" si="1"/>
        <v>1.6309311528978531E-6</v>
      </c>
      <c r="AK4" s="3">
        <f t="shared" ca="1" si="1"/>
        <v>0</v>
      </c>
      <c r="AM4" s="3">
        <f t="shared" ca="1" si="4"/>
        <v>1.9720675857867759E-3</v>
      </c>
    </row>
    <row r="5" spans="1:39" x14ac:dyDescent="0.25">
      <c r="A5" s="3" t="s">
        <v>0</v>
      </c>
      <c r="B5" s="3">
        <v>25</v>
      </c>
      <c r="C5" s="3">
        <v>0.4</v>
      </c>
      <c r="D5" s="3">
        <v>54.158320000000003</v>
      </c>
      <c r="E5" s="3">
        <v>0.57165999999999995</v>
      </c>
      <c r="F5" s="3">
        <v>42</v>
      </c>
      <c r="H5" s="3" t="s">
        <v>0</v>
      </c>
      <c r="I5" s="3">
        <v>50</v>
      </c>
      <c r="J5" s="3">
        <v>0.4</v>
      </c>
      <c r="L5" s="3">
        <f t="shared" ca="1" si="2"/>
        <v>76.792019999999994</v>
      </c>
      <c r="M5" s="3">
        <f t="shared" ca="1" si="0"/>
        <v>73.882919999999999</v>
      </c>
      <c r="N5" s="3">
        <f t="shared" ca="1" si="0"/>
        <v>73.882919999999999</v>
      </c>
      <c r="O5" s="3">
        <f t="shared" ca="1" si="0"/>
        <v>73.882919999999999</v>
      </c>
      <c r="P5" s="3">
        <f t="shared" ca="1" si="0"/>
        <v>73.882919999999999</v>
      </c>
      <c r="Q5" s="3">
        <f t="shared" ca="1" si="0"/>
        <v>73.922389999999993</v>
      </c>
      <c r="R5" s="3">
        <f t="shared" ca="1" si="0"/>
        <v>76.916539999999998</v>
      </c>
      <c r="S5" s="3">
        <f t="shared" ca="1" si="0"/>
        <v>73.882919999999999</v>
      </c>
      <c r="T5" s="3">
        <f t="shared" ca="1" si="0"/>
        <v>76.835030000000003</v>
      </c>
      <c r="U5" s="3">
        <f t="shared" ca="1" si="0"/>
        <v>73.882919999999999</v>
      </c>
      <c r="W5" s="3">
        <f t="shared" ca="1" si="3"/>
        <v>74.776350000000008</v>
      </c>
      <c r="Y5" s="3">
        <f ca="1">Total!E5</f>
        <v>73.882919999999999</v>
      </c>
      <c r="AB5" s="3">
        <f t="shared" ca="1" si="1"/>
        <v>3.9374458941254555E-2</v>
      </c>
      <c r="AC5" s="3">
        <f t="shared" ca="1" si="1"/>
        <v>0</v>
      </c>
      <c r="AD5" s="3">
        <f t="shared" ca="1" si="1"/>
        <v>0</v>
      </c>
      <c r="AE5" s="3">
        <f t="shared" ca="1" si="1"/>
        <v>0</v>
      </c>
      <c r="AF5" s="3">
        <f t="shared" ca="1" si="1"/>
        <v>0</v>
      </c>
      <c r="AG5" s="3">
        <f t="shared" ca="1" si="1"/>
        <v>5.3422360675504357E-4</v>
      </c>
      <c r="AH5" s="3">
        <f t="shared" ca="1" si="1"/>
        <v>4.1059828171382498E-2</v>
      </c>
      <c r="AI5" s="3">
        <f t="shared" ca="1" si="1"/>
        <v>0</v>
      </c>
      <c r="AJ5" s="3">
        <f t="shared" ca="1" si="1"/>
        <v>3.9956596193003804E-2</v>
      </c>
      <c r="AK5" s="3">
        <f t="shared" ca="1" si="1"/>
        <v>0</v>
      </c>
      <c r="AM5" s="3">
        <f t="shared" ca="1" si="4"/>
        <v>0.1209251069123959</v>
      </c>
    </row>
    <row r="6" spans="1:39" x14ac:dyDescent="0.25">
      <c r="A6" s="3" t="s">
        <v>0</v>
      </c>
      <c r="B6" s="3">
        <v>25</v>
      </c>
      <c r="C6" s="3">
        <v>0.4</v>
      </c>
      <c r="D6" s="3">
        <v>54.158320000000003</v>
      </c>
      <c r="E6" s="3">
        <v>0.57432000000000005</v>
      </c>
      <c r="F6" s="3">
        <v>40</v>
      </c>
      <c r="H6" s="3" t="s">
        <v>0</v>
      </c>
      <c r="I6" s="3">
        <v>50</v>
      </c>
      <c r="J6" s="3">
        <v>0.7</v>
      </c>
      <c r="L6" s="3">
        <f t="shared" ca="1" si="2"/>
        <v>69.935910000000007</v>
      </c>
      <c r="M6" s="3">
        <f t="shared" ca="1" si="0"/>
        <v>72.879220000000004</v>
      </c>
      <c r="N6" s="3">
        <f t="shared" ca="1" si="0"/>
        <v>69.507170000000002</v>
      </c>
      <c r="O6" s="3">
        <f t="shared" ca="1" si="0"/>
        <v>69.73854</v>
      </c>
      <c r="P6" s="3">
        <f t="shared" ca="1" si="0"/>
        <v>69.441919999999996</v>
      </c>
      <c r="Q6" s="3">
        <f t="shared" ca="1" si="0"/>
        <v>69.392409999999998</v>
      </c>
      <c r="R6" s="3">
        <f t="shared" ca="1" si="0"/>
        <v>69.336119999999994</v>
      </c>
      <c r="S6" s="3">
        <f t="shared" ca="1" si="0"/>
        <v>69.427130000000005</v>
      </c>
      <c r="T6" s="3">
        <f t="shared" ca="1" si="0"/>
        <v>70.322959999999995</v>
      </c>
      <c r="U6" s="3">
        <f t="shared" ca="1" si="0"/>
        <v>69.624499999999998</v>
      </c>
      <c r="W6" s="3">
        <f t="shared" ca="1" si="3"/>
        <v>69.960588000000001</v>
      </c>
      <c r="Y6" s="3">
        <f ca="1">Total!E6</f>
        <v>69.191919999999996</v>
      </c>
      <c r="AB6" s="3">
        <f t="shared" ca="1" si="1"/>
        <v>1.0752556078802421E-2</v>
      </c>
      <c r="AC6" s="3">
        <f t="shared" ca="1" si="1"/>
        <v>5.3290904487113634E-2</v>
      </c>
      <c r="AD6" s="3">
        <f t="shared" ca="1" si="1"/>
        <v>4.5561678300010469E-3</v>
      </c>
      <c r="AE6" s="3">
        <f t="shared" ca="1" si="1"/>
        <v>7.9000553821891965E-3</v>
      </c>
      <c r="AF6" s="3">
        <f t="shared" ca="1" si="1"/>
        <v>3.6131386439341474E-3</v>
      </c>
      <c r="AG6" s="3">
        <f t="shared" ca="1" si="1"/>
        <v>2.8975926668894586E-3</v>
      </c>
      <c r="AH6" s="3">
        <f t="shared" ca="1" si="1"/>
        <v>2.0840583698211856E-3</v>
      </c>
      <c r="AI6" s="3">
        <f t="shared" ca="1" si="1"/>
        <v>3.399385361759137E-3</v>
      </c>
      <c r="AJ6" s="3">
        <f t="shared" ca="1" si="1"/>
        <v>1.6346417327341094E-2</v>
      </c>
      <c r="AK6" s="3">
        <f t="shared" ca="1" si="1"/>
        <v>6.251886058372156E-3</v>
      </c>
      <c r="AM6" s="3">
        <f t="shared" ca="1" si="4"/>
        <v>0.11109216220622348</v>
      </c>
    </row>
    <row r="7" spans="1:39" x14ac:dyDescent="0.25">
      <c r="A7" s="3" t="s">
        <v>0</v>
      </c>
      <c r="B7" s="3">
        <v>25</v>
      </c>
      <c r="C7" s="3">
        <v>0.4</v>
      </c>
      <c r="D7" s="3">
        <v>54.158320000000003</v>
      </c>
      <c r="E7" s="3">
        <v>0.57599999999999996</v>
      </c>
      <c r="F7" s="3">
        <v>44</v>
      </c>
      <c r="H7" s="3" t="s">
        <v>0</v>
      </c>
      <c r="I7" s="3">
        <v>50</v>
      </c>
      <c r="J7" s="3">
        <v>1</v>
      </c>
      <c r="L7" s="3">
        <f t="shared" ca="1" si="2"/>
        <v>69.507620000000003</v>
      </c>
      <c r="M7" s="3">
        <f t="shared" ca="1" si="0"/>
        <v>69.599189999999993</v>
      </c>
      <c r="N7" s="3">
        <f t="shared" ca="1" si="0"/>
        <v>69.564329999999998</v>
      </c>
      <c r="O7" s="3">
        <f t="shared" ca="1" si="0"/>
        <v>69.871889999999993</v>
      </c>
      <c r="P7" s="3">
        <f t="shared" ca="1" si="0"/>
        <v>69.674599999999998</v>
      </c>
      <c r="Q7" s="3">
        <f t="shared" ca="1" si="0"/>
        <v>69.643270000000001</v>
      </c>
      <c r="R7" s="3">
        <f t="shared" ca="1" si="0"/>
        <v>69.208929999999995</v>
      </c>
      <c r="S7" s="3">
        <f t="shared" ca="1" si="0"/>
        <v>69.213989999999995</v>
      </c>
      <c r="T7" s="3">
        <f t="shared" ca="1" si="0"/>
        <v>69.435820000000007</v>
      </c>
      <c r="U7" s="3">
        <f t="shared" ca="1" si="0"/>
        <v>69.327489999999997</v>
      </c>
      <c r="W7" s="3">
        <f t="shared" ca="1" si="3"/>
        <v>69.50471300000001</v>
      </c>
      <c r="Y7" s="3">
        <f ca="1">Total!E7</f>
        <v>69.064329999999998</v>
      </c>
      <c r="AB7" s="3">
        <f t="shared" ca="1" si="1"/>
        <v>6.4185086570738414E-3</v>
      </c>
      <c r="AC7" s="3">
        <f t="shared" ca="1" si="1"/>
        <v>7.7443739771311006E-3</v>
      </c>
      <c r="AD7" s="3">
        <f t="shared" ca="1" si="1"/>
        <v>7.2396271707841084E-3</v>
      </c>
      <c r="AE7" s="3">
        <f t="shared" ca="1" si="1"/>
        <v>1.1692866636076759E-2</v>
      </c>
      <c r="AF7" s="3">
        <f t="shared" ca="1" si="1"/>
        <v>8.8362545470288337E-3</v>
      </c>
      <c r="AG7" s="3">
        <f t="shared" ca="1" si="1"/>
        <v>8.382619508507546E-3</v>
      </c>
      <c r="AH7" s="3">
        <f t="shared" ca="1" si="1"/>
        <v>2.0937001777907201E-3</v>
      </c>
      <c r="AI7" s="3">
        <f t="shared" ca="1" si="1"/>
        <v>2.1669652047590594E-3</v>
      </c>
      <c r="AJ7" s="3">
        <f t="shared" ca="1" si="1"/>
        <v>5.3788981953493001E-3</v>
      </c>
      <c r="AK7" s="3">
        <f t="shared" ca="1" si="1"/>
        <v>3.81036057252708E-3</v>
      </c>
      <c r="AM7" s="3">
        <f t="shared" ca="1" si="4"/>
        <v>6.3764174647028354E-2</v>
      </c>
    </row>
    <row r="8" spans="1:39" x14ac:dyDescent="0.25">
      <c r="A8" s="3" t="s">
        <v>0</v>
      </c>
      <c r="B8" s="3">
        <v>25</v>
      </c>
      <c r="C8" s="3">
        <v>0.4</v>
      </c>
      <c r="D8" s="3">
        <v>54.189360000000001</v>
      </c>
      <c r="E8" s="3">
        <v>0.57333999999999996</v>
      </c>
      <c r="F8" s="3">
        <v>45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54.158320000000003</v>
      </c>
      <c r="E9" s="3">
        <v>0.57669999999999999</v>
      </c>
      <c r="F9" s="3">
        <v>43</v>
      </c>
      <c r="H9" s="3" t="s">
        <v>0</v>
      </c>
      <c r="I9" s="3">
        <v>100</v>
      </c>
      <c r="J9" s="3">
        <v>0.7</v>
      </c>
      <c r="L9" s="3">
        <f t="shared" ca="1" si="2"/>
        <v>142.40815000000001</v>
      </c>
      <c r="M9" s="3">
        <f t="shared" ca="1" si="0"/>
        <v>142.94820999999999</v>
      </c>
      <c r="N9" s="3">
        <f t="shared" ca="1" si="0"/>
        <v>145.18011999999999</v>
      </c>
      <c r="O9" s="3">
        <f t="shared" ca="1" si="0"/>
        <v>140.91656</v>
      </c>
      <c r="P9" s="3">
        <f t="shared" ca="1" si="0"/>
        <v>142.11602999999999</v>
      </c>
      <c r="Q9" s="3">
        <f t="shared" ca="1" si="0"/>
        <v>143.24609000000001</v>
      </c>
      <c r="R9" s="3">
        <f t="shared" ca="1" si="0"/>
        <v>143.02923000000001</v>
      </c>
      <c r="S9" s="3">
        <f t="shared" ca="1" si="0"/>
        <v>143.41265000000001</v>
      </c>
      <c r="T9" s="3">
        <f t="shared" ca="1" si="0"/>
        <v>145.11211</v>
      </c>
      <c r="U9" s="3">
        <f t="shared" ca="1" si="0"/>
        <v>143.19908000000001</v>
      </c>
      <c r="W9" s="3">
        <f t="shared" ca="1" si="3"/>
        <v>143.156823</v>
      </c>
      <c r="Y9" s="3">
        <f ca="1">Total!E9</f>
        <v>140.51035999999999</v>
      </c>
      <c r="AB9" s="3">
        <f t="shared" ca="1" si="1"/>
        <v>1.3506406218018479E-2</v>
      </c>
      <c r="AC9" s="3">
        <f t="shared" ca="1" si="1"/>
        <v>1.7349966223131147E-2</v>
      </c>
      <c r="AD9" s="3">
        <f t="shared" ca="1" si="1"/>
        <v>3.3234275394355244E-2</v>
      </c>
      <c r="AE9" s="3">
        <f t="shared" ca="1" si="1"/>
        <v>2.8908900382862346E-3</v>
      </c>
      <c r="AF9" s="3">
        <f t="shared" ca="1" si="1"/>
        <v>1.1427413608505476E-2</v>
      </c>
      <c r="AG9" s="3">
        <f t="shared" ca="1" si="1"/>
        <v>1.94699522512078E-2</v>
      </c>
      <c r="AH9" s="3">
        <f t="shared" ca="1" si="1"/>
        <v>1.7926578509940626E-2</v>
      </c>
      <c r="AI9" s="3">
        <f t="shared" ca="1" si="1"/>
        <v>2.0655345271338159E-2</v>
      </c>
      <c r="AJ9" s="3">
        <f t="shared" ca="1" si="1"/>
        <v>3.2750254144961341E-2</v>
      </c>
      <c r="AK9" s="3">
        <f t="shared" ca="1" si="1"/>
        <v>1.9135386173660205E-2</v>
      </c>
      <c r="AM9" s="3">
        <f t="shared" ca="1" si="4"/>
        <v>0.18834646783340472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54.158320000000003</v>
      </c>
      <c r="E10" s="3">
        <v>0.57369000000000003</v>
      </c>
      <c r="F10" s="3">
        <v>42</v>
      </c>
      <c r="H10" s="3" t="s">
        <v>0</v>
      </c>
      <c r="I10" s="3">
        <v>100</v>
      </c>
      <c r="J10" s="3">
        <v>1</v>
      </c>
      <c r="L10" s="3">
        <f t="shared" ca="1" si="2"/>
        <v>136.19718</v>
      </c>
      <c r="M10" s="3">
        <f t="shared" ca="1" si="0"/>
        <v>136.30882</v>
      </c>
      <c r="N10" s="3">
        <f t="shared" ca="1" si="0"/>
        <v>136.17648</v>
      </c>
      <c r="O10" s="3">
        <f t="shared" ca="1" si="0"/>
        <v>136.16503</v>
      </c>
      <c r="P10" s="3">
        <f t="shared" ca="1" si="0"/>
        <v>136.34777</v>
      </c>
      <c r="Q10" s="3">
        <f t="shared" ca="1" si="0"/>
        <v>136.24506</v>
      </c>
      <c r="R10" s="3">
        <f t="shared" ca="1" si="0"/>
        <v>136.18402</v>
      </c>
      <c r="S10" s="3">
        <f t="shared" ca="1" si="0"/>
        <v>136.26077000000001</v>
      </c>
      <c r="T10" s="3">
        <f t="shared" ca="1" si="0"/>
        <v>136.28452999999999</v>
      </c>
      <c r="U10" s="3">
        <f t="shared" ca="1" si="0"/>
        <v>136.19014000000001</v>
      </c>
      <c r="W10" s="3">
        <f t="shared" ca="1" si="3"/>
        <v>136.23597999999998</v>
      </c>
      <c r="Y10" s="3">
        <f ca="1">Total!E10</f>
        <v>135.94917000000001</v>
      </c>
      <c r="AB10" s="3">
        <f t="shared" ca="1" si="1"/>
        <v>1.8242847676083172E-3</v>
      </c>
      <c r="AC10" s="3">
        <f t="shared" ca="1" si="1"/>
        <v>2.6454740400400222E-3</v>
      </c>
      <c r="AD10" s="3">
        <f t="shared" ca="1" si="1"/>
        <v>1.672021977037363E-3</v>
      </c>
      <c r="AE10" s="3">
        <f t="shared" ca="1" si="1"/>
        <v>1.5877993223496116E-3</v>
      </c>
      <c r="AF10" s="3">
        <f t="shared" ca="1" si="1"/>
        <v>2.9319781797857805E-3</v>
      </c>
      <c r="AG10" s="3">
        <f t="shared" ca="1" si="1"/>
        <v>2.1764752223201195E-3</v>
      </c>
      <c r="AH10" s="3">
        <f t="shared" ca="1" si="1"/>
        <v>1.727483882395122E-3</v>
      </c>
      <c r="AI10" s="3">
        <f t="shared" ca="1" si="1"/>
        <v>2.2920331179660642E-3</v>
      </c>
      <c r="AJ10" s="3">
        <f t="shared" ca="1" si="1"/>
        <v>2.4668043210560246E-3</v>
      </c>
      <c r="AK10" s="3">
        <f t="shared" ca="1" si="1"/>
        <v>1.7725007074335527E-3</v>
      </c>
      <c r="AM10" s="3">
        <f t="shared" ca="1" si="4"/>
        <v>2.1096855537991979E-2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0.86921000000000004</v>
      </c>
      <c r="F11" s="3">
        <v>74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0.87719999999999998</v>
      </c>
      <c r="F12" s="3">
        <v>72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0.87480999999999998</v>
      </c>
      <c r="F13" s="3">
        <v>78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0.87651000000000001</v>
      </c>
      <c r="F14" s="3">
        <v>78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0.87346000000000001</v>
      </c>
      <c r="F15" s="3">
        <v>76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0.87346000000000001</v>
      </c>
      <c r="F16" s="3">
        <v>78</v>
      </c>
      <c r="H16" s="3" t="s">
        <v>16</v>
      </c>
      <c r="I16" s="3">
        <v>50</v>
      </c>
      <c r="J16" s="3">
        <v>1</v>
      </c>
      <c r="L16" s="3">
        <f t="shared" ca="1" si="2"/>
        <v>223.23536999999999</v>
      </c>
      <c r="M16" s="3">
        <f t="shared" ca="1" si="0"/>
        <v>224.17982000000001</v>
      </c>
      <c r="N16" s="3">
        <f t="shared" ca="1" si="0"/>
        <v>223.01741999999999</v>
      </c>
      <c r="O16" s="3">
        <f t="shared" ca="1" si="0"/>
        <v>223.41667000000001</v>
      </c>
      <c r="P16" s="3">
        <f t="shared" ca="1" si="0"/>
        <v>223.41667000000001</v>
      </c>
      <c r="Q16" s="3">
        <f t="shared" ca="1" si="0"/>
        <v>222.95755</v>
      </c>
      <c r="R16" s="3">
        <f t="shared" ca="1" si="0"/>
        <v>223.23536999999999</v>
      </c>
      <c r="S16" s="3">
        <f t="shared" ca="1" si="0"/>
        <v>223.99123</v>
      </c>
      <c r="T16" s="3">
        <f t="shared" ca="1" si="0"/>
        <v>223.23536999999999</v>
      </c>
      <c r="U16" s="3">
        <f t="shared" ca="1" si="0"/>
        <v>222.95755</v>
      </c>
      <c r="W16" s="3">
        <f t="shared" ca="1" si="3"/>
        <v>223.36430200000001</v>
      </c>
      <c r="Y16" s="3">
        <f ca="1">Total!E16</f>
        <v>222.48684</v>
      </c>
      <c r="AB16" s="3">
        <f t="shared" ca="1" si="1"/>
        <v>3.3643787650540955E-3</v>
      </c>
      <c r="AC16" s="3">
        <f t="shared" ca="1" si="1"/>
        <v>7.609348939469884E-3</v>
      </c>
      <c r="AD16" s="3">
        <f t="shared" ca="1" si="1"/>
        <v>2.3847702632658467E-3</v>
      </c>
      <c r="AE16" s="3">
        <f t="shared" ca="1" si="1"/>
        <v>4.1792584226555138E-3</v>
      </c>
      <c r="AF16" s="3">
        <f t="shared" ca="1" si="1"/>
        <v>4.1792584226555138E-3</v>
      </c>
      <c r="AG16" s="3">
        <f t="shared" ca="1" si="1"/>
        <v>2.1156756956950662E-3</v>
      </c>
      <c r="AH16" s="3">
        <f t="shared" ca="1" si="1"/>
        <v>3.3643787650540955E-3</v>
      </c>
      <c r="AI16" s="3">
        <f t="shared" ca="1" si="1"/>
        <v>6.761703298945685E-3</v>
      </c>
      <c r="AJ16" s="3">
        <f t="shared" ca="1" si="1"/>
        <v>3.3643787650540955E-3</v>
      </c>
      <c r="AK16" s="3">
        <f t="shared" ca="1" si="1"/>
        <v>2.1156756956950662E-3</v>
      </c>
      <c r="AM16" s="3">
        <f t="shared" ca="1" si="4"/>
        <v>3.9438827033544864E-2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0.87082000000000004</v>
      </c>
      <c r="F17" s="3">
        <v>74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0.87117999999999995</v>
      </c>
      <c r="F18" s="3">
        <v>74</v>
      </c>
      <c r="H18" s="3" t="s">
        <v>16</v>
      </c>
      <c r="I18" s="3">
        <v>100</v>
      </c>
      <c r="J18" s="3">
        <v>0.7</v>
      </c>
      <c r="L18" s="3">
        <f t="shared" ca="1" si="2"/>
        <v>312.12673000000001</v>
      </c>
      <c r="M18" s="3">
        <f t="shared" ca="1" si="2"/>
        <v>314.99788000000001</v>
      </c>
      <c r="N18" s="3">
        <f t="shared" ca="1" si="2"/>
        <v>312.96877000000001</v>
      </c>
      <c r="O18" s="3">
        <f t="shared" ca="1" si="2"/>
        <v>314.32880999999998</v>
      </c>
      <c r="P18" s="3">
        <f t="shared" ca="1" si="2"/>
        <v>315.14136999999999</v>
      </c>
      <c r="Q18" s="3">
        <f t="shared" ca="1" si="2"/>
        <v>315.43723999999997</v>
      </c>
      <c r="R18" s="3">
        <f t="shared" ca="1" si="2"/>
        <v>314.13776999999999</v>
      </c>
      <c r="S18" s="3">
        <f t="shared" ca="1" si="2"/>
        <v>316.11795999999998</v>
      </c>
      <c r="T18" s="3">
        <f t="shared" ca="1" si="2"/>
        <v>314.72789</v>
      </c>
      <c r="U18" s="3">
        <f t="shared" ca="1" si="2"/>
        <v>314.20783</v>
      </c>
      <c r="W18" s="3">
        <f t="shared" ca="1" si="3"/>
        <v>314.41922499999998</v>
      </c>
      <c r="Y18" s="3">
        <f ca="1">Total!E18</f>
        <v>308.91181999999998</v>
      </c>
      <c r="AB18" s="3">
        <f t="shared" ca="1" si="1"/>
        <v>1.0407209410115909E-2</v>
      </c>
      <c r="AC18" s="3">
        <f t="shared" ca="1" si="1"/>
        <v>1.9701609345994051E-2</v>
      </c>
      <c r="AD18" s="3">
        <f t="shared" ca="1" si="1"/>
        <v>1.3133035828800689E-2</v>
      </c>
      <c r="AE18" s="3">
        <f t="shared" ca="1" si="1"/>
        <v>1.7535716179458587E-2</v>
      </c>
      <c r="AF18" s="3">
        <f t="shared" ca="1" si="1"/>
        <v>2.0166110833829597E-2</v>
      </c>
      <c r="AG18" s="3">
        <f t="shared" ca="1" si="1"/>
        <v>2.1123892248603494E-2</v>
      </c>
      <c r="AH18" s="3">
        <f t="shared" ca="1" si="1"/>
        <v>1.6917287269875306E-2</v>
      </c>
      <c r="AI18" s="3">
        <f t="shared" ca="1" si="1"/>
        <v>2.3327498442759508E-2</v>
      </c>
      <c r="AJ18" s="3">
        <f t="shared" ca="1" si="1"/>
        <v>1.8827605884423667E-2</v>
      </c>
      <c r="AK18" s="3">
        <f t="shared" ca="1" si="1"/>
        <v>1.7144083382759599E-2</v>
      </c>
      <c r="AM18" s="3">
        <f t="shared" ca="1" si="4"/>
        <v>0.17828404882662041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36.861229999999999</v>
      </c>
      <c r="E19" s="3">
        <v>0.87383</v>
      </c>
      <c r="F19" s="3">
        <v>78</v>
      </c>
      <c r="H19" s="3" t="s">
        <v>16</v>
      </c>
      <c r="I19" s="3">
        <v>100</v>
      </c>
      <c r="J19" s="3">
        <v>1</v>
      </c>
      <c r="L19" s="3">
        <f t="shared" ca="1" si="2"/>
        <v>303.72368</v>
      </c>
      <c r="M19" s="3">
        <f t="shared" ca="1" si="2"/>
        <v>303.59210999999999</v>
      </c>
      <c r="N19" s="3">
        <f t="shared" ca="1" si="2"/>
        <v>303.56992000000002</v>
      </c>
      <c r="O19" s="3">
        <f t="shared" ca="1" si="2"/>
        <v>303.53822000000002</v>
      </c>
      <c r="P19" s="3">
        <f t="shared" ca="1" si="2"/>
        <v>304.18421000000001</v>
      </c>
      <c r="Q19" s="3">
        <f t="shared" ca="1" si="2"/>
        <v>302.95614</v>
      </c>
      <c r="R19" s="3">
        <f t="shared" ca="1" si="2"/>
        <v>303.89564000000001</v>
      </c>
      <c r="S19" s="3">
        <f t="shared" ca="1" si="2"/>
        <v>303.61090000000002</v>
      </c>
      <c r="T19" s="3">
        <f t="shared" ca="1" si="2"/>
        <v>303.33434999999997</v>
      </c>
      <c r="U19" s="3">
        <f t="shared" ca="1" si="2"/>
        <v>303.43245999999999</v>
      </c>
      <c r="W19" s="3">
        <f t="shared" ca="1" si="3"/>
        <v>303.58376299999998</v>
      </c>
      <c r="Y19" s="3">
        <f ca="1">Total!E19</f>
        <v>302.47368</v>
      </c>
      <c r="AB19" s="3">
        <f t="shared" ca="1" si="1"/>
        <v>4.1325909745271059E-3</v>
      </c>
      <c r="AC19" s="3">
        <f t="shared" ca="1" si="1"/>
        <v>3.6976109789122456E-3</v>
      </c>
      <c r="AD19" s="3">
        <f t="shared" ca="1" si="1"/>
        <v>3.6242492239325517E-3</v>
      </c>
      <c r="AE19" s="3">
        <f t="shared" ca="1" si="1"/>
        <v>3.5194467168185419E-3</v>
      </c>
      <c r="AF19" s="3">
        <f t="shared" ca="1" si="1"/>
        <v>5.6551366717262994E-3</v>
      </c>
      <c r="AG19" s="3">
        <f t="shared" ca="1" si="1"/>
        <v>1.5950478732562887E-3</v>
      </c>
      <c r="AH19" s="3">
        <f t="shared" ca="1" si="1"/>
        <v>4.7011032497108933E-3</v>
      </c>
      <c r="AI19" s="3">
        <f t="shared" ca="1" si="1"/>
        <v>3.759732086441417E-3</v>
      </c>
      <c r="AJ19" s="3">
        <f t="shared" ca="1" si="1"/>
        <v>2.8454376592368978E-3</v>
      </c>
      <c r="AK19" s="3">
        <f t="shared" ca="1" si="1"/>
        <v>3.1697964596456465E-3</v>
      </c>
      <c r="AM19" s="3">
        <f t="shared" ca="1" si="4"/>
        <v>3.6700151894207882E-2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0.86824999999999997</v>
      </c>
      <c r="F20" s="3">
        <v>73</v>
      </c>
      <c r="H20" s="3" t="s">
        <v>2</v>
      </c>
      <c r="I20" s="3">
        <v>24</v>
      </c>
      <c r="J20" s="3">
        <v>0.4</v>
      </c>
      <c r="L20" s="3">
        <f t="shared" ca="1" si="2"/>
        <v>5756.2897800000001</v>
      </c>
      <c r="M20" s="3">
        <f t="shared" ca="1" si="2"/>
        <v>5753.21522</v>
      </c>
      <c r="N20" s="3">
        <f t="shared" ca="1" si="2"/>
        <v>5753.21522</v>
      </c>
      <c r="O20" s="3">
        <f t="shared" ca="1" si="2"/>
        <v>5753.21522</v>
      </c>
      <c r="P20" s="3">
        <f t="shared" ca="1" si="2"/>
        <v>5753.21522</v>
      </c>
      <c r="Q20" s="3">
        <f t="shared" ca="1" si="2"/>
        <v>5753.21522</v>
      </c>
      <c r="R20" s="3">
        <f t="shared" ca="1" si="2"/>
        <v>5753.21522</v>
      </c>
      <c r="S20" s="3">
        <f t="shared" ca="1" si="2"/>
        <v>5753.21522</v>
      </c>
      <c r="T20" s="3">
        <f t="shared" ca="1" si="2"/>
        <v>5753.21522</v>
      </c>
      <c r="U20" s="3">
        <f t="shared" ca="1" si="2"/>
        <v>5753.21522</v>
      </c>
      <c r="W20" s="3">
        <f t="shared" ca="1" si="3"/>
        <v>5753.5226759999987</v>
      </c>
      <c r="Y20" s="3">
        <f ca="1">Total!E20</f>
        <v>5753.21522</v>
      </c>
      <c r="AB20" s="3">
        <f t="shared" ca="1" si="1"/>
        <v>5.3440726314424574E-4</v>
      </c>
      <c r="AC20" s="3">
        <f t="shared" ca="1" si="1"/>
        <v>0</v>
      </c>
      <c r="AD20" s="3">
        <f t="shared" ca="1" si="1"/>
        <v>0</v>
      </c>
      <c r="AE20" s="3">
        <f t="shared" ca="1" si="1"/>
        <v>0</v>
      </c>
      <c r="AF20" s="3">
        <f t="shared" ca="1" si="1"/>
        <v>0</v>
      </c>
      <c r="AG20" s="3">
        <f t="shared" ca="1" si="1"/>
        <v>0</v>
      </c>
      <c r="AH20" s="3">
        <f t="shared" ca="1" si="1"/>
        <v>0</v>
      </c>
      <c r="AI20" s="3">
        <f t="shared" ca="1" si="1"/>
        <v>0</v>
      </c>
      <c r="AJ20" s="3">
        <f t="shared" ca="1" si="1"/>
        <v>0</v>
      </c>
      <c r="AK20" s="3">
        <f t="shared" ca="1" si="1"/>
        <v>0</v>
      </c>
      <c r="AM20" s="3">
        <f t="shared" ca="1" si="4"/>
        <v>5.3440726314424574E-4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36.78886</v>
      </c>
      <c r="E21" s="3">
        <v>1.22376</v>
      </c>
      <c r="F21" s="3">
        <v>97</v>
      </c>
      <c r="H21" s="3" t="s">
        <v>2</v>
      </c>
      <c r="I21" s="3">
        <v>24</v>
      </c>
      <c r="J21" s="3">
        <v>0.7</v>
      </c>
      <c r="L21" s="3">
        <f t="shared" ca="1" si="2"/>
        <v>3060.7019</v>
      </c>
      <c r="M21" s="3">
        <f t="shared" ca="1" si="2"/>
        <v>3060.7019</v>
      </c>
      <c r="N21" s="3">
        <f t="shared" ca="1" si="2"/>
        <v>3058.3679299999999</v>
      </c>
      <c r="O21" s="3">
        <f t="shared" ca="1" si="2"/>
        <v>3057.4561399999998</v>
      </c>
      <c r="P21" s="3">
        <f t="shared" ca="1" si="2"/>
        <v>3060.7019</v>
      </c>
      <c r="Q21" s="3">
        <f t="shared" ca="1" si="2"/>
        <v>3052.2412300000001</v>
      </c>
      <c r="R21" s="3">
        <f t="shared" ca="1" si="2"/>
        <v>3052.2412300000001</v>
      </c>
      <c r="S21" s="3">
        <f t="shared" ca="1" si="2"/>
        <v>3057.4035100000001</v>
      </c>
      <c r="T21" s="3">
        <f t="shared" ca="1" si="2"/>
        <v>3052.2412300000001</v>
      </c>
      <c r="U21" s="3">
        <f t="shared" ca="1" si="2"/>
        <v>3055.8157900000001</v>
      </c>
      <c r="W21" s="3">
        <f t="shared" ca="1" si="3"/>
        <v>3056.787276</v>
      </c>
      <c r="Y21" s="3">
        <f ca="1">Total!E21</f>
        <v>3052.2412300000001</v>
      </c>
      <c r="AB21" s="3">
        <f t="shared" ca="1" si="1"/>
        <v>2.7719532508903091E-3</v>
      </c>
      <c r="AC21" s="3">
        <f t="shared" ca="1" si="1"/>
        <v>2.7719532508903091E-3</v>
      </c>
      <c r="AD21" s="3">
        <f t="shared" ca="1" si="1"/>
        <v>2.0072790904537385E-3</v>
      </c>
      <c r="AE21" s="3">
        <f t="shared" ca="1" si="1"/>
        <v>1.7085510636391248E-3</v>
      </c>
      <c r="AF21" s="3">
        <f t="shared" ca="1" si="1"/>
        <v>2.7719532508903091E-3</v>
      </c>
      <c r="AG21" s="3">
        <f t="shared" ca="1" si="1"/>
        <v>0</v>
      </c>
      <c r="AH21" s="3">
        <f t="shared" ca="1" si="1"/>
        <v>0</v>
      </c>
      <c r="AI21" s="3">
        <f t="shared" ca="1" si="1"/>
        <v>1.6913079966487477E-3</v>
      </c>
      <c r="AJ21" s="3">
        <f t="shared" ca="1" si="1"/>
        <v>0</v>
      </c>
      <c r="AK21" s="3">
        <f t="shared" ca="1" si="1"/>
        <v>1.1711263070776419E-3</v>
      </c>
      <c r="AM21" s="3">
        <f t="shared" ca="1" si="4"/>
        <v>1.4894124210490181E-2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36.788800000000002</v>
      </c>
      <c r="E22" s="3">
        <v>1.21871</v>
      </c>
      <c r="F22" s="3">
        <v>97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36.861229999999999</v>
      </c>
      <c r="E23" s="3">
        <v>1.21987</v>
      </c>
      <c r="F23" s="3">
        <v>103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1.2221500000000001</v>
      </c>
      <c r="F24" s="3">
        <v>100</v>
      </c>
      <c r="H24" s="3" t="s">
        <v>2</v>
      </c>
      <c r="I24" s="3">
        <v>47</v>
      </c>
      <c r="J24" s="3">
        <v>0.7</v>
      </c>
      <c r="L24" s="3">
        <f t="shared" ca="1" si="2"/>
        <v>5714.5711099999999</v>
      </c>
      <c r="M24" s="3">
        <f t="shared" ca="1" si="2"/>
        <v>5715.1450100000002</v>
      </c>
      <c r="N24" s="3">
        <f t="shared" ca="1" si="2"/>
        <v>5716.5842700000003</v>
      </c>
      <c r="O24" s="3">
        <f t="shared" ca="1" si="2"/>
        <v>5715.1450100000002</v>
      </c>
      <c r="P24" s="3">
        <f t="shared" ca="1" si="2"/>
        <v>5715.60563</v>
      </c>
      <c r="Q24" s="3">
        <f t="shared" ca="1" si="2"/>
        <v>5719.9782299999997</v>
      </c>
      <c r="R24" s="3">
        <f t="shared" ca="1" si="2"/>
        <v>5714.1625599999998</v>
      </c>
      <c r="S24" s="3">
        <f t="shared" ca="1" si="2"/>
        <v>5720.41651</v>
      </c>
      <c r="T24" s="3">
        <f t="shared" ca="1" si="2"/>
        <v>5714.1625599999998</v>
      </c>
      <c r="U24" s="3">
        <f t="shared" ca="1" si="2"/>
        <v>5714.1625599999998</v>
      </c>
      <c r="W24" s="3">
        <f t="shared" ca="1" si="3"/>
        <v>5715.9933449999999</v>
      </c>
      <c r="Y24" s="3">
        <f ca="1">Total!E24</f>
        <v>5709.26343</v>
      </c>
      <c r="AB24" s="3">
        <f t="shared" ca="1" si="1"/>
        <v>9.2966107888980195E-4</v>
      </c>
      <c r="AC24" s="3">
        <f t="shared" ca="1" si="1"/>
        <v>1.0301819266378138E-3</v>
      </c>
      <c r="AD24" s="3">
        <f t="shared" ca="1" si="1"/>
        <v>1.2822739902895524E-3</v>
      </c>
      <c r="AE24" s="3">
        <f t="shared" ca="1" si="1"/>
        <v>1.0301819266378138E-3</v>
      </c>
      <c r="AF24" s="3">
        <f t="shared" ca="1" si="1"/>
        <v>1.110861335750284E-3</v>
      </c>
      <c r="AG24" s="3">
        <f t="shared" ca="1" si="1"/>
        <v>1.8767394658473031E-3</v>
      </c>
      <c r="AH24" s="3">
        <f t="shared" ca="1" si="1"/>
        <v>8.5810193557661542E-4</v>
      </c>
      <c r="AI24" s="3">
        <f t="shared" ca="1" si="1"/>
        <v>1.9535059358786752E-3</v>
      </c>
      <c r="AJ24" s="3">
        <f t="shared" ca="1" si="1"/>
        <v>8.5810193557661542E-4</v>
      </c>
      <c r="AK24" s="3">
        <f t="shared" ca="1" si="1"/>
        <v>8.5810193557661542E-4</v>
      </c>
      <c r="AM24" s="3">
        <f t="shared" ca="1" si="4"/>
        <v>1.1787711466661091E-2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36.788800000000002</v>
      </c>
      <c r="E25" s="3">
        <v>1.21915</v>
      </c>
      <c r="F25" s="3">
        <v>99</v>
      </c>
      <c r="H25" s="3" t="s">
        <v>2</v>
      </c>
      <c r="I25" s="3">
        <v>47</v>
      </c>
      <c r="J25" s="3">
        <v>1</v>
      </c>
      <c r="L25" s="3">
        <f t="shared" ca="1" si="2"/>
        <v>5674.0192399999996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5674.0192399999996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5674.0192399999996</v>
      </c>
      <c r="W25" s="3">
        <f t="shared" ca="1" si="3"/>
        <v>5674.0192400000005</v>
      </c>
      <c r="Y25" s="3">
        <f ca="1">Total!E25</f>
        <v>5674.0192399999996</v>
      </c>
      <c r="AB25" s="3">
        <f t="shared" ca="1" si="1"/>
        <v>0</v>
      </c>
      <c r="AC25" s="3">
        <f t="shared" ca="1" si="1"/>
        <v>0</v>
      </c>
      <c r="AD25" s="3">
        <f t="shared" ca="1" si="1"/>
        <v>0</v>
      </c>
      <c r="AE25" s="3">
        <f t="shared" ca="1" si="1"/>
        <v>0</v>
      </c>
      <c r="AF25" s="3">
        <f t="shared" ca="1" si="1"/>
        <v>0</v>
      </c>
      <c r="AG25" s="3">
        <f t="shared" ca="1" si="1"/>
        <v>0</v>
      </c>
      <c r="AH25" s="3">
        <f t="shared" ca="1" si="1"/>
        <v>0</v>
      </c>
      <c r="AI25" s="3">
        <f t="shared" ca="1" si="1"/>
        <v>0</v>
      </c>
      <c r="AJ25" s="3">
        <f t="shared" ca="1" si="1"/>
        <v>0</v>
      </c>
      <c r="AK25" s="3">
        <f t="shared" ca="1" si="1"/>
        <v>0</v>
      </c>
      <c r="AM25" s="3">
        <f t="shared" ca="1" si="4"/>
        <v>0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36.788800000000002</v>
      </c>
      <c r="E26" s="3">
        <v>1.2213700000000001</v>
      </c>
      <c r="F26" s="3">
        <v>100</v>
      </c>
      <c r="H26" s="3" t="s">
        <v>2</v>
      </c>
      <c r="I26" s="3">
        <v>100</v>
      </c>
      <c r="J26" s="3">
        <v>0.4</v>
      </c>
      <c r="L26" s="3">
        <f t="shared" ca="1" si="2"/>
        <v>60777.873200000002</v>
      </c>
      <c r="M26" s="3">
        <f t="shared" ca="1" si="2"/>
        <v>60777.909590000003</v>
      </c>
      <c r="N26" s="3">
        <f t="shared" ca="1" si="2"/>
        <v>60778.051630000002</v>
      </c>
      <c r="O26" s="3">
        <f t="shared" ca="1" si="2"/>
        <v>60778.591099999998</v>
      </c>
      <c r="P26" s="3">
        <f t="shared" ca="1" si="2"/>
        <v>60777.859060000003</v>
      </c>
      <c r="Q26" s="3">
        <f t="shared" ca="1" si="2"/>
        <v>60778.22537</v>
      </c>
      <c r="R26" s="3">
        <f t="shared" ca="1" si="2"/>
        <v>60778.051630000002</v>
      </c>
      <c r="S26" s="3">
        <f t="shared" ca="1" si="2"/>
        <v>60778.85497</v>
      </c>
      <c r="T26" s="3">
        <f t="shared" ca="1" si="2"/>
        <v>60778.22537</v>
      </c>
      <c r="U26" s="3">
        <f t="shared" ca="1" si="2"/>
        <v>60777.656889999998</v>
      </c>
      <c r="W26" s="3">
        <f t="shared" ca="1" si="3"/>
        <v>60778.129880999993</v>
      </c>
      <c r="Y26" s="3">
        <f ca="1">Total!E26</f>
        <v>60777.35671</v>
      </c>
      <c r="AB26" s="3">
        <f t="shared" ca="1" si="1"/>
        <v>8.4980661871531252E-6</v>
      </c>
      <c r="AC26" s="3">
        <f t="shared" ca="1" si="1"/>
        <v>9.0968089092947826E-6</v>
      </c>
      <c r="AD26" s="3">
        <f t="shared" ca="1" si="1"/>
        <v>1.1433863491588657E-5</v>
      </c>
      <c r="AE26" s="3">
        <f t="shared" ca="1" si="1"/>
        <v>2.031003101842206E-5</v>
      </c>
      <c r="AF26" s="3">
        <f t="shared" ca="1" si="1"/>
        <v>8.2654137526817705E-6</v>
      </c>
      <c r="AG26" s="3">
        <f t="shared" ca="1" si="1"/>
        <v>1.4292493899412474E-5</v>
      </c>
      <c r="AH26" s="3">
        <f t="shared" ca="1" si="1"/>
        <v>1.1433863491588657E-5</v>
      </c>
      <c r="AI26" s="3">
        <f t="shared" ca="1" si="1"/>
        <v>2.4651615027439721E-5</v>
      </c>
      <c r="AJ26" s="3">
        <f t="shared" ca="1" si="1"/>
        <v>1.4292493899412474E-5</v>
      </c>
      <c r="AK26" s="3">
        <f t="shared" ca="1" si="1"/>
        <v>4.9390104513869572E-6</v>
      </c>
      <c r="AM26" s="3">
        <f t="shared" ca="1" si="4"/>
        <v>1.2721366012838069E-4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1.2225299999999999</v>
      </c>
      <c r="F27" s="3">
        <v>103</v>
      </c>
      <c r="H27" s="3" t="s">
        <v>2</v>
      </c>
      <c r="I27" s="3">
        <v>100</v>
      </c>
      <c r="J27" s="3">
        <v>0.7</v>
      </c>
      <c r="L27" s="3">
        <f t="shared" ca="1" si="2"/>
        <v>46822.419269999999</v>
      </c>
      <c r="M27" s="3">
        <f t="shared" ca="1" si="2"/>
        <v>46680.369310000002</v>
      </c>
      <c r="N27" s="3">
        <f t="shared" ca="1" si="2"/>
        <v>46754.493849999999</v>
      </c>
      <c r="O27" s="3">
        <f t="shared" ca="1" si="2"/>
        <v>46734.623540000001</v>
      </c>
      <c r="P27" s="3">
        <f t="shared" ca="1" si="2"/>
        <v>46857.227229999997</v>
      </c>
      <c r="Q27" s="3">
        <f t="shared" ca="1" si="2"/>
        <v>46608.57776</v>
      </c>
      <c r="R27" s="3">
        <f t="shared" ca="1" si="2"/>
        <v>46969.996059999998</v>
      </c>
      <c r="S27" s="3">
        <f t="shared" ca="1" si="2"/>
        <v>46908.34837</v>
      </c>
      <c r="T27" s="3">
        <f t="shared" ca="1" si="2"/>
        <v>46940.237009999997</v>
      </c>
      <c r="U27" s="3">
        <f t="shared" ca="1" si="2"/>
        <v>46894.722849999998</v>
      </c>
      <c r="W27" s="3">
        <f t="shared" ca="1" si="3"/>
        <v>46817.101524999998</v>
      </c>
      <c r="Y27" s="3">
        <f ca="1">Total!E27</f>
        <v>46520.052799999998</v>
      </c>
      <c r="AB27" s="3">
        <f t="shared" ca="1" si="1"/>
        <v>6.4997017802181185E-3</v>
      </c>
      <c r="AC27" s="3">
        <f t="shared" ca="1" si="1"/>
        <v>3.4461807403624489E-3</v>
      </c>
      <c r="AD27" s="3">
        <f t="shared" ca="1" si="1"/>
        <v>5.0395697315287931E-3</v>
      </c>
      <c r="AE27" s="3">
        <f t="shared" ca="1" si="1"/>
        <v>4.6124354355849499E-3</v>
      </c>
      <c r="AF27" s="3">
        <f t="shared" ca="1" si="1"/>
        <v>7.2479373884115437E-3</v>
      </c>
      <c r="AG27" s="3">
        <f t="shared" ref="AG27:AK37" ca="1" si="5">(Q27-$Y27)/$Y27</f>
        <v>1.90294195022931E-3</v>
      </c>
      <c r="AH27" s="3">
        <f t="shared" ca="1" si="5"/>
        <v>9.6720281452475059E-3</v>
      </c>
      <c r="AI27" s="3">
        <f t="shared" ca="1" si="5"/>
        <v>8.3468428479514124E-3</v>
      </c>
      <c r="AJ27" s="3">
        <f t="shared" ca="1" si="5"/>
        <v>9.0323244431055223E-3</v>
      </c>
      <c r="AK27" s="3">
        <f t="shared" ca="1" si="5"/>
        <v>8.0539472216592297E-3</v>
      </c>
      <c r="AM27" s="3">
        <f t="shared" ca="1" si="4"/>
        <v>6.3853909684298826E-2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36.788800000000002</v>
      </c>
      <c r="E28" s="3">
        <v>1.2209099999999999</v>
      </c>
      <c r="F28" s="3">
        <v>96</v>
      </c>
      <c r="H28" s="3" t="s">
        <v>2</v>
      </c>
      <c r="I28" s="3">
        <v>100</v>
      </c>
      <c r="J28" s="3">
        <v>1</v>
      </c>
      <c r="L28" s="3">
        <f t="shared" ca="1" si="2"/>
        <v>46401.515599999999</v>
      </c>
      <c r="M28" s="3">
        <f t="shared" ca="1" si="2"/>
        <v>46450.378689999998</v>
      </c>
      <c r="N28" s="3">
        <f t="shared" ca="1" si="2"/>
        <v>46434.879350000003</v>
      </c>
      <c r="O28" s="3">
        <f t="shared" ca="1" si="2"/>
        <v>46397.60555</v>
      </c>
      <c r="P28" s="3">
        <f t="shared" ca="1" si="2"/>
        <v>46413.484320000003</v>
      </c>
      <c r="Q28" s="3">
        <f t="shared" ca="1" si="2"/>
        <v>46482.655590000002</v>
      </c>
      <c r="R28" s="3">
        <f t="shared" ca="1" si="2"/>
        <v>46366.878649999999</v>
      </c>
      <c r="S28" s="3">
        <f t="shared" ca="1" si="2"/>
        <v>46394.660559999997</v>
      </c>
      <c r="T28" s="3">
        <f t="shared" ca="1" si="2"/>
        <v>46395.173909999998</v>
      </c>
      <c r="U28" s="3">
        <f t="shared" ca="1" si="2"/>
        <v>46383.691379999997</v>
      </c>
      <c r="W28" s="3">
        <f t="shared" ca="1" si="3"/>
        <v>46412.092359999995</v>
      </c>
      <c r="Y28" s="3">
        <f ca="1">Total!E28</f>
        <v>46319.079680000003</v>
      </c>
      <c r="AB28" s="3">
        <f t="shared" ref="AB28:AF37" ca="1" si="6">(L28-$Y28)/$Y28</f>
        <v>1.7797400244027527E-3</v>
      </c>
      <c r="AC28" s="3">
        <f t="shared" ca="1" si="6"/>
        <v>2.8346636182559654E-3</v>
      </c>
      <c r="AD28" s="3">
        <f t="shared" ca="1" si="6"/>
        <v>2.500042548341071E-3</v>
      </c>
      <c r="AE28" s="3">
        <f t="shared" ca="1" si="6"/>
        <v>1.6953244870688601E-3</v>
      </c>
      <c r="AF28" s="3">
        <f t="shared" ca="1" si="6"/>
        <v>2.0381372136969163E-3</v>
      </c>
      <c r="AG28" s="3">
        <f t="shared" ca="1" si="5"/>
        <v>3.5315017295265818E-3</v>
      </c>
      <c r="AH28" s="3">
        <f t="shared" ca="1" si="5"/>
        <v>1.0319499076885843E-3</v>
      </c>
      <c r="AI28" s="3">
        <f t="shared" ca="1" si="5"/>
        <v>1.6317439923710087E-3</v>
      </c>
      <c r="AJ28" s="3">
        <f t="shared" ca="1" si="5"/>
        <v>1.642826898239338E-3</v>
      </c>
      <c r="AK28" s="3">
        <f t="shared" ca="1" si="5"/>
        <v>1.3949262473773316E-3</v>
      </c>
      <c r="AM28" s="3">
        <f t="shared" ca="1" si="4"/>
        <v>2.0080856666968412E-2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36.78886</v>
      </c>
      <c r="E29" s="3">
        <v>1.22109</v>
      </c>
      <c r="F29" s="3">
        <v>104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1.2206699999999999</v>
      </c>
      <c r="F30" s="3">
        <v>101</v>
      </c>
      <c r="H30" s="3" t="s">
        <v>1</v>
      </c>
      <c r="I30" s="3">
        <v>30</v>
      </c>
      <c r="J30" s="3">
        <v>0.7</v>
      </c>
      <c r="L30" s="3">
        <f t="shared" ca="1" si="2"/>
        <v>888.53093999999999</v>
      </c>
      <c r="M30" s="3">
        <f t="shared" ca="1" si="2"/>
        <v>888.53093999999999</v>
      </c>
      <c r="N30" s="3">
        <f t="shared" ca="1" si="2"/>
        <v>888.53093999999999</v>
      </c>
      <c r="O30" s="3">
        <f t="shared" ca="1" si="2"/>
        <v>888.53093999999999</v>
      </c>
      <c r="P30" s="3">
        <f t="shared" ca="1" si="2"/>
        <v>888.53093999999999</v>
      </c>
      <c r="Q30" s="3">
        <f t="shared" ca="1" si="2"/>
        <v>888.53093999999999</v>
      </c>
      <c r="R30" s="3">
        <f t="shared" ca="1" si="2"/>
        <v>888.53093999999999</v>
      </c>
      <c r="S30" s="3">
        <f t="shared" ca="1" si="2"/>
        <v>888.53093999999999</v>
      </c>
      <c r="T30" s="3">
        <f t="shared" ca="1" si="2"/>
        <v>888.53093999999999</v>
      </c>
      <c r="U30" s="3">
        <f t="shared" ca="1" si="2"/>
        <v>888.53093999999999</v>
      </c>
      <c r="W30" s="3">
        <f t="shared" ca="1" si="3"/>
        <v>888.53093999999987</v>
      </c>
      <c r="Y30" s="3">
        <f ca="1">Total!E30</f>
        <v>888.52687000000003</v>
      </c>
      <c r="AB30" s="3">
        <f t="shared" ca="1" si="6"/>
        <v>4.5806155529725881E-6</v>
      </c>
      <c r="AC30" s="3">
        <f t="shared" ca="1" si="6"/>
        <v>4.5806155529725881E-6</v>
      </c>
      <c r="AD30" s="3">
        <f t="shared" ca="1" si="6"/>
        <v>4.5806155529725881E-6</v>
      </c>
      <c r="AE30" s="3">
        <f t="shared" ca="1" si="6"/>
        <v>4.5806155529725881E-6</v>
      </c>
      <c r="AF30" s="3">
        <f t="shared" ca="1" si="6"/>
        <v>4.5806155529725881E-6</v>
      </c>
      <c r="AG30" s="3">
        <f t="shared" ca="1" si="5"/>
        <v>4.5806155529725881E-6</v>
      </c>
      <c r="AH30" s="3">
        <f t="shared" ca="1" si="5"/>
        <v>4.5806155529725881E-6</v>
      </c>
      <c r="AI30" s="3">
        <f t="shared" ca="1" si="5"/>
        <v>4.5806155529725881E-6</v>
      </c>
      <c r="AJ30" s="3">
        <f t="shared" ca="1" si="5"/>
        <v>4.5806155529725881E-6</v>
      </c>
      <c r="AK30" s="3">
        <f t="shared" ca="1" si="5"/>
        <v>4.5806155529725881E-6</v>
      </c>
      <c r="AM30" s="3">
        <f t="shared" ca="1" si="4"/>
        <v>4.580615552972588E-5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76.792019999999994</v>
      </c>
      <c r="E31" s="3">
        <v>1.45689</v>
      </c>
      <c r="F31" s="3">
        <v>41</v>
      </c>
      <c r="H31" s="3" t="s">
        <v>1</v>
      </c>
      <c r="I31" s="3">
        <v>30</v>
      </c>
      <c r="J31" s="3">
        <v>1</v>
      </c>
      <c r="L31" s="3">
        <f t="shared" ca="1" si="2"/>
        <v>862.30371000000002</v>
      </c>
      <c r="M31" s="3">
        <f t="shared" ca="1" si="2"/>
        <v>862.27506000000005</v>
      </c>
      <c r="N31" s="3">
        <f t="shared" ca="1" si="2"/>
        <v>863.46992999999998</v>
      </c>
      <c r="O31" s="3">
        <f t="shared" ca="1" si="2"/>
        <v>863.17055000000005</v>
      </c>
      <c r="P31" s="3">
        <f t="shared" ca="1" si="2"/>
        <v>863.17055000000005</v>
      </c>
      <c r="Q31" s="3">
        <f t="shared" ca="1" si="2"/>
        <v>862.28117999999995</v>
      </c>
      <c r="R31" s="3">
        <f t="shared" ca="1" si="2"/>
        <v>862.28117999999995</v>
      </c>
      <c r="S31" s="3">
        <f t="shared" ca="1" si="2"/>
        <v>863.15746000000001</v>
      </c>
      <c r="T31" s="3">
        <f t="shared" ca="1" si="2"/>
        <v>862.30371000000002</v>
      </c>
      <c r="U31" s="3">
        <f t="shared" ca="1" si="2"/>
        <v>862.28117999999995</v>
      </c>
      <c r="W31" s="3">
        <f t="shared" ca="1" si="3"/>
        <v>862.66945100000009</v>
      </c>
      <c r="Y31" s="3">
        <f ca="1">Total!E31</f>
        <v>862.27506000000005</v>
      </c>
      <c r="AB31" s="3">
        <f t="shared" ca="1" si="6"/>
        <v>3.3226056659890555E-5</v>
      </c>
      <c r="AC31" s="3">
        <f t="shared" ca="1" si="6"/>
        <v>0</v>
      </c>
      <c r="AD31" s="3">
        <f t="shared" ca="1" si="6"/>
        <v>1.3857179169717878E-3</v>
      </c>
      <c r="AE31" s="3">
        <f t="shared" ca="1" si="6"/>
        <v>1.0385201214099769E-3</v>
      </c>
      <c r="AF31" s="3">
        <f t="shared" ca="1" si="6"/>
        <v>1.0385201214099769E-3</v>
      </c>
      <c r="AG31" s="3">
        <f t="shared" ca="1" si="5"/>
        <v>7.0975032026279502E-6</v>
      </c>
      <c r="AH31" s="3">
        <f t="shared" ca="1" si="5"/>
        <v>7.0975032026279502E-6</v>
      </c>
      <c r="AI31" s="3">
        <f t="shared" ca="1" si="5"/>
        <v>1.023339350670726E-3</v>
      </c>
      <c r="AJ31" s="3">
        <f t="shared" ca="1" si="5"/>
        <v>3.3226056659890555E-5</v>
      </c>
      <c r="AK31" s="3">
        <f t="shared" ca="1" si="5"/>
        <v>7.0975032026279502E-6</v>
      </c>
      <c r="AM31" s="3">
        <f t="shared" ca="1" si="4"/>
        <v>4.5738421333901321E-3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73.882919999999999</v>
      </c>
      <c r="E32" s="3">
        <v>1.4344699999999999</v>
      </c>
      <c r="F32" s="3">
        <v>41</v>
      </c>
      <c r="H32" s="3" t="s">
        <v>1</v>
      </c>
      <c r="I32" s="3">
        <v>50</v>
      </c>
      <c r="J32" s="3">
        <v>0.4</v>
      </c>
      <c r="L32" s="3">
        <f t="shared" ca="1" si="2"/>
        <v>1921.9967899999999</v>
      </c>
      <c r="M32" s="3">
        <f t="shared" ca="1" si="2"/>
        <v>1920.81879</v>
      </c>
      <c r="N32" s="3">
        <f t="shared" ca="1" si="2"/>
        <v>1921.9279200000001</v>
      </c>
      <c r="O32" s="3">
        <f t="shared" ca="1" si="2"/>
        <v>1920.81879</v>
      </c>
      <c r="P32" s="3">
        <f t="shared" ca="1" si="2"/>
        <v>1920.88147</v>
      </c>
      <c r="Q32" s="3">
        <f t="shared" ca="1" si="2"/>
        <v>1921.99674</v>
      </c>
      <c r="R32" s="3">
        <f t="shared" ca="1" si="2"/>
        <v>1921.9341099999999</v>
      </c>
      <c r="S32" s="3">
        <f t="shared" ca="1" si="2"/>
        <v>1921.9967899999999</v>
      </c>
      <c r="T32" s="3">
        <f t="shared" ca="1" si="2"/>
        <v>1921.9341099999999</v>
      </c>
      <c r="U32" s="3">
        <f t="shared" ca="1" si="2"/>
        <v>1920.81879</v>
      </c>
      <c r="W32" s="3">
        <f t="shared" ca="1" si="3"/>
        <v>1921.51243</v>
      </c>
      <c r="Y32" s="3">
        <f ca="1">Total!E32</f>
        <v>1920.81879</v>
      </c>
      <c r="AB32" s="3">
        <f t="shared" ca="1" si="6"/>
        <v>6.1328013143805381E-4</v>
      </c>
      <c r="AC32" s="3">
        <f t="shared" ca="1" si="6"/>
        <v>0</v>
      </c>
      <c r="AD32" s="3">
        <f t="shared" ca="1" si="6"/>
        <v>5.7742563003564226E-4</v>
      </c>
      <c r="AE32" s="3">
        <f t="shared" ca="1" si="6"/>
        <v>0</v>
      </c>
      <c r="AF32" s="3">
        <f t="shared" ca="1" si="6"/>
        <v>3.263191735020475E-5</v>
      </c>
      <c r="AG32" s="3">
        <f t="shared" ca="1" si="5"/>
        <v>6.1325410087226901E-4</v>
      </c>
      <c r="AH32" s="3">
        <f t="shared" ca="1" si="5"/>
        <v>5.8064821408784913E-4</v>
      </c>
      <c r="AI32" s="3">
        <f t="shared" ca="1" si="5"/>
        <v>6.1328013143805381E-4</v>
      </c>
      <c r="AJ32" s="3">
        <f t="shared" ca="1" si="5"/>
        <v>5.8064821408784913E-4</v>
      </c>
      <c r="AK32" s="3">
        <f t="shared" ca="1" si="5"/>
        <v>0</v>
      </c>
      <c r="AM32" s="3">
        <f t="shared" ca="1" si="4"/>
        <v>3.6111683393099218E-3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73.882919999999999</v>
      </c>
      <c r="E33" s="3">
        <v>1.45686</v>
      </c>
      <c r="F33" s="3">
        <v>42</v>
      </c>
      <c r="H33" s="3" t="s">
        <v>1</v>
      </c>
      <c r="I33" s="3">
        <v>50</v>
      </c>
      <c r="J33" s="3">
        <v>0.7</v>
      </c>
      <c r="L33" s="3">
        <f t="shared" ca="1" si="2"/>
        <v>1346.7831200000001</v>
      </c>
      <c r="M33" s="3">
        <f t="shared" ca="1" si="2"/>
        <v>1338.0057899999999</v>
      </c>
      <c r="N33" s="3">
        <f t="shared" ca="1" si="2"/>
        <v>1330.5840900000001</v>
      </c>
      <c r="O33" s="3">
        <f t="shared" ca="1" si="2"/>
        <v>1331.9950100000001</v>
      </c>
      <c r="P33" s="3">
        <f t="shared" ca="1" si="2"/>
        <v>1337.1753699999999</v>
      </c>
      <c r="Q33" s="3">
        <f t="shared" ca="1" si="2"/>
        <v>1329.6415</v>
      </c>
      <c r="R33" s="3">
        <f t="shared" ca="1" si="2"/>
        <v>1339.7300600000001</v>
      </c>
      <c r="S33" s="3">
        <f t="shared" ca="1" si="2"/>
        <v>1327.7918299999999</v>
      </c>
      <c r="T33" s="3">
        <f t="shared" ca="1" si="2"/>
        <v>1331.1066000000001</v>
      </c>
      <c r="U33" s="3">
        <f t="shared" ca="1" si="2"/>
        <v>1328.8887999999999</v>
      </c>
      <c r="W33" s="3">
        <f t="shared" ca="1" si="3"/>
        <v>1334.1702170000001</v>
      </c>
      <c r="Y33" s="3">
        <f ca="1">Total!E33</f>
        <v>1324.31359</v>
      </c>
      <c r="AB33" s="3">
        <f t="shared" ca="1" si="6"/>
        <v>1.696692548477138E-2</v>
      </c>
      <c r="AC33" s="3">
        <f t="shared" ca="1" si="6"/>
        <v>1.0339091966880713E-2</v>
      </c>
      <c r="AD33" s="3">
        <f t="shared" ca="1" si="6"/>
        <v>4.7349057257655147E-3</v>
      </c>
      <c r="AE33" s="3">
        <f t="shared" ca="1" si="6"/>
        <v>5.8003029327820437E-3</v>
      </c>
      <c r="AF33" s="3">
        <f t="shared" ca="1" si="6"/>
        <v>9.712035047529757E-3</v>
      </c>
      <c r="AG33" s="3">
        <f t="shared" ca="1" si="5"/>
        <v>4.0231483239554873E-3</v>
      </c>
      <c r="AH33" s="3">
        <f t="shared" ca="1" si="5"/>
        <v>1.1641102316257373E-2</v>
      </c>
      <c r="AI33" s="3">
        <f t="shared" ca="1" si="5"/>
        <v>2.6264474111452065E-3</v>
      </c>
      <c r="AJ33" s="3">
        <f t="shared" ca="1" si="5"/>
        <v>5.129457291154201E-3</v>
      </c>
      <c r="AK33" s="3">
        <f t="shared" ca="1" si="5"/>
        <v>3.4547784109049051E-3</v>
      </c>
      <c r="AM33" s="3">
        <f t="shared" ca="1" si="4"/>
        <v>7.4428194911146578E-2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73.882919999999999</v>
      </c>
      <c r="E34" s="3">
        <v>1.43866</v>
      </c>
      <c r="F34" s="3">
        <v>41</v>
      </c>
      <c r="H34" s="3" t="s">
        <v>1</v>
      </c>
      <c r="I34" s="3">
        <v>50</v>
      </c>
      <c r="J34" s="3">
        <v>1</v>
      </c>
      <c r="L34" s="3">
        <f t="shared" ca="1" si="2"/>
        <v>1310.3472300000001</v>
      </c>
      <c r="M34" s="3">
        <f t="shared" ca="1" si="2"/>
        <v>1305.5134499999999</v>
      </c>
      <c r="N34" s="3">
        <f t="shared" ca="1" si="2"/>
        <v>1309.38527</v>
      </c>
      <c r="O34" s="3">
        <f t="shared" ca="1" si="2"/>
        <v>1307.0981099999999</v>
      </c>
      <c r="P34" s="3">
        <f t="shared" ca="1" si="2"/>
        <v>1309.9584</v>
      </c>
      <c r="Q34" s="3">
        <f t="shared" ca="1" si="2"/>
        <v>1309.6641500000001</v>
      </c>
      <c r="R34" s="3">
        <f t="shared" ca="1" si="2"/>
        <v>1309.7045599999999</v>
      </c>
      <c r="S34" s="3">
        <f t="shared" ca="1" si="2"/>
        <v>1305.7538099999999</v>
      </c>
      <c r="T34" s="3">
        <f t="shared" ca="1" si="2"/>
        <v>1307.4984199999999</v>
      </c>
      <c r="U34" s="3">
        <f t="shared" ca="1" si="2"/>
        <v>1309.52151</v>
      </c>
      <c r="W34" s="3">
        <f t="shared" ca="1" si="3"/>
        <v>1308.444491</v>
      </c>
      <c r="Y34" s="3">
        <f ca="1">Total!E34</f>
        <v>1304.8914400000001</v>
      </c>
      <c r="AB34" s="3">
        <f t="shared" ca="1" si="6"/>
        <v>4.1810298027550692E-3</v>
      </c>
      <c r="AC34" s="3">
        <f t="shared" ca="1" si="6"/>
        <v>4.7667566889688409E-4</v>
      </c>
      <c r="AD34" s="3">
        <f t="shared" ca="1" si="6"/>
        <v>3.443834377517174E-3</v>
      </c>
      <c r="AE34" s="3">
        <f t="shared" ca="1" si="6"/>
        <v>1.6910755426518878E-3</v>
      </c>
      <c r="AF34" s="3">
        <f t="shared" ca="1" si="6"/>
        <v>3.8830509915827793E-3</v>
      </c>
      <c r="AG34" s="3">
        <f t="shared" ca="1" si="5"/>
        <v>3.6575533057370355E-3</v>
      </c>
      <c r="AH34" s="3">
        <f t="shared" ca="1" si="5"/>
        <v>3.6885213991439767E-3</v>
      </c>
      <c r="AI34" s="3">
        <f t="shared" ca="1" si="5"/>
        <v>6.6087490006051992E-4</v>
      </c>
      <c r="AJ34" s="3">
        <f t="shared" ca="1" si="5"/>
        <v>1.9978520205480035E-3</v>
      </c>
      <c r="AK34" s="3">
        <f t="shared" ca="1" si="5"/>
        <v>3.548241530345185E-3</v>
      </c>
      <c r="AM34" s="3">
        <f t="shared" ca="1" si="4"/>
        <v>2.7228709539238515E-2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73.882919999999999</v>
      </c>
      <c r="E35" s="3">
        <v>1.45601</v>
      </c>
      <c r="F35" s="3">
        <v>42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73.922389999999993</v>
      </c>
      <c r="E36" s="3">
        <v>1.4507699999999999</v>
      </c>
      <c r="F36" s="3">
        <v>41</v>
      </c>
      <c r="H36" s="3" t="s">
        <v>1</v>
      </c>
      <c r="I36" s="3">
        <v>100</v>
      </c>
      <c r="J36" s="3">
        <v>0.7</v>
      </c>
      <c r="L36" s="3">
        <f t="shared" ca="1" si="2"/>
        <v>2356.7147300000001</v>
      </c>
      <c r="M36" s="3">
        <f t="shared" ca="1" si="2"/>
        <v>2348.5104500000002</v>
      </c>
      <c r="N36" s="3">
        <f t="shared" ca="1" si="2"/>
        <v>2350.1351399999999</v>
      </c>
      <c r="O36" s="3">
        <f t="shared" ca="1" si="2"/>
        <v>2350.1448300000002</v>
      </c>
      <c r="P36" s="3">
        <f t="shared" ca="1" si="2"/>
        <v>2349.0592099999999</v>
      </c>
      <c r="Q36" s="3">
        <f t="shared" ca="1" si="2"/>
        <v>2358.0304700000002</v>
      </c>
      <c r="R36" s="3">
        <f t="shared" ca="1" si="2"/>
        <v>2356.6884700000001</v>
      </c>
      <c r="S36" s="3">
        <f t="shared" ca="1" si="2"/>
        <v>2365.5452599999999</v>
      </c>
      <c r="T36" s="3">
        <f t="shared" ca="1" si="2"/>
        <v>2345.4709899999998</v>
      </c>
      <c r="U36" s="3">
        <f t="shared" ca="1" si="2"/>
        <v>2362.1544899999999</v>
      </c>
      <c r="W36" s="3">
        <f t="shared" ca="1" si="3"/>
        <v>2354.2454039999998</v>
      </c>
      <c r="Y36" s="3">
        <f ca="1">Total!E36</f>
        <v>2312.52036</v>
      </c>
      <c r="AB36" s="3">
        <f t="shared" ca="1" si="6"/>
        <v>1.9110910660263405E-2</v>
      </c>
      <c r="AC36" s="3">
        <f t="shared" ca="1" si="6"/>
        <v>1.5563145139184952E-2</v>
      </c>
      <c r="AD36" s="3">
        <f t="shared" ca="1" si="6"/>
        <v>1.6265707602245664E-2</v>
      </c>
      <c r="AE36" s="3">
        <f t="shared" ca="1" si="6"/>
        <v>1.6269897835623898E-2</v>
      </c>
      <c r="AF36" s="3">
        <f t="shared" ca="1" si="6"/>
        <v>1.580044467154439E-2</v>
      </c>
      <c r="AG36" s="3">
        <f t="shared" ca="1" si="5"/>
        <v>1.9679874299571645E-2</v>
      </c>
      <c r="AH36" s="3">
        <f t="shared" ca="1" si="5"/>
        <v>1.9099555084565858E-2</v>
      </c>
      <c r="AI36" s="3">
        <f t="shared" ca="1" si="5"/>
        <v>2.2929484607867361E-2</v>
      </c>
      <c r="AJ36" s="3">
        <f t="shared" ca="1" si="5"/>
        <v>1.4248795630063045E-2</v>
      </c>
      <c r="AK36" s="3">
        <f t="shared" ca="1" si="5"/>
        <v>2.1463218598429947E-2</v>
      </c>
      <c r="AM36" s="3">
        <f t="shared" ca="1" si="4"/>
        <v>0.18043103412936015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76.916539999999998</v>
      </c>
      <c r="E37" s="3">
        <v>1.4431099999999999</v>
      </c>
      <c r="F37" s="3">
        <v>41</v>
      </c>
      <c r="H37" s="3" t="s">
        <v>1</v>
      </c>
      <c r="I37" s="3">
        <v>100</v>
      </c>
      <c r="J37" s="3">
        <v>1</v>
      </c>
      <c r="L37" s="3">
        <f t="shared" ca="1" si="2"/>
        <v>2312.4517500000002</v>
      </c>
      <c r="M37" s="3">
        <f t="shared" ca="1" si="2"/>
        <v>2311.41696</v>
      </c>
      <c r="N37" s="3">
        <f t="shared" ca="1" si="2"/>
        <v>2311.0534899999998</v>
      </c>
      <c r="O37" s="3">
        <f t="shared" ca="1" si="2"/>
        <v>2310.2867900000001</v>
      </c>
      <c r="P37" s="3">
        <f t="shared" ca="1" si="2"/>
        <v>2312.4386</v>
      </c>
      <c r="Q37" s="3">
        <f t="shared" ca="1" si="2"/>
        <v>2313.4649100000001</v>
      </c>
      <c r="R37" s="3">
        <f t="shared" ca="1" si="2"/>
        <v>2312.2903299999998</v>
      </c>
      <c r="S37" s="3">
        <f t="shared" ca="1" si="2"/>
        <v>2311.43012</v>
      </c>
      <c r="T37" s="3">
        <f t="shared" ca="1" si="2"/>
        <v>2311.9984899999999</v>
      </c>
      <c r="U37" s="3">
        <f t="shared" ca="1" si="2"/>
        <v>2313.84211</v>
      </c>
      <c r="W37" s="3">
        <f t="shared" ca="1" si="3"/>
        <v>2312.0673550000001</v>
      </c>
      <c r="Y37" s="3">
        <f ca="1">Total!E37</f>
        <v>2308.5236300000001</v>
      </c>
      <c r="AB37" s="3">
        <f t="shared" ca="1" si="6"/>
        <v>1.7015723594737625E-3</v>
      </c>
      <c r="AC37" s="3">
        <f t="shared" ca="1" si="6"/>
        <v>1.2533248360121303E-3</v>
      </c>
      <c r="AD37" s="3">
        <f t="shared" ca="1" si="6"/>
        <v>1.0958778879814385E-3</v>
      </c>
      <c r="AE37" s="3">
        <f t="shared" ca="1" si="6"/>
        <v>7.6376086304127228E-4</v>
      </c>
      <c r="AF37" s="3">
        <f t="shared" ca="1" si="6"/>
        <v>1.6958760781668116E-3</v>
      </c>
      <c r="AG37" s="3">
        <f t="shared" ca="1" si="5"/>
        <v>2.1404502582457888E-3</v>
      </c>
      <c r="AH37" s="3">
        <f t="shared" ca="1" si="5"/>
        <v>1.6316488820171502E-3</v>
      </c>
      <c r="AI37" s="3">
        <f t="shared" ca="1" si="5"/>
        <v>1.2590254490918288E-3</v>
      </c>
      <c r="AJ37" s="3">
        <f t="shared" ca="1" si="5"/>
        <v>1.5052304229607593E-3</v>
      </c>
      <c r="AK37" s="3">
        <f t="shared" ca="1" si="5"/>
        <v>2.3038447304088929E-3</v>
      </c>
      <c r="AM37" s="3">
        <f t="shared" ca="1" si="4"/>
        <v>1.5350611767399835E-2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73.882919999999999</v>
      </c>
      <c r="E38" s="3">
        <v>1.45834</v>
      </c>
      <c r="F38" s="3">
        <v>41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76.835030000000003</v>
      </c>
      <c r="E39" s="3">
        <v>1.4398500000000001</v>
      </c>
      <c r="F39" s="3">
        <v>41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73.882919999999999</v>
      </c>
      <c r="E40" s="3">
        <v>1.4567099999999999</v>
      </c>
      <c r="F40" s="3">
        <v>41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69.935910000000007</v>
      </c>
      <c r="E41" s="3">
        <v>2.3883899999999998</v>
      </c>
      <c r="F41" s="3">
        <v>65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72.879220000000004</v>
      </c>
      <c r="E42" s="3">
        <v>2.3868200000000002</v>
      </c>
      <c r="F42" s="3">
        <v>65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69.507170000000002</v>
      </c>
      <c r="E43" s="3">
        <v>2.3832800000000001</v>
      </c>
      <c r="F43" s="3">
        <v>66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69.73854</v>
      </c>
      <c r="E44" s="3">
        <v>2.3935499999999998</v>
      </c>
      <c r="F44" s="3">
        <v>66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69.441919999999996</v>
      </c>
      <c r="E45" s="3">
        <v>2.3946100000000001</v>
      </c>
      <c r="F45" s="3">
        <v>65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69.392409999999998</v>
      </c>
      <c r="E46" s="3">
        <v>2.3796900000000001</v>
      </c>
      <c r="F46" s="3">
        <v>66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69.336119999999994</v>
      </c>
      <c r="E47" s="3">
        <v>2.37968</v>
      </c>
      <c r="F47" s="3">
        <v>65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69.427130000000005</v>
      </c>
      <c r="E48" s="3">
        <v>2.3824399999999999</v>
      </c>
      <c r="F48" s="3">
        <v>66</v>
      </c>
    </row>
    <row r="49" spans="1:6" x14ac:dyDescent="0.25">
      <c r="A49" s="3" t="s">
        <v>0</v>
      </c>
      <c r="B49" s="3">
        <v>50</v>
      </c>
      <c r="C49" s="3">
        <v>0.7</v>
      </c>
      <c r="D49" s="3">
        <v>70.322959999999995</v>
      </c>
      <c r="E49" s="3">
        <v>2.3787600000000002</v>
      </c>
      <c r="F49" s="3">
        <v>65</v>
      </c>
    </row>
    <row r="50" spans="1:6" x14ac:dyDescent="0.25">
      <c r="A50" s="3" t="s">
        <v>0</v>
      </c>
      <c r="B50" s="3">
        <v>50</v>
      </c>
      <c r="C50" s="3">
        <v>0.7</v>
      </c>
      <c r="D50" s="3">
        <v>69.624499999999998</v>
      </c>
      <c r="E50" s="3">
        <v>2.3829699999999998</v>
      </c>
      <c r="F50" s="3">
        <v>66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69.507620000000003</v>
      </c>
      <c r="E51" s="3">
        <v>3.1988400000000001</v>
      </c>
      <c r="F51" s="3">
        <v>82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69.599189999999993</v>
      </c>
      <c r="E52" s="3">
        <v>3.2028699999999999</v>
      </c>
      <c r="F52" s="3">
        <v>82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69.564329999999998</v>
      </c>
      <c r="E53" s="3">
        <v>3.2115499999999999</v>
      </c>
      <c r="F53" s="3">
        <v>83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69.871889999999993</v>
      </c>
      <c r="E54" s="3">
        <v>3.21652</v>
      </c>
      <c r="F54" s="3">
        <v>83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69.674599999999998</v>
      </c>
      <c r="E55" s="3">
        <v>3.20065</v>
      </c>
      <c r="F55" s="3">
        <v>83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69.643270000000001</v>
      </c>
      <c r="E56" s="3">
        <v>3.2259899999999999</v>
      </c>
      <c r="F56" s="3">
        <v>82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69.208929999999995</v>
      </c>
      <c r="E57" s="3">
        <v>3.2136800000000001</v>
      </c>
      <c r="F57" s="3">
        <v>82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69.213989999999995</v>
      </c>
      <c r="E58" s="3">
        <v>3.1970200000000002</v>
      </c>
      <c r="F58" s="3">
        <v>83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69.435820000000007</v>
      </c>
      <c r="E59" s="3">
        <v>3.22512</v>
      </c>
      <c r="F59" s="3">
        <v>80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69.327489999999997</v>
      </c>
      <c r="E60" s="3">
        <v>3.22756</v>
      </c>
      <c r="F60" s="3">
        <v>84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2.0588199999999999</v>
      </c>
      <c r="F61" s="3">
        <v>16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2.0861000000000001</v>
      </c>
      <c r="F62" s="3">
        <v>16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2.08989</v>
      </c>
      <c r="F63" s="3">
        <v>16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2.05836</v>
      </c>
      <c r="F64" s="3">
        <v>16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2.0960000000000001</v>
      </c>
      <c r="F65" s="3">
        <v>16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2.13937</v>
      </c>
      <c r="F66" s="3">
        <v>17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2.08548</v>
      </c>
      <c r="F67" s="3">
        <v>16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2.06969</v>
      </c>
      <c r="F68" s="3">
        <v>16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2.05992</v>
      </c>
      <c r="F69" s="3">
        <v>16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2.0707100000000001</v>
      </c>
      <c r="F70" s="3">
        <v>16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142.40815000000001</v>
      </c>
      <c r="E71" s="3">
        <v>5.7866900000000001</v>
      </c>
      <c r="F71" s="3">
        <v>45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142.94820999999999</v>
      </c>
      <c r="E72" s="3">
        <v>5.79115</v>
      </c>
      <c r="F72" s="3">
        <v>45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145.18011999999999</v>
      </c>
      <c r="E73" s="3">
        <v>5.8093199999999996</v>
      </c>
      <c r="F73" s="3">
        <v>45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140.91656</v>
      </c>
      <c r="E74" s="3">
        <v>5.8734400000000004</v>
      </c>
      <c r="F74" s="3">
        <v>46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142.11602999999999</v>
      </c>
      <c r="E75" s="3">
        <v>5.79277</v>
      </c>
      <c r="F75" s="3">
        <v>45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143.24609000000001</v>
      </c>
      <c r="E76" s="3">
        <v>5.8429599999999997</v>
      </c>
      <c r="F76" s="3">
        <v>45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143.02923000000001</v>
      </c>
      <c r="E77" s="3">
        <v>5.8415600000000003</v>
      </c>
      <c r="F77" s="3">
        <v>45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143.41265000000001</v>
      </c>
      <c r="E78" s="3">
        <v>5.7667599999999997</v>
      </c>
      <c r="F78" s="3">
        <v>45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145.11211</v>
      </c>
      <c r="E79" s="3">
        <v>5.8023199999999999</v>
      </c>
      <c r="F79" s="3">
        <v>45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143.19908000000001</v>
      </c>
      <c r="E80" s="3">
        <v>5.85738</v>
      </c>
      <c r="F80" s="3">
        <v>46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136.19718</v>
      </c>
      <c r="E81" s="3">
        <v>9.1461600000000001</v>
      </c>
      <c r="F81" s="3">
        <v>67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136.30882</v>
      </c>
      <c r="E82" s="3">
        <v>9.1292799999999996</v>
      </c>
      <c r="F82" s="3">
        <v>67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136.17648</v>
      </c>
      <c r="E83" s="3">
        <v>9.0897699999999997</v>
      </c>
      <c r="F83" s="3">
        <v>67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136.16503</v>
      </c>
      <c r="E84" s="3">
        <v>9.1381499999999996</v>
      </c>
      <c r="F84" s="3">
        <v>67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136.34777</v>
      </c>
      <c r="E85" s="3">
        <v>9.1751900000000006</v>
      </c>
      <c r="F85" s="3">
        <v>67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136.24506</v>
      </c>
      <c r="E86" s="3">
        <v>9.0752199999999998</v>
      </c>
      <c r="F86" s="3">
        <v>67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136.18402</v>
      </c>
      <c r="E87" s="3">
        <v>9.1599299999999992</v>
      </c>
      <c r="F87" s="3">
        <v>68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136.26077000000001</v>
      </c>
      <c r="E88" s="3">
        <v>9.0824599999999993</v>
      </c>
      <c r="F88" s="3">
        <v>67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136.28452999999999</v>
      </c>
      <c r="E89" s="3">
        <v>9.1403999999999996</v>
      </c>
      <c r="F89" s="3">
        <v>67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136.19014000000001</v>
      </c>
      <c r="E90" s="3">
        <v>9.1011199999999999</v>
      </c>
      <c r="F90" s="3">
        <v>67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0.62090999999999996</v>
      </c>
      <c r="F91" s="3">
        <v>33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0.61597999999999997</v>
      </c>
      <c r="F92" s="3">
        <v>34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0.62472000000000005</v>
      </c>
      <c r="F93" s="3">
        <v>35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0.62617</v>
      </c>
      <c r="F94" s="3">
        <v>34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0.61441000000000001</v>
      </c>
      <c r="F95" s="3">
        <v>32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0.62177000000000004</v>
      </c>
      <c r="F96" s="3">
        <v>35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0.62433000000000005</v>
      </c>
      <c r="F97" s="3">
        <v>34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0.62526999999999999</v>
      </c>
      <c r="F98" s="3">
        <v>34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0.61558999999999997</v>
      </c>
      <c r="F99" s="3">
        <v>34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0.61850000000000005</v>
      </c>
      <c r="F100" s="3">
        <v>33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1.10423</v>
      </c>
      <c r="F101" s="3">
        <v>70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1.11355</v>
      </c>
      <c r="F102" s="3">
        <v>75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1.1108800000000001</v>
      </c>
      <c r="F103" s="3">
        <v>75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1.11426</v>
      </c>
      <c r="F104" s="3">
        <v>73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1.1141399999999999</v>
      </c>
      <c r="F105" s="3">
        <v>74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1.1125400000000001</v>
      </c>
      <c r="F106" s="3">
        <v>74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1.12219</v>
      </c>
      <c r="F107" s="3">
        <v>74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1.10558</v>
      </c>
      <c r="F108" s="3">
        <v>74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1.1128499999999999</v>
      </c>
      <c r="F109" s="3">
        <v>75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1.1078600000000001</v>
      </c>
      <c r="F110" s="3">
        <v>75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1.60886</v>
      </c>
      <c r="F111" s="3">
        <v>94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1.6102000000000001</v>
      </c>
      <c r="F112" s="3">
        <v>102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1.6100399999999999</v>
      </c>
      <c r="F113" s="3">
        <v>102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1.61334</v>
      </c>
      <c r="F114" s="3">
        <v>101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1.6097999999999999</v>
      </c>
      <c r="F115" s="3">
        <v>102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1.6142000000000001</v>
      </c>
      <c r="F116" s="3">
        <v>101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1.6064700000000001</v>
      </c>
      <c r="F117" s="3">
        <v>102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1.6086199999999999</v>
      </c>
      <c r="F118" s="3">
        <v>102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1.6099300000000001</v>
      </c>
      <c r="F119" s="3">
        <v>100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1.60745</v>
      </c>
      <c r="F120" s="3">
        <v>102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0.99312999999999996</v>
      </c>
      <c r="F121" s="3">
        <v>20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0.97348999999999997</v>
      </c>
      <c r="F122" s="3">
        <v>19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0.97182999999999997</v>
      </c>
      <c r="F123" s="3">
        <v>21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0.97445000000000004</v>
      </c>
      <c r="F124" s="3">
        <v>20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0.98870999999999998</v>
      </c>
      <c r="F125" s="3">
        <v>20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0.98690999999999995</v>
      </c>
      <c r="F126" s="3">
        <v>21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0.96504999999999996</v>
      </c>
      <c r="F127" s="3">
        <v>20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0.97806000000000004</v>
      </c>
      <c r="F128" s="3">
        <v>20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0.97770999999999997</v>
      </c>
      <c r="F129" s="3">
        <v>20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0.99624000000000001</v>
      </c>
      <c r="F130" s="3">
        <v>21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2.5255399999999999</v>
      </c>
      <c r="F131" s="3">
        <v>66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2.5409299999999999</v>
      </c>
      <c r="F132" s="3">
        <v>66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2.5413700000000001</v>
      </c>
      <c r="F133" s="3">
        <v>66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2.5386000000000002</v>
      </c>
      <c r="F134" s="3">
        <v>67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2.53531</v>
      </c>
      <c r="F135" s="3">
        <v>67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2.5221100000000001</v>
      </c>
      <c r="F136" s="3">
        <v>67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2.52108</v>
      </c>
      <c r="F137" s="3">
        <v>66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2.5181399999999998</v>
      </c>
      <c r="F138" s="3">
        <v>66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2.5412699999999999</v>
      </c>
      <c r="F139" s="3">
        <v>67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2.5455700000000001</v>
      </c>
      <c r="F140" s="3">
        <v>67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223.23536999999999</v>
      </c>
      <c r="E141" s="3">
        <v>3.2955800000000002</v>
      </c>
      <c r="F141" s="3">
        <v>84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224.17982000000001</v>
      </c>
      <c r="E142" s="3">
        <v>3.3082699999999998</v>
      </c>
      <c r="F142" s="3">
        <v>86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223.01741999999999</v>
      </c>
      <c r="E143" s="3">
        <v>3.3172299999999999</v>
      </c>
      <c r="F143" s="3">
        <v>87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223.41667000000001</v>
      </c>
      <c r="E144" s="3">
        <v>3.3081399999999999</v>
      </c>
      <c r="F144" s="3">
        <v>86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223.41667000000001</v>
      </c>
      <c r="E145" s="3">
        <v>3.306</v>
      </c>
      <c r="F145" s="3">
        <v>86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222.95755</v>
      </c>
      <c r="E146" s="3">
        <v>3.32307</v>
      </c>
      <c r="F146" s="3">
        <v>86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223.23536999999999</v>
      </c>
      <c r="E147" s="3">
        <v>3.3000400000000001</v>
      </c>
      <c r="F147" s="3">
        <v>86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223.99123</v>
      </c>
      <c r="E148" s="3">
        <v>3.3234499999999998</v>
      </c>
      <c r="F148" s="3">
        <v>87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223.23536999999999</v>
      </c>
      <c r="E149" s="3">
        <v>3.31291</v>
      </c>
      <c r="F149" s="3">
        <v>86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222.95755</v>
      </c>
      <c r="E150" s="3">
        <v>3.3100100000000001</v>
      </c>
      <c r="F150" s="3">
        <v>86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2.13022</v>
      </c>
      <c r="F151" s="3">
        <v>14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2.0900799999999999</v>
      </c>
      <c r="F152" s="3">
        <v>14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2.10799</v>
      </c>
      <c r="F153" s="3">
        <v>14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2.1092300000000002</v>
      </c>
      <c r="F154" s="3">
        <v>14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2.0780699999999999</v>
      </c>
      <c r="F155" s="3">
        <v>14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2.0805400000000001</v>
      </c>
      <c r="F156" s="3">
        <v>14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2.1149399999999998</v>
      </c>
      <c r="F157" s="3">
        <v>14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2.1031499999999999</v>
      </c>
      <c r="F158" s="3">
        <v>14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2.0704600000000002</v>
      </c>
      <c r="F159" s="3">
        <v>14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2.09945</v>
      </c>
      <c r="F160" s="3">
        <v>14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312.12673000000001</v>
      </c>
      <c r="E161" s="3">
        <v>6.8828699999999996</v>
      </c>
      <c r="F161" s="3">
        <v>46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314.99788000000001</v>
      </c>
      <c r="E162" s="3">
        <v>6.8900499999999996</v>
      </c>
      <c r="F162" s="3">
        <v>46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312.96877000000001</v>
      </c>
      <c r="E163" s="3">
        <v>6.9866700000000002</v>
      </c>
      <c r="F163" s="3">
        <v>47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314.32880999999998</v>
      </c>
      <c r="E164" s="3">
        <v>6.8946300000000003</v>
      </c>
      <c r="F164" s="3">
        <v>46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315.14136999999999</v>
      </c>
      <c r="E165" s="3">
        <v>6.8738099999999998</v>
      </c>
      <c r="F165" s="3">
        <v>46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315.43723999999997</v>
      </c>
      <c r="E166" s="3">
        <v>6.9026300000000003</v>
      </c>
      <c r="F166" s="3">
        <v>46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314.13776999999999</v>
      </c>
      <c r="E167" s="3">
        <v>6.8865499999999997</v>
      </c>
      <c r="F167" s="3">
        <v>46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316.11795999999998</v>
      </c>
      <c r="E168" s="3">
        <v>6.8872499999999999</v>
      </c>
      <c r="F168" s="3">
        <v>46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314.72789</v>
      </c>
      <c r="E169" s="3">
        <v>6.8834</v>
      </c>
      <c r="F169" s="3">
        <v>46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314.20783</v>
      </c>
      <c r="E170" s="3">
        <v>6.8642500000000002</v>
      </c>
      <c r="F170" s="3">
        <v>46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303.72368</v>
      </c>
      <c r="E171" s="3">
        <v>9.7722499999999997</v>
      </c>
      <c r="F171" s="3">
        <v>64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303.59210999999999</v>
      </c>
      <c r="E172" s="3">
        <v>9.8689</v>
      </c>
      <c r="F172" s="3">
        <v>65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303.56992000000002</v>
      </c>
      <c r="E173" s="3">
        <v>9.8797200000000007</v>
      </c>
      <c r="F173" s="3">
        <v>65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303.53822000000002</v>
      </c>
      <c r="E174" s="3">
        <v>9.8866300000000003</v>
      </c>
      <c r="F174" s="3">
        <v>65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304.18421000000001</v>
      </c>
      <c r="E175" s="3">
        <v>9.85642</v>
      </c>
      <c r="F175" s="3">
        <v>65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302.95614</v>
      </c>
      <c r="E176" s="3">
        <v>9.8385300000000004</v>
      </c>
      <c r="F176" s="3">
        <v>65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303.89564000000001</v>
      </c>
      <c r="E177" s="3">
        <v>9.7893799999999995</v>
      </c>
      <c r="F177" s="3">
        <v>64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303.61090000000002</v>
      </c>
      <c r="E178" s="3">
        <v>9.8792299999999997</v>
      </c>
      <c r="F178" s="3">
        <v>65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303.33434999999997</v>
      </c>
      <c r="E179" s="3">
        <v>9.8784299999999998</v>
      </c>
      <c r="F179" s="3">
        <v>65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303.43245999999999</v>
      </c>
      <c r="E180" s="3">
        <v>9.8636499999999998</v>
      </c>
      <c r="F180" s="3">
        <v>65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5756.2897800000001</v>
      </c>
      <c r="E181" s="3">
        <v>0.54135999999999995</v>
      </c>
      <c r="F181" s="3">
        <v>37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5753.21522</v>
      </c>
      <c r="E182" s="3">
        <v>0.53324000000000005</v>
      </c>
      <c r="F182" s="3">
        <v>46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5753.21522</v>
      </c>
      <c r="E183" s="3">
        <v>0.53783000000000003</v>
      </c>
      <c r="F183" s="3">
        <v>46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5753.21522</v>
      </c>
      <c r="E184" s="3">
        <v>0.53942999999999997</v>
      </c>
      <c r="F184" s="3">
        <v>45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5753.21522</v>
      </c>
      <c r="E185" s="3">
        <v>0.53576999999999997</v>
      </c>
      <c r="F185" s="3">
        <v>42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5753.21522</v>
      </c>
      <c r="E186" s="3">
        <v>0.53588999999999998</v>
      </c>
      <c r="F186" s="3">
        <v>45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5753.21522</v>
      </c>
      <c r="E187" s="3">
        <v>0.53481999999999996</v>
      </c>
      <c r="F187" s="3">
        <v>46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5753.21522</v>
      </c>
      <c r="E188" s="3">
        <v>0.53749999999999998</v>
      </c>
      <c r="F188" s="3">
        <v>45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5753.21522</v>
      </c>
      <c r="E189" s="3">
        <v>0.53444999999999998</v>
      </c>
      <c r="F189" s="3">
        <v>46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5753.21522</v>
      </c>
      <c r="E190" s="3">
        <v>0.53891</v>
      </c>
      <c r="F190" s="3">
        <v>46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3060.7019</v>
      </c>
      <c r="E191" s="3">
        <v>0.88836000000000004</v>
      </c>
      <c r="F191" s="3">
        <v>73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3060.7019</v>
      </c>
      <c r="E192" s="3">
        <v>0.89495000000000002</v>
      </c>
      <c r="F192" s="3">
        <v>81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3058.3679299999999</v>
      </c>
      <c r="E193" s="3">
        <v>0.88809000000000005</v>
      </c>
      <c r="F193" s="3">
        <v>74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3057.4561399999998</v>
      </c>
      <c r="E194" s="3">
        <v>0.89609000000000005</v>
      </c>
      <c r="F194" s="3">
        <v>83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3060.7019</v>
      </c>
      <c r="E195" s="3">
        <v>0.89397000000000004</v>
      </c>
      <c r="F195" s="3">
        <v>82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3052.2412300000001</v>
      </c>
      <c r="E196" s="3">
        <v>0.89268999999999998</v>
      </c>
      <c r="F196" s="3">
        <v>79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3052.2412300000001</v>
      </c>
      <c r="E197" s="3">
        <v>0.89105999999999996</v>
      </c>
      <c r="F197" s="3">
        <v>79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3057.4035100000001</v>
      </c>
      <c r="E198" s="3">
        <v>0.89226000000000005</v>
      </c>
      <c r="F198" s="3">
        <v>82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3052.2412300000001</v>
      </c>
      <c r="E199" s="3">
        <v>0.89466999999999997</v>
      </c>
      <c r="F199" s="3">
        <v>81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3055.8157900000001</v>
      </c>
      <c r="E200" s="3">
        <v>0.89344999999999997</v>
      </c>
      <c r="F200" s="3">
        <v>82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1.1275200000000001</v>
      </c>
      <c r="F201" s="3">
        <v>95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1.1201000000000001</v>
      </c>
      <c r="F202" s="3">
        <v>99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1.1244700000000001</v>
      </c>
      <c r="F203" s="3">
        <v>103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1.1222799999999999</v>
      </c>
      <c r="F204" s="3">
        <v>97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1.1257299999999999</v>
      </c>
      <c r="F205" s="3">
        <v>103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1.1268400000000001</v>
      </c>
      <c r="F206" s="3">
        <v>100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1.1214900000000001</v>
      </c>
      <c r="F207" s="3">
        <v>102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1.12019</v>
      </c>
      <c r="F208" s="3">
        <v>96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1.1201399999999999</v>
      </c>
      <c r="F209" s="3">
        <v>102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1.1223700000000001</v>
      </c>
      <c r="F210" s="3">
        <v>103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1.43987</v>
      </c>
      <c r="F211" s="3">
        <v>46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1.43621</v>
      </c>
      <c r="F212" s="3">
        <v>47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1.42658</v>
      </c>
      <c r="F213" s="3">
        <v>47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1.43909</v>
      </c>
      <c r="F214" s="3">
        <v>46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1.4418899999999999</v>
      </c>
      <c r="F215" s="3">
        <v>47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1.4298900000000001</v>
      </c>
      <c r="F216" s="3">
        <v>47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1.44099</v>
      </c>
      <c r="F217" s="3">
        <v>46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1.4293499999999999</v>
      </c>
      <c r="F218" s="3">
        <v>47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1.42571</v>
      </c>
      <c r="F219" s="3">
        <v>46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1.4387099999999999</v>
      </c>
      <c r="F220" s="3">
        <v>46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5714.5711099999999</v>
      </c>
      <c r="E221" s="3">
        <v>1.9715</v>
      </c>
      <c r="F221" s="3">
        <v>62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5715.1450100000002</v>
      </c>
      <c r="E222" s="3">
        <v>1.9697100000000001</v>
      </c>
      <c r="F222" s="3">
        <v>63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5716.5842700000003</v>
      </c>
      <c r="E223" s="3">
        <v>1.9778199999999999</v>
      </c>
      <c r="F223" s="3">
        <v>65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5715.1450100000002</v>
      </c>
      <c r="E224" s="3">
        <v>1.96295</v>
      </c>
      <c r="F224" s="3">
        <v>63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5715.60563</v>
      </c>
      <c r="E225" s="3">
        <v>1.9674499999999999</v>
      </c>
      <c r="F225" s="3">
        <v>64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5719.9782299999997</v>
      </c>
      <c r="E226" s="3">
        <v>1.9753499999999999</v>
      </c>
      <c r="F226" s="3">
        <v>63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5714.1625599999998</v>
      </c>
      <c r="E227" s="3">
        <v>1.9599599999999999</v>
      </c>
      <c r="F227" s="3">
        <v>64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5720.41651</v>
      </c>
      <c r="E228" s="3">
        <v>1.97828</v>
      </c>
      <c r="F228" s="3">
        <v>63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5714.1625599999998</v>
      </c>
      <c r="E229" s="3">
        <v>1.97123</v>
      </c>
      <c r="F229" s="3">
        <v>65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5714.1625599999998</v>
      </c>
      <c r="E230" s="3">
        <v>1.97245</v>
      </c>
      <c r="F230" s="3">
        <v>63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5674.0192399999996</v>
      </c>
      <c r="E231" s="3">
        <v>2.7034500000000001</v>
      </c>
      <c r="F231" s="3">
        <v>83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2.7239</v>
      </c>
      <c r="F232" s="3">
        <v>84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2.7188300000000001</v>
      </c>
      <c r="F233" s="3">
        <v>84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2.7295199999999999</v>
      </c>
      <c r="F234" s="3">
        <v>84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2.7079</v>
      </c>
      <c r="F235" s="3">
        <v>84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2.7221799999999998</v>
      </c>
      <c r="F236" s="3">
        <v>84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2.7287699999999999</v>
      </c>
      <c r="F237" s="3">
        <v>85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2.72139</v>
      </c>
      <c r="F238" s="3">
        <v>86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2.72403</v>
      </c>
      <c r="F239" s="3">
        <v>85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2.7254499999999999</v>
      </c>
      <c r="F240" s="3">
        <v>85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60777.873200000002</v>
      </c>
      <c r="E241" s="3">
        <v>3.10785</v>
      </c>
      <c r="F241" s="3">
        <v>24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60777.909590000003</v>
      </c>
      <c r="E242" s="3">
        <v>3.0843500000000001</v>
      </c>
      <c r="F242" s="3">
        <v>24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60778.051630000002</v>
      </c>
      <c r="E243" s="3">
        <v>3.0962200000000002</v>
      </c>
      <c r="F243" s="3">
        <v>24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60778.591099999998</v>
      </c>
      <c r="E244" s="3">
        <v>3.0976400000000002</v>
      </c>
      <c r="F244" s="3">
        <v>24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60777.859060000003</v>
      </c>
      <c r="E245" s="3">
        <v>3.00712</v>
      </c>
      <c r="F245" s="3">
        <v>23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60778.22537</v>
      </c>
      <c r="E246" s="3">
        <v>3.0807799999999999</v>
      </c>
      <c r="F246" s="3">
        <v>24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60778.051630000002</v>
      </c>
      <c r="E247" s="3">
        <v>3.0862500000000002</v>
      </c>
      <c r="F247" s="3">
        <v>24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60778.85497</v>
      </c>
      <c r="E248" s="3">
        <v>3.0765799999999999</v>
      </c>
      <c r="F248" s="3">
        <v>24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60778.22537</v>
      </c>
      <c r="E249" s="3">
        <v>3.07986</v>
      </c>
      <c r="F249" s="3">
        <v>24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60777.656889999998</v>
      </c>
      <c r="E250" s="3">
        <v>3.09002</v>
      </c>
      <c r="F250" s="3">
        <v>24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46822.419269999999</v>
      </c>
      <c r="E251" s="3">
        <v>7.5007999999999999</v>
      </c>
      <c r="F251" s="3">
        <v>54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46680.369310000002</v>
      </c>
      <c r="E252" s="3">
        <v>7.4786000000000001</v>
      </c>
      <c r="F252" s="3">
        <v>54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46754.493849999999</v>
      </c>
      <c r="E253" s="3">
        <v>7.4662800000000002</v>
      </c>
      <c r="F253" s="3">
        <v>54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46734.623540000001</v>
      </c>
      <c r="E254" s="3">
        <v>7.4933199999999998</v>
      </c>
      <c r="F254" s="3">
        <v>54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46857.227229999997</v>
      </c>
      <c r="E255" s="3">
        <v>7.4878900000000002</v>
      </c>
      <c r="F255" s="3">
        <v>54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46608.57776</v>
      </c>
      <c r="E256" s="3">
        <v>7.5007700000000002</v>
      </c>
      <c r="F256" s="3">
        <v>54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46969.996059999998</v>
      </c>
      <c r="E257" s="3">
        <v>7.4990800000000002</v>
      </c>
      <c r="F257" s="3">
        <v>54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46908.34837</v>
      </c>
      <c r="E258" s="3">
        <v>7.4135999999999997</v>
      </c>
      <c r="F258" s="3">
        <v>53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46940.237009999997</v>
      </c>
      <c r="E259" s="3">
        <v>7.5105899999999997</v>
      </c>
      <c r="F259" s="3">
        <v>54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46894.722849999998</v>
      </c>
      <c r="E260" s="3">
        <v>7.4071600000000002</v>
      </c>
      <c r="F260" s="3">
        <v>53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46401.515599999999</v>
      </c>
      <c r="E261" s="3">
        <v>13.482189999999999</v>
      </c>
      <c r="F261" s="3">
        <v>95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46450.378689999998</v>
      </c>
      <c r="E262" s="3">
        <v>13.528510000000001</v>
      </c>
      <c r="F262" s="3">
        <v>96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46434.879350000003</v>
      </c>
      <c r="E263" s="3">
        <v>13.53026</v>
      </c>
      <c r="F263" s="3">
        <v>96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46397.60555</v>
      </c>
      <c r="E264" s="3">
        <v>13.47631</v>
      </c>
      <c r="F264" s="3">
        <v>96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46413.484320000003</v>
      </c>
      <c r="E265" s="3">
        <v>13.545389999999999</v>
      </c>
      <c r="F265" s="3">
        <v>95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46482.655590000002</v>
      </c>
      <c r="E266" s="3">
        <v>13.55843</v>
      </c>
      <c r="F266" s="3">
        <v>96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46366.878649999999</v>
      </c>
      <c r="E267" s="3">
        <v>13.459339999999999</v>
      </c>
      <c r="F267" s="3">
        <v>95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46394.660559999997</v>
      </c>
      <c r="E268" s="3">
        <v>13.494109999999999</v>
      </c>
      <c r="F268" s="3">
        <v>96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46395.173909999998</v>
      </c>
      <c r="E269" s="3">
        <v>13.49572</v>
      </c>
      <c r="F269" s="3">
        <v>96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46383.691379999997</v>
      </c>
      <c r="E270" s="3">
        <v>13.4757</v>
      </c>
      <c r="F270" s="3">
        <v>96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0.60997000000000001</v>
      </c>
      <c r="F271" s="3">
        <v>35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0.61733000000000005</v>
      </c>
      <c r="F272" s="3">
        <v>42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0.60982999999999998</v>
      </c>
      <c r="F273" s="3">
        <v>42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0.62222</v>
      </c>
      <c r="F274" s="3">
        <v>41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0.61114000000000002</v>
      </c>
      <c r="F275" s="3">
        <v>42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0.61860000000000004</v>
      </c>
      <c r="F276" s="3">
        <v>42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0.61677000000000004</v>
      </c>
      <c r="F277" s="3">
        <v>42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0.61050000000000004</v>
      </c>
      <c r="F278" s="3">
        <v>42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0.61282000000000003</v>
      </c>
      <c r="F279" s="3">
        <v>42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0.60901000000000005</v>
      </c>
      <c r="F280" s="3">
        <v>42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888.53093999999999</v>
      </c>
      <c r="E281" s="3">
        <v>0.85851999999999995</v>
      </c>
      <c r="F281" s="3">
        <v>57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888.53093999999999</v>
      </c>
      <c r="E282" s="3">
        <v>0.85851999999999995</v>
      </c>
      <c r="F282" s="3">
        <v>60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888.53093999999999</v>
      </c>
      <c r="E283" s="3">
        <v>0.86019000000000001</v>
      </c>
      <c r="F283" s="3">
        <v>60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888.53093999999999</v>
      </c>
      <c r="E284" s="3">
        <v>0.85824</v>
      </c>
      <c r="F284" s="3">
        <v>57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888.53093999999999</v>
      </c>
      <c r="E285" s="3">
        <v>0.85911000000000004</v>
      </c>
      <c r="F285" s="3">
        <v>60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888.53093999999999</v>
      </c>
      <c r="E286" s="3">
        <v>0.85673999999999995</v>
      </c>
      <c r="F286" s="3">
        <v>60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888.53093999999999</v>
      </c>
      <c r="E287" s="3">
        <v>0.85902000000000001</v>
      </c>
      <c r="F287" s="3">
        <v>60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888.53093999999999</v>
      </c>
      <c r="E288" s="3">
        <v>0.85931000000000002</v>
      </c>
      <c r="F288" s="3">
        <v>58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888.53093999999999</v>
      </c>
      <c r="E289" s="3">
        <v>0.86</v>
      </c>
      <c r="F289" s="3">
        <v>59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888.53093999999999</v>
      </c>
      <c r="E290" s="3">
        <v>0.86448999999999998</v>
      </c>
      <c r="F290" s="3">
        <v>60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862.30371000000002</v>
      </c>
      <c r="E291" s="3">
        <v>1.6171899999999999</v>
      </c>
      <c r="F291" s="3">
        <v>103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862.27506000000005</v>
      </c>
      <c r="E292" s="3">
        <v>1.60636</v>
      </c>
      <c r="F292" s="3">
        <v>107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863.46992999999998</v>
      </c>
      <c r="E293" s="3">
        <v>1.6074999999999999</v>
      </c>
      <c r="F293" s="3">
        <v>104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863.17055000000005</v>
      </c>
      <c r="E294" s="3">
        <v>1.6161799999999999</v>
      </c>
      <c r="F294" s="3">
        <v>108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863.17055000000005</v>
      </c>
      <c r="E295" s="3">
        <v>1.6141000000000001</v>
      </c>
      <c r="F295" s="3">
        <v>107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862.28117999999995</v>
      </c>
      <c r="E296" s="3">
        <v>1.6086100000000001</v>
      </c>
      <c r="F296" s="3">
        <v>104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862.28117999999995</v>
      </c>
      <c r="E297" s="3">
        <v>1.6102700000000001</v>
      </c>
      <c r="F297" s="3">
        <v>107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863.15746000000001</v>
      </c>
      <c r="E298" s="3">
        <v>1.6151199999999999</v>
      </c>
      <c r="F298" s="3">
        <v>105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862.30371000000002</v>
      </c>
      <c r="E299" s="3">
        <v>1.6106199999999999</v>
      </c>
      <c r="F299" s="3">
        <v>107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862.28117999999995</v>
      </c>
      <c r="E300" s="3">
        <v>1.6185099999999999</v>
      </c>
      <c r="F300" s="3">
        <v>109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1921.9967899999999</v>
      </c>
      <c r="E301" s="3">
        <v>1.36043</v>
      </c>
      <c r="F301" s="3">
        <v>41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1920.81879</v>
      </c>
      <c r="E302" s="3">
        <v>1.35005</v>
      </c>
      <c r="F302" s="3">
        <v>42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1921.9279200000001</v>
      </c>
      <c r="E303" s="3">
        <v>1.37286</v>
      </c>
      <c r="F303" s="3">
        <v>41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1920.81879</v>
      </c>
      <c r="E304" s="3">
        <v>1.35558</v>
      </c>
      <c r="F304" s="3">
        <v>42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1920.88147</v>
      </c>
      <c r="E305" s="3">
        <v>1.3713900000000001</v>
      </c>
      <c r="F305" s="3">
        <v>43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1921.99674</v>
      </c>
      <c r="E306" s="3">
        <v>1.3539699999999999</v>
      </c>
      <c r="F306" s="3">
        <v>42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1921.9341099999999</v>
      </c>
      <c r="E307" s="3">
        <v>1.36774</v>
      </c>
      <c r="F307" s="3">
        <v>43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1921.9967899999999</v>
      </c>
      <c r="E308" s="3">
        <v>1.3516999999999999</v>
      </c>
      <c r="F308" s="3">
        <v>42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1921.9341099999999</v>
      </c>
      <c r="E309" s="3">
        <v>1.35199</v>
      </c>
      <c r="F309" s="3">
        <v>41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1920.81879</v>
      </c>
      <c r="E310" s="3">
        <v>1.37249</v>
      </c>
      <c r="F310" s="3">
        <v>43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1346.7831200000001</v>
      </c>
      <c r="E311" s="3">
        <v>2.0582799999999999</v>
      </c>
      <c r="F311" s="3">
        <v>62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1338.0057899999999</v>
      </c>
      <c r="E312" s="3">
        <v>2.06311</v>
      </c>
      <c r="F312" s="3">
        <v>62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1330.5840900000001</v>
      </c>
      <c r="E313" s="3">
        <v>2.0519799999999999</v>
      </c>
      <c r="F313" s="3">
        <v>62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1331.9950100000001</v>
      </c>
      <c r="E314" s="3">
        <v>2.0569700000000002</v>
      </c>
      <c r="F314" s="3">
        <v>61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1337.1753699999999</v>
      </c>
      <c r="E315" s="3">
        <v>2.0475099999999999</v>
      </c>
      <c r="F315" s="3">
        <v>62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1329.6415</v>
      </c>
      <c r="E316" s="3">
        <v>2.0545499999999999</v>
      </c>
      <c r="F316" s="3">
        <v>62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1339.7300600000001</v>
      </c>
      <c r="E317" s="3">
        <v>2.06589</v>
      </c>
      <c r="F317" s="3">
        <v>63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1327.7918299999999</v>
      </c>
      <c r="E318" s="3">
        <v>2.05864</v>
      </c>
      <c r="F318" s="3">
        <v>62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1331.1066000000001</v>
      </c>
      <c r="E319" s="3">
        <v>2.0794299999999999</v>
      </c>
      <c r="F319" s="3">
        <v>62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1328.8887999999999</v>
      </c>
      <c r="E320" s="3">
        <v>2.0519400000000001</v>
      </c>
      <c r="F320" s="3">
        <v>62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1310.3472300000001</v>
      </c>
      <c r="E321" s="3">
        <v>3.0514999999999999</v>
      </c>
      <c r="F321" s="3">
        <v>88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1305.5134499999999</v>
      </c>
      <c r="E322" s="3">
        <v>3.02366</v>
      </c>
      <c r="F322" s="3">
        <v>86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1309.38527</v>
      </c>
      <c r="E323" s="3">
        <v>3.0415199999999998</v>
      </c>
      <c r="F323" s="3">
        <v>87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1307.0981099999999</v>
      </c>
      <c r="E324" s="3">
        <v>3.0422899999999999</v>
      </c>
      <c r="F324" s="3">
        <v>87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1309.9584</v>
      </c>
      <c r="E325" s="3">
        <v>3.0491000000000001</v>
      </c>
      <c r="F325" s="3">
        <v>88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1309.6641500000001</v>
      </c>
      <c r="E326" s="3">
        <v>3.0463100000000001</v>
      </c>
      <c r="F326" s="3">
        <v>87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1309.7045599999999</v>
      </c>
      <c r="E327" s="3">
        <v>3.0275099999999999</v>
      </c>
      <c r="F327" s="3">
        <v>86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1305.7538099999999</v>
      </c>
      <c r="E328" s="3">
        <v>3.0432999999999999</v>
      </c>
      <c r="F328" s="3">
        <v>87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1307.4984199999999</v>
      </c>
      <c r="E329" s="3">
        <v>3.0442300000000002</v>
      </c>
      <c r="F329" s="3">
        <v>88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1309.52151</v>
      </c>
      <c r="E330" s="3">
        <v>3.0387200000000001</v>
      </c>
      <c r="F330" s="3">
        <v>87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2.9769999999999999</v>
      </c>
      <c r="F331" s="3">
        <v>24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2.9695399999999998</v>
      </c>
      <c r="F332" s="3">
        <v>24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2.9933800000000002</v>
      </c>
      <c r="F333" s="3">
        <v>24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2.9651800000000001</v>
      </c>
      <c r="F334" s="3">
        <v>24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2.9727100000000002</v>
      </c>
      <c r="F335" s="3">
        <v>24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3.0581200000000002</v>
      </c>
      <c r="F336" s="3">
        <v>25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2.9616600000000002</v>
      </c>
      <c r="F337" s="3">
        <v>24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3.0438900000000002</v>
      </c>
      <c r="F338" s="3">
        <v>25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2.9643999999999999</v>
      </c>
      <c r="F339" s="3">
        <v>24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3.0571199999999998</v>
      </c>
      <c r="F340" s="3">
        <v>25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2356.7147300000001</v>
      </c>
      <c r="E341" s="3">
        <v>5.7343400000000004</v>
      </c>
      <c r="F341" s="3">
        <v>48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2348.5104500000002</v>
      </c>
      <c r="E342" s="3">
        <v>5.70953</v>
      </c>
      <c r="F342" s="3">
        <v>48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2350.1351399999999</v>
      </c>
      <c r="E343" s="3">
        <v>5.7239000000000004</v>
      </c>
      <c r="F343" s="3">
        <v>48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2350.1448300000002</v>
      </c>
      <c r="E344" s="3">
        <v>5.65273</v>
      </c>
      <c r="F344" s="3">
        <v>47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2349.0592099999999</v>
      </c>
      <c r="E345" s="3">
        <v>5.6761999999999997</v>
      </c>
      <c r="F345" s="3">
        <v>48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2358.0304700000002</v>
      </c>
      <c r="E346" s="3">
        <v>5.6590499999999997</v>
      </c>
      <c r="F346" s="3">
        <v>47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2356.6884700000001</v>
      </c>
      <c r="E347" s="3">
        <v>5.7217200000000004</v>
      </c>
      <c r="F347" s="3">
        <v>48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2365.5452599999999</v>
      </c>
      <c r="E348" s="3">
        <v>5.7319500000000003</v>
      </c>
      <c r="F348" s="3">
        <v>48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2345.4709899999998</v>
      </c>
      <c r="E349" s="3">
        <v>5.7076599999999997</v>
      </c>
      <c r="F349" s="3">
        <v>48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2362.1544899999999</v>
      </c>
      <c r="E350" s="3">
        <v>5.6929100000000004</v>
      </c>
      <c r="F350" s="3">
        <v>48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2312.4517500000002</v>
      </c>
      <c r="E351" s="3">
        <v>7.8400400000000001</v>
      </c>
      <c r="F351" s="3">
        <v>63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2311.41696</v>
      </c>
      <c r="E352" s="3">
        <v>7.83005</v>
      </c>
      <c r="F352" s="3">
        <v>63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2311.0534899999998</v>
      </c>
      <c r="E353" s="3">
        <v>7.8296299999999999</v>
      </c>
      <c r="F353" s="3">
        <v>63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2310.2867900000001</v>
      </c>
      <c r="E354" s="3">
        <v>7.81168</v>
      </c>
      <c r="F354" s="3">
        <v>63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2312.4386</v>
      </c>
      <c r="E355" s="3">
        <v>7.8048299999999999</v>
      </c>
      <c r="F355" s="3">
        <v>63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2313.4649100000001</v>
      </c>
      <c r="E356" s="3">
        <v>7.8311599999999997</v>
      </c>
      <c r="F356" s="3">
        <v>63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2312.2903299999998</v>
      </c>
      <c r="E357" s="3">
        <v>7.8088199999999999</v>
      </c>
      <c r="F357" s="3">
        <v>63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2311.43012</v>
      </c>
      <c r="E358" s="3">
        <v>7.8263699999999998</v>
      </c>
      <c r="F358" s="3">
        <v>63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2311.9984899999999</v>
      </c>
      <c r="E359" s="3">
        <v>7.7936899999999998</v>
      </c>
      <c r="F359" s="3">
        <v>63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2313.84211</v>
      </c>
      <c r="E360" s="3">
        <v>7.82707</v>
      </c>
      <c r="F360" s="3">
        <v>63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topLeftCell="A328" zoomScale="85" zoomScaleNormal="85" workbookViewId="0">
      <selection sqref="A1:F361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5" width="9" style="3"/>
    <col min="6" max="6" width="4.375" style="3" bestFit="1" customWidth="1"/>
    <col min="7" max="7" width="3.875" style="3" customWidth="1"/>
    <col min="8" max="8" width="10.875" style="3" bestFit="1" customWidth="1"/>
    <col min="9" max="9" width="4.375" style="3" bestFit="1" customWidth="1"/>
    <col min="10" max="10" width="4.5" style="3" bestFit="1" customWidth="1"/>
    <col min="11" max="11" width="2.7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54.912770000000002</v>
      </c>
      <c r="E1" s="3">
        <v>0.57284999999999997</v>
      </c>
      <c r="F1" s="3">
        <v>38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54.912770000000002</v>
      </c>
      <c r="E2" s="3">
        <v>0.57730999999999999</v>
      </c>
      <c r="F2" s="3">
        <v>43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54.912770000000002</v>
      </c>
      <c r="M2" s="3">
        <f t="shared" ref="M2:U17" ca="1" si="0">INDIRECT("D"&amp;1+(ROW(E1)-1)*10+COLUMN(B1)-1)</f>
        <v>54.912770000000002</v>
      </c>
      <c r="N2" s="3">
        <f t="shared" ca="1" si="0"/>
        <v>54.158320000000003</v>
      </c>
      <c r="O2" s="3">
        <f t="shared" ca="1" si="0"/>
        <v>54.627189999999999</v>
      </c>
      <c r="P2" s="3">
        <f t="shared" ca="1" si="0"/>
        <v>54.912770000000002</v>
      </c>
      <c r="Q2" s="3">
        <f t="shared" ca="1" si="0"/>
        <v>54.912770000000002</v>
      </c>
      <c r="R2" s="3">
        <f t="shared" ca="1" si="0"/>
        <v>54.912770000000002</v>
      </c>
      <c r="S2" s="3">
        <f t="shared" ca="1" si="0"/>
        <v>54.158320000000003</v>
      </c>
      <c r="T2" s="3">
        <f t="shared" ca="1" si="0"/>
        <v>54.158320000000003</v>
      </c>
      <c r="U2" s="3">
        <f t="shared" ca="1" si="0"/>
        <v>54.912770000000002</v>
      </c>
      <c r="W2" s="3">
        <f ca="1">AVERAGE(L2:U2)</f>
        <v>54.657877000000006</v>
      </c>
      <c r="Y2" s="3">
        <f ca="1">Total!E2</f>
        <v>53.760710000000003</v>
      </c>
      <c r="AB2" s="3">
        <f t="shared" ref="AB2:AK27" ca="1" si="1">(L2-$Y2)/$Y2</f>
        <v>2.1429404485171395E-2</v>
      </c>
      <c r="AC2" s="3">
        <f t="shared" ca="1" si="1"/>
        <v>2.1429404485171395E-2</v>
      </c>
      <c r="AD2" s="3">
        <f t="shared" ca="1" si="1"/>
        <v>7.3959216684452312E-3</v>
      </c>
      <c r="AE2" s="3">
        <f t="shared" ca="1" si="1"/>
        <v>1.6117346664506395E-2</v>
      </c>
      <c r="AF2" s="3">
        <f t="shared" ca="1" si="1"/>
        <v>2.1429404485171395E-2</v>
      </c>
      <c r="AG2" s="3">
        <f t="shared" ca="1" si="1"/>
        <v>2.1429404485171395E-2</v>
      </c>
      <c r="AH2" s="3">
        <f t="shared" ca="1" si="1"/>
        <v>2.1429404485171395E-2</v>
      </c>
      <c r="AI2" s="3">
        <f t="shared" ca="1" si="1"/>
        <v>7.3959216684452312E-3</v>
      </c>
      <c r="AJ2" s="3">
        <f t="shared" ca="1" si="1"/>
        <v>7.3959216684452312E-3</v>
      </c>
      <c r="AK2" s="3">
        <f t="shared" ca="1" si="1"/>
        <v>2.1429404485171395E-2</v>
      </c>
      <c r="AM2" s="3">
        <f ca="1">SUM(AB2:AK2)</f>
        <v>0.16688153858087046</v>
      </c>
    </row>
    <row r="3" spans="1:39" x14ac:dyDescent="0.25">
      <c r="A3" s="3" t="s">
        <v>0</v>
      </c>
      <c r="B3" s="3">
        <v>25</v>
      </c>
      <c r="C3" s="3">
        <v>0.4</v>
      </c>
      <c r="D3" s="3">
        <v>54.158320000000003</v>
      </c>
      <c r="E3" s="3">
        <v>0.57299999999999995</v>
      </c>
      <c r="F3" s="3">
        <v>44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36.940170000000002</v>
      </c>
      <c r="Q3" s="3">
        <f t="shared" ca="1" si="0"/>
        <v>36.861229999999999</v>
      </c>
      <c r="R3" s="3">
        <f t="shared" ca="1" si="0"/>
        <v>36.861229999999999</v>
      </c>
      <c r="S3" s="3">
        <f t="shared" ca="1" si="0"/>
        <v>36.861229999999999</v>
      </c>
      <c r="T3" s="3">
        <f t="shared" ca="1" si="0"/>
        <v>36.861229999999999</v>
      </c>
      <c r="U3" s="3">
        <f t="shared" ca="1" si="0"/>
        <v>36.861229999999999</v>
      </c>
      <c r="W3" s="3">
        <f t="shared" ref="W3:W37" ca="1" si="3">AVERAGE(L3:U3)</f>
        <v>36.869123999999992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2.1415454666055067E-3</v>
      </c>
      <c r="AG3" s="3">
        <f t="shared" ca="1" si="1"/>
        <v>0</v>
      </c>
      <c r="AH3" s="3">
        <f t="shared" ca="1" si="1"/>
        <v>0</v>
      </c>
      <c r="AI3" s="3">
        <f t="shared" ca="1" si="1"/>
        <v>0</v>
      </c>
      <c r="AJ3" s="3">
        <f t="shared" ca="1" si="1"/>
        <v>0</v>
      </c>
      <c r="AK3" s="3">
        <f t="shared" ca="1" si="1"/>
        <v>0</v>
      </c>
      <c r="AM3" s="3">
        <f t="shared" ref="AM3:AM37" ca="1" si="4">SUM(AB3:AK3)</f>
        <v>2.1415454666055067E-3</v>
      </c>
    </row>
    <row r="4" spans="1:39" x14ac:dyDescent="0.25">
      <c r="A4" s="3" t="s">
        <v>0</v>
      </c>
      <c r="B4" s="3">
        <v>25</v>
      </c>
      <c r="C4" s="3">
        <v>0.4</v>
      </c>
      <c r="D4" s="3">
        <v>54.627189999999999</v>
      </c>
      <c r="E4" s="3">
        <v>0.57428999999999997</v>
      </c>
      <c r="F4" s="3">
        <v>41</v>
      </c>
      <c r="H4" s="3" t="s">
        <v>0</v>
      </c>
      <c r="I4" s="3">
        <v>25</v>
      </c>
      <c r="J4" s="3">
        <v>1</v>
      </c>
      <c r="L4" s="3">
        <f t="shared" ca="1" si="2"/>
        <v>36.788800000000002</v>
      </c>
      <c r="M4" s="3">
        <f t="shared" ca="1" si="0"/>
        <v>36.788800000000002</v>
      </c>
      <c r="N4" s="3">
        <f t="shared" ca="1" si="0"/>
        <v>36.788800000000002</v>
      </c>
      <c r="O4" s="3">
        <f t="shared" ca="1" si="0"/>
        <v>36.788800000000002</v>
      </c>
      <c r="P4" s="3">
        <f t="shared" ca="1" si="0"/>
        <v>36.867750000000001</v>
      </c>
      <c r="Q4" s="3">
        <f t="shared" ca="1" si="0"/>
        <v>36.788800000000002</v>
      </c>
      <c r="R4" s="3">
        <f t="shared" ca="1" si="0"/>
        <v>36.788800000000002</v>
      </c>
      <c r="S4" s="3">
        <f t="shared" ca="1" si="0"/>
        <v>36.788800000000002</v>
      </c>
      <c r="T4" s="3">
        <f t="shared" ca="1" si="0"/>
        <v>36.788800000000002</v>
      </c>
      <c r="U4" s="3">
        <f t="shared" ca="1" si="0"/>
        <v>36.788800000000002</v>
      </c>
      <c r="W4" s="3">
        <f t="shared" ca="1" si="3"/>
        <v>36.796694999999993</v>
      </c>
      <c r="Y4" s="3">
        <f ca="1">Total!E4</f>
        <v>36.788800000000002</v>
      </c>
      <c r="AB4" s="3">
        <f t="shared" ca="1" si="1"/>
        <v>0</v>
      </c>
      <c r="AC4" s="3">
        <f t="shared" ca="1" si="1"/>
        <v>0</v>
      </c>
      <c r="AD4" s="3">
        <f t="shared" ca="1" si="1"/>
        <v>0</v>
      </c>
      <c r="AE4" s="3">
        <f t="shared" ca="1" si="1"/>
        <v>0</v>
      </c>
      <c r="AF4" s="3">
        <f t="shared" ca="1" si="1"/>
        <v>2.1460335754359739E-3</v>
      </c>
      <c r="AG4" s="3">
        <f t="shared" ca="1" si="1"/>
        <v>0</v>
      </c>
      <c r="AH4" s="3">
        <f t="shared" ca="1" si="1"/>
        <v>0</v>
      </c>
      <c r="AI4" s="3">
        <f t="shared" ca="1" si="1"/>
        <v>0</v>
      </c>
      <c r="AJ4" s="3">
        <f t="shared" ca="1" si="1"/>
        <v>0</v>
      </c>
      <c r="AK4" s="3">
        <f t="shared" ca="1" si="1"/>
        <v>0</v>
      </c>
      <c r="AM4" s="3">
        <f t="shared" ca="1" si="4"/>
        <v>2.1460335754359739E-3</v>
      </c>
    </row>
    <row r="5" spans="1:39" x14ac:dyDescent="0.25">
      <c r="A5" s="3" t="s">
        <v>0</v>
      </c>
      <c r="B5" s="3">
        <v>25</v>
      </c>
      <c r="C5" s="3">
        <v>0.4</v>
      </c>
      <c r="D5" s="3">
        <v>54.912770000000002</v>
      </c>
      <c r="E5" s="3">
        <v>0.57135999999999998</v>
      </c>
      <c r="F5" s="3">
        <v>44</v>
      </c>
      <c r="H5" s="3" t="s">
        <v>0</v>
      </c>
      <c r="I5" s="3">
        <v>50</v>
      </c>
      <c r="J5" s="3">
        <v>0.4</v>
      </c>
      <c r="L5" s="3">
        <f t="shared" ca="1" si="2"/>
        <v>74.268240000000006</v>
      </c>
      <c r="M5" s="3">
        <f t="shared" ca="1" si="0"/>
        <v>76.424989999999994</v>
      </c>
      <c r="N5" s="3">
        <f t="shared" ca="1" si="0"/>
        <v>73.882919999999999</v>
      </c>
      <c r="O5" s="3">
        <f t="shared" ca="1" si="0"/>
        <v>76.628529999999998</v>
      </c>
      <c r="P5" s="3">
        <f t="shared" ca="1" si="0"/>
        <v>73.882919999999999</v>
      </c>
      <c r="Q5" s="3">
        <f t="shared" ca="1" si="0"/>
        <v>76.628529999999998</v>
      </c>
      <c r="R5" s="3">
        <f t="shared" ca="1" si="0"/>
        <v>76.941400000000002</v>
      </c>
      <c r="S5" s="3">
        <f t="shared" ca="1" si="0"/>
        <v>76.723190000000002</v>
      </c>
      <c r="T5" s="3">
        <f t="shared" ca="1" si="0"/>
        <v>76.489170000000001</v>
      </c>
      <c r="U5" s="3">
        <f t="shared" ca="1" si="0"/>
        <v>76.438980000000001</v>
      </c>
      <c r="W5" s="3">
        <f t="shared" ca="1" si="3"/>
        <v>75.830887000000018</v>
      </c>
      <c r="Y5" s="3">
        <f ca="1">Total!E5</f>
        <v>73.882919999999999</v>
      </c>
      <c r="AB5" s="3">
        <f t="shared" ca="1" si="1"/>
        <v>5.2152784432451674E-3</v>
      </c>
      <c r="AC5" s="3">
        <f t="shared" ca="1" si="1"/>
        <v>3.4406734330478486E-2</v>
      </c>
      <c r="AD5" s="3">
        <f t="shared" ca="1" si="1"/>
        <v>0</v>
      </c>
      <c r="AE5" s="3">
        <f t="shared" ca="1" si="1"/>
        <v>3.7161633568353815E-2</v>
      </c>
      <c r="AF5" s="3">
        <f t="shared" ca="1" si="1"/>
        <v>0</v>
      </c>
      <c r="AG5" s="3">
        <f t="shared" ca="1" si="1"/>
        <v>3.7161633568353815E-2</v>
      </c>
      <c r="AH5" s="3">
        <f t="shared" ca="1" si="1"/>
        <v>4.139630648057769E-2</v>
      </c>
      <c r="AI5" s="3">
        <f t="shared" ca="1" si="1"/>
        <v>3.8442849849464583E-2</v>
      </c>
      <c r="AJ5" s="3">
        <f t="shared" ca="1" si="1"/>
        <v>3.5275406007234188E-2</v>
      </c>
      <c r="AK5" s="3">
        <f t="shared" ca="1" si="1"/>
        <v>3.4596087972700619E-2</v>
      </c>
      <c r="AM5" s="3">
        <f t="shared" ca="1" si="4"/>
        <v>0.26365593022040834</v>
      </c>
    </row>
    <row r="6" spans="1:39" x14ac:dyDescent="0.25">
      <c r="A6" s="3" t="s">
        <v>0</v>
      </c>
      <c r="B6" s="3">
        <v>25</v>
      </c>
      <c r="C6" s="3">
        <v>0.4</v>
      </c>
      <c r="D6" s="3">
        <v>54.912770000000002</v>
      </c>
      <c r="E6" s="3">
        <v>0.57367999999999997</v>
      </c>
      <c r="F6" s="3">
        <v>43</v>
      </c>
      <c r="H6" s="3" t="s">
        <v>0</v>
      </c>
      <c r="I6" s="3">
        <v>50</v>
      </c>
      <c r="J6" s="3">
        <v>0.7</v>
      </c>
      <c r="L6" s="3">
        <f t="shared" ca="1" si="2"/>
        <v>69.428759999999997</v>
      </c>
      <c r="M6" s="3">
        <f t="shared" ca="1" si="0"/>
        <v>69.625600000000006</v>
      </c>
      <c r="N6" s="3">
        <f t="shared" ca="1" si="0"/>
        <v>69.501689999999996</v>
      </c>
      <c r="O6" s="3">
        <f t="shared" ca="1" si="0"/>
        <v>69.494550000000004</v>
      </c>
      <c r="P6" s="3">
        <f t="shared" ca="1" si="0"/>
        <v>69.560339999999997</v>
      </c>
      <c r="Q6" s="3">
        <f t="shared" ca="1" si="0"/>
        <v>69.678229999999999</v>
      </c>
      <c r="R6" s="3">
        <f t="shared" ca="1" si="0"/>
        <v>69.402439999999999</v>
      </c>
      <c r="S6" s="3">
        <f t="shared" ca="1" si="0"/>
        <v>69.435910000000007</v>
      </c>
      <c r="T6" s="3">
        <f t="shared" ca="1" si="0"/>
        <v>72.576679999999996</v>
      </c>
      <c r="U6" s="3">
        <f t="shared" ca="1" si="0"/>
        <v>70.271889999999999</v>
      </c>
      <c r="W6" s="3">
        <f t="shared" ca="1" si="3"/>
        <v>69.897609000000003</v>
      </c>
      <c r="Y6" s="3">
        <f ca="1">Total!E6</f>
        <v>69.191919999999996</v>
      </c>
      <c r="AB6" s="3">
        <f t="shared" ca="1" si="1"/>
        <v>3.4229430257174658E-3</v>
      </c>
      <c r="AC6" s="3">
        <f t="shared" ca="1" si="1"/>
        <v>6.2677838684055834E-3</v>
      </c>
      <c r="AD6" s="3">
        <f t="shared" ca="1" si="1"/>
        <v>4.476967830925928E-3</v>
      </c>
      <c r="AE6" s="3">
        <f t="shared" ca="1" si="1"/>
        <v>4.3737765912552759E-3</v>
      </c>
      <c r="AF6" s="3">
        <f t="shared" ca="1" si="1"/>
        <v>5.3246101567928803E-3</v>
      </c>
      <c r="AG6" s="3">
        <f t="shared" ca="1" si="1"/>
        <v>7.0284218157265063E-3</v>
      </c>
      <c r="AH6" s="3">
        <f t="shared" ca="1" si="1"/>
        <v>3.0425517892841026E-3</v>
      </c>
      <c r="AI6" s="3">
        <f t="shared" ca="1" si="1"/>
        <v>3.5262787909341267E-3</v>
      </c>
      <c r="AJ6" s="3">
        <f t="shared" ca="1" si="1"/>
        <v>4.8918428625770179E-2</v>
      </c>
      <c r="AK6" s="3">
        <f t="shared" ca="1" si="1"/>
        <v>1.5608325365158288E-2</v>
      </c>
      <c r="AM6" s="3">
        <f t="shared" ca="1" si="4"/>
        <v>0.10199008785997034</v>
      </c>
    </row>
    <row r="7" spans="1:39" x14ac:dyDescent="0.25">
      <c r="A7" s="3" t="s">
        <v>0</v>
      </c>
      <c r="B7" s="3">
        <v>25</v>
      </c>
      <c r="C7" s="3">
        <v>0.4</v>
      </c>
      <c r="D7" s="3">
        <v>54.912770000000002</v>
      </c>
      <c r="E7" s="3">
        <v>0.57340999999999998</v>
      </c>
      <c r="F7" s="3">
        <v>45</v>
      </c>
      <c r="H7" s="3" t="s">
        <v>0</v>
      </c>
      <c r="I7" s="3">
        <v>50</v>
      </c>
      <c r="J7" s="3">
        <v>1</v>
      </c>
      <c r="L7" s="3">
        <f t="shared" ca="1" si="2"/>
        <v>69.336650000000006</v>
      </c>
      <c r="M7" s="3">
        <f t="shared" ca="1" si="0"/>
        <v>69.235159999999993</v>
      </c>
      <c r="N7" s="3">
        <f t="shared" ca="1" si="0"/>
        <v>69.261700000000005</v>
      </c>
      <c r="O7" s="3">
        <f t="shared" ca="1" si="0"/>
        <v>69.379900000000006</v>
      </c>
      <c r="P7" s="3">
        <f t="shared" ca="1" si="0"/>
        <v>69.586569999999995</v>
      </c>
      <c r="Q7" s="3">
        <f t="shared" ca="1" si="0"/>
        <v>69.635040000000004</v>
      </c>
      <c r="R7" s="3">
        <f t="shared" ca="1" si="0"/>
        <v>69.28801</v>
      </c>
      <c r="S7" s="3">
        <f t="shared" ca="1" si="0"/>
        <v>69.266080000000002</v>
      </c>
      <c r="T7" s="3">
        <f t="shared" ca="1" si="0"/>
        <v>69.209149999999994</v>
      </c>
      <c r="U7" s="3">
        <f t="shared" ca="1" si="0"/>
        <v>69.266620000000003</v>
      </c>
      <c r="W7" s="3">
        <f t="shared" ca="1" si="3"/>
        <v>69.346487999999994</v>
      </c>
      <c r="Y7" s="3">
        <f ca="1">Total!E7</f>
        <v>69.064329999999998</v>
      </c>
      <c r="AB7" s="3">
        <f t="shared" ca="1" si="1"/>
        <v>3.9429905422959681E-3</v>
      </c>
      <c r="AC7" s="3">
        <f t="shared" ca="1" si="1"/>
        <v>2.4734910191700284E-3</v>
      </c>
      <c r="AD7" s="3">
        <f t="shared" ca="1" si="1"/>
        <v>2.8577704293954128E-3</v>
      </c>
      <c r="AE7" s="3">
        <f t="shared" ca="1" si="1"/>
        <v>4.5692182925687998E-3</v>
      </c>
      <c r="AF7" s="3">
        <f t="shared" ca="1" si="1"/>
        <v>7.5616457873405344E-3</v>
      </c>
      <c r="AG7" s="3">
        <f t="shared" ca="1" si="1"/>
        <v>8.2634552452764756E-3</v>
      </c>
      <c r="AH7" s="3">
        <f t="shared" ca="1" si="1"/>
        <v>3.2387196111220025E-3</v>
      </c>
      <c r="AI7" s="3">
        <f t="shared" ca="1" si="1"/>
        <v>2.9211895634114471E-3</v>
      </c>
      <c r="AJ7" s="3">
        <f t="shared" ca="1" si="1"/>
        <v>2.0968856137458473E-3</v>
      </c>
      <c r="AK7" s="3">
        <f t="shared" ca="1" si="1"/>
        <v>2.9290083607559064E-3</v>
      </c>
      <c r="AM7" s="3">
        <f t="shared" ca="1" si="4"/>
        <v>4.0854374465082423E-2</v>
      </c>
    </row>
    <row r="8" spans="1:39" x14ac:dyDescent="0.25">
      <c r="A8" s="3" t="s">
        <v>0</v>
      </c>
      <c r="B8" s="3">
        <v>25</v>
      </c>
      <c r="C8" s="3">
        <v>0.4</v>
      </c>
      <c r="D8" s="3">
        <v>54.158320000000003</v>
      </c>
      <c r="E8" s="3">
        <v>0.57733000000000001</v>
      </c>
      <c r="F8" s="3">
        <v>41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54.158320000000003</v>
      </c>
      <c r="E9" s="3">
        <v>0.57540999999999998</v>
      </c>
      <c r="F9" s="3">
        <v>44</v>
      </c>
      <c r="H9" s="3" t="s">
        <v>0</v>
      </c>
      <c r="I9" s="3">
        <v>100</v>
      </c>
      <c r="J9" s="3">
        <v>0.7</v>
      </c>
      <c r="L9" s="3">
        <f t="shared" ca="1" si="2"/>
        <v>140.78531000000001</v>
      </c>
      <c r="M9" s="3">
        <f t="shared" ca="1" si="0"/>
        <v>141.70259999999999</v>
      </c>
      <c r="N9" s="3">
        <f t="shared" ca="1" si="0"/>
        <v>141.73330000000001</v>
      </c>
      <c r="O9" s="3">
        <f t="shared" ca="1" si="0"/>
        <v>142.13742999999999</v>
      </c>
      <c r="P9" s="3">
        <f t="shared" ca="1" si="0"/>
        <v>141.25158999999999</v>
      </c>
      <c r="Q9" s="3">
        <f t="shared" ca="1" si="0"/>
        <v>142.35774000000001</v>
      </c>
      <c r="R9" s="3">
        <f t="shared" ca="1" si="0"/>
        <v>141.77325999999999</v>
      </c>
      <c r="S9" s="3">
        <f t="shared" ca="1" si="0"/>
        <v>141.77277000000001</v>
      </c>
      <c r="T9" s="3">
        <f t="shared" ca="1" si="0"/>
        <v>141.84377000000001</v>
      </c>
      <c r="U9" s="3">
        <f t="shared" ca="1" si="0"/>
        <v>141.74914000000001</v>
      </c>
      <c r="W9" s="3">
        <f t="shared" ca="1" si="3"/>
        <v>141.710691</v>
      </c>
      <c r="Y9" s="3">
        <f ca="1">Total!E9</f>
        <v>140.51035999999999</v>
      </c>
      <c r="AB9" s="3">
        <f t="shared" ca="1" si="1"/>
        <v>1.9567952142462539E-3</v>
      </c>
      <c r="AC9" s="3">
        <f t="shared" ca="1" si="1"/>
        <v>8.4850682896264601E-3</v>
      </c>
      <c r="AD9" s="3">
        <f t="shared" ca="1" si="1"/>
        <v>8.7035575170401856E-3</v>
      </c>
      <c r="AE9" s="3">
        <f t="shared" ca="1" si="1"/>
        <v>1.1579715545529905E-2</v>
      </c>
      <c r="AF9" s="3">
        <f t="shared" ca="1" si="1"/>
        <v>5.2752693822718955E-3</v>
      </c>
      <c r="AG9" s="3">
        <f t="shared" ca="1" si="1"/>
        <v>1.3147642636457664E-2</v>
      </c>
      <c r="AH9" s="3">
        <f t="shared" ca="1" si="1"/>
        <v>8.98794935832491E-3</v>
      </c>
      <c r="AI9" s="3">
        <f t="shared" ca="1" si="1"/>
        <v>8.9844620709819325E-3</v>
      </c>
      <c r="AJ9" s="3">
        <f t="shared" ca="1" si="1"/>
        <v>9.4897628900816634E-3</v>
      </c>
      <c r="AK9" s="3">
        <f t="shared" ca="1" si="1"/>
        <v>8.8162894180900241E-3</v>
      </c>
      <c r="AM9" s="3">
        <f t="shared" ca="1" si="4"/>
        <v>8.5426512322650888E-2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54.912770000000002</v>
      </c>
      <c r="E10" s="3">
        <v>0.57901999999999998</v>
      </c>
      <c r="F10" s="3">
        <v>45</v>
      </c>
      <c r="H10" s="3" t="s">
        <v>0</v>
      </c>
      <c r="I10" s="3">
        <v>100</v>
      </c>
      <c r="J10" s="3">
        <v>1</v>
      </c>
      <c r="L10" s="3">
        <f t="shared" ca="1" si="2"/>
        <v>136.02795</v>
      </c>
      <c r="M10" s="3">
        <f t="shared" ca="1" si="0"/>
        <v>136.10195999999999</v>
      </c>
      <c r="N10" s="3">
        <f t="shared" ca="1" si="0"/>
        <v>136.12393</v>
      </c>
      <c r="O10" s="3">
        <f t="shared" ca="1" si="0"/>
        <v>136.03050999999999</v>
      </c>
      <c r="P10" s="3">
        <f t="shared" ca="1" si="0"/>
        <v>136.01295999999999</v>
      </c>
      <c r="Q10" s="3">
        <f t="shared" ca="1" si="0"/>
        <v>136.10363000000001</v>
      </c>
      <c r="R10" s="3">
        <f t="shared" ca="1" si="0"/>
        <v>136.00748999999999</v>
      </c>
      <c r="S10" s="3">
        <f t="shared" ca="1" si="0"/>
        <v>136.07656</v>
      </c>
      <c r="T10" s="3">
        <f t="shared" ca="1" si="0"/>
        <v>136.03066999999999</v>
      </c>
      <c r="U10" s="3">
        <f t="shared" ca="1" si="0"/>
        <v>136.07951</v>
      </c>
      <c r="W10" s="3">
        <f t="shared" ca="1" si="3"/>
        <v>136.059517</v>
      </c>
      <c r="Y10" s="3">
        <f ca="1">Total!E10</f>
        <v>135.94917000000001</v>
      </c>
      <c r="AB10" s="3">
        <f t="shared" ca="1" si="1"/>
        <v>5.7948128701333548E-4</v>
      </c>
      <c r="AC10" s="3">
        <f t="shared" ca="1" si="1"/>
        <v>1.1238759309820116E-3</v>
      </c>
      <c r="AD10" s="3">
        <f t="shared" ca="1" si="1"/>
        <v>1.2854804483175E-3</v>
      </c>
      <c r="AE10" s="3">
        <f t="shared" ca="1" si="1"/>
        <v>5.983118543495564E-4</v>
      </c>
      <c r="AF10" s="3">
        <f t="shared" ca="1" si="1"/>
        <v>4.6921948843073579E-4</v>
      </c>
      <c r="AG10" s="3">
        <f t="shared" ca="1" si="1"/>
        <v>1.1361599338929414E-3</v>
      </c>
      <c r="AH10" s="3">
        <f t="shared" ca="1" si="1"/>
        <v>4.289838621300932E-4</v>
      </c>
      <c r="AI10" s="3">
        <f t="shared" ca="1" si="1"/>
        <v>9.3704139569216361E-4</v>
      </c>
      <c r="AJ10" s="3">
        <f t="shared" ca="1" si="1"/>
        <v>5.9948876480803105E-4</v>
      </c>
      <c r="AK10" s="3">
        <f t="shared" ca="1" si="1"/>
        <v>9.5874068227109934E-4</v>
      </c>
      <c r="AM10" s="3">
        <f t="shared" ca="1" si="4"/>
        <v>8.1167836478874666E-3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0.86894000000000005</v>
      </c>
      <c r="F11" s="3">
        <v>78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0.87658000000000003</v>
      </c>
      <c r="F12" s="3">
        <v>82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0.87473999999999996</v>
      </c>
      <c r="F13" s="3">
        <v>82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0.87460000000000004</v>
      </c>
      <c r="F14" s="3">
        <v>85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36.940170000000002</v>
      </c>
      <c r="E15" s="3">
        <v>0.87475000000000003</v>
      </c>
      <c r="F15" s="3">
        <v>85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0.87334999999999996</v>
      </c>
      <c r="F16" s="3">
        <v>79</v>
      </c>
      <c r="H16" s="3" t="s">
        <v>16</v>
      </c>
      <c r="I16" s="3">
        <v>50</v>
      </c>
      <c r="J16" s="3">
        <v>1</v>
      </c>
      <c r="L16" s="3">
        <f t="shared" ca="1" si="2"/>
        <v>223.23536999999999</v>
      </c>
      <c r="M16" s="3">
        <f t="shared" ca="1" si="0"/>
        <v>223.62392</v>
      </c>
      <c r="N16" s="3">
        <f t="shared" ca="1" si="0"/>
        <v>223.23536999999999</v>
      </c>
      <c r="O16" s="3">
        <f t="shared" ca="1" si="0"/>
        <v>223.23536999999999</v>
      </c>
      <c r="P16" s="3">
        <f t="shared" ca="1" si="0"/>
        <v>223.62392</v>
      </c>
      <c r="Q16" s="3">
        <f t="shared" ca="1" si="0"/>
        <v>222.58332999999999</v>
      </c>
      <c r="R16" s="3">
        <f t="shared" ca="1" si="0"/>
        <v>224.38901999999999</v>
      </c>
      <c r="S16" s="3">
        <f t="shared" ca="1" si="0"/>
        <v>223.23536999999999</v>
      </c>
      <c r="T16" s="3">
        <f t="shared" ca="1" si="0"/>
        <v>223.52860000000001</v>
      </c>
      <c r="U16" s="3">
        <f t="shared" ca="1" si="0"/>
        <v>224.13596000000001</v>
      </c>
      <c r="W16" s="3">
        <f t="shared" ca="1" si="3"/>
        <v>223.48262300000002</v>
      </c>
      <c r="Y16" s="3">
        <f ca="1">Total!E16</f>
        <v>222.48684</v>
      </c>
      <c r="AB16" s="3">
        <f t="shared" ca="1" si="1"/>
        <v>3.3643787650540955E-3</v>
      </c>
      <c r="AC16" s="3">
        <f t="shared" ca="1" si="1"/>
        <v>5.1107741923072728E-3</v>
      </c>
      <c r="AD16" s="3">
        <f t="shared" ca="1" si="1"/>
        <v>3.3643787650540955E-3</v>
      </c>
      <c r="AE16" s="3">
        <f t="shared" ca="1" si="1"/>
        <v>3.3643787650540955E-3</v>
      </c>
      <c r="AF16" s="3">
        <f t="shared" ca="1" si="1"/>
        <v>5.1107741923072728E-3</v>
      </c>
      <c r="AG16" s="3">
        <f t="shared" ca="1" si="1"/>
        <v>4.3368857232179954E-4</v>
      </c>
      <c r="AH16" s="3">
        <f t="shared" ca="1" si="1"/>
        <v>8.5496292724548881E-3</v>
      </c>
      <c r="AI16" s="3">
        <f t="shared" ca="1" si="1"/>
        <v>3.3643787650540955E-3</v>
      </c>
      <c r="AJ16" s="3">
        <f t="shared" ca="1" si="1"/>
        <v>4.6823443579854457E-3</v>
      </c>
      <c r="AK16" s="3">
        <f t="shared" ca="1" si="1"/>
        <v>7.4122136841891888E-3</v>
      </c>
      <c r="AM16" s="3">
        <f t="shared" ca="1" si="4"/>
        <v>4.475693933178225E-2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0.86982000000000004</v>
      </c>
      <c r="F17" s="3">
        <v>84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0.88595999999999997</v>
      </c>
      <c r="F18" s="3">
        <v>82</v>
      </c>
      <c r="H18" s="3" t="s">
        <v>16</v>
      </c>
      <c r="I18" s="3">
        <v>100</v>
      </c>
      <c r="J18" s="3">
        <v>0.7</v>
      </c>
      <c r="L18" s="3">
        <f t="shared" ca="1" si="2"/>
        <v>312.65458999999998</v>
      </c>
      <c r="M18" s="3">
        <f t="shared" ca="1" si="2"/>
        <v>311.44333</v>
      </c>
      <c r="N18" s="3">
        <f t="shared" ca="1" si="2"/>
        <v>311.45441</v>
      </c>
      <c r="O18" s="3">
        <f t="shared" ca="1" si="2"/>
        <v>310.16629999999998</v>
      </c>
      <c r="P18" s="3">
        <f t="shared" ca="1" si="2"/>
        <v>315.55025999999998</v>
      </c>
      <c r="Q18" s="3">
        <f t="shared" ca="1" si="2"/>
        <v>309.59532000000002</v>
      </c>
      <c r="R18" s="3">
        <f t="shared" ca="1" si="2"/>
        <v>309.85971000000001</v>
      </c>
      <c r="S18" s="3">
        <f t="shared" ca="1" si="2"/>
        <v>313.96478999999999</v>
      </c>
      <c r="T18" s="3">
        <f t="shared" ca="1" si="2"/>
        <v>315.30684000000002</v>
      </c>
      <c r="U18" s="3">
        <f t="shared" ca="1" si="2"/>
        <v>313.91433999999998</v>
      </c>
      <c r="W18" s="3">
        <f t="shared" ca="1" si="3"/>
        <v>312.39098899999999</v>
      </c>
      <c r="Y18" s="3">
        <f ca="1">Total!E18</f>
        <v>308.91181999999998</v>
      </c>
      <c r="AB18" s="3">
        <f t="shared" ca="1" si="1"/>
        <v>1.2115981835852082E-2</v>
      </c>
      <c r="AC18" s="3">
        <f t="shared" ca="1" si="1"/>
        <v>8.1949276010222782E-3</v>
      </c>
      <c r="AD18" s="3">
        <f t="shared" ca="1" si="1"/>
        <v>8.2307954418837665E-3</v>
      </c>
      <c r="AE18" s="3">
        <f t="shared" ca="1" si="1"/>
        <v>4.0609647115477845E-3</v>
      </c>
      <c r="AF18" s="3">
        <f t="shared" ca="1" si="1"/>
        <v>2.1489757174069944E-2</v>
      </c>
      <c r="AG18" s="3">
        <f t="shared" ca="1" si="1"/>
        <v>2.2126055260690181E-3</v>
      </c>
      <c r="AH18" s="3">
        <f t="shared" ca="1" si="1"/>
        <v>3.0684808370234247E-3</v>
      </c>
      <c r="AI18" s="3">
        <f t="shared" ca="1" si="1"/>
        <v>1.635732164602836E-2</v>
      </c>
      <c r="AJ18" s="3">
        <f t="shared" ca="1" si="1"/>
        <v>2.0701765312832788E-2</v>
      </c>
      <c r="AK18" s="3">
        <f t="shared" ca="1" si="1"/>
        <v>1.6194006431997341E-2</v>
      </c>
      <c r="AM18" s="3">
        <f t="shared" ca="1" si="4"/>
        <v>0.11262660651832679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36.861229999999999</v>
      </c>
      <c r="E19" s="3">
        <v>0.87636999999999998</v>
      </c>
      <c r="F19" s="3">
        <v>85</v>
      </c>
      <c r="H19" s="3" t="s">
        <v>16</v>
      </c>
      <c r="I19" s="3">
        <v>100</v>
      </c>
      <c r="J19" s="3">
        <v>1</v>
      </c>
      <c r="L19" s="3">
        <f t="shared" ca="1" si="2"/>
        <v>303.18245999999999</v>
      </c>
      <c r="M19" s="3">
        <f t="shared" ca="1" si="2"/>
        <v>303.06803000000002</v>
      </c>
      <c r="N19" s="3">
        <f t="shared" ca="1" si="2"/>
        <v>303.90213</v>
      </c>
      <c r="O19" s="3">
        <f t="shared" ca="1" si="2"/>
        <v>302.48095999999998</v>
      </c>
      <c r="P19" s="3">
        <f t="shared" ca="1" si="2"/>
        <v>302.93860000000001</v>
      </c>
      <c r="Q19" s="3">
        <f t="shared" ca="1" si="2"/>
        <v>303.33771999999999</v>
      </c>
      <c r="R19" s="3">
        <f t="shared" ca="1" si="2"/>
        <v>303.45614</v>
      </c>
      <c r="S19" s="3">
        <f t="shared" ca="1" si="2"/>
        <v>302.79825</v>
      </c>
      <c r="T19" s="3">
        <f t="shared" ca="1" si="2"/>
        <v>303.30660999999998</v>
      </c>
      <c r="U19" s="3">
        <f t="shared" ca="1" si="2"/>
        <v>303.29487999999998</v>
      </c>
      <c r="W19" s="3">
        <f t="shared" ca="1" si="3"/>
        <v>303.17657799999995</v>
      </c>
      <c r="Y19" s="3">
        <f ca="1">Total!E19</f>
        <v>302.47368</v>
      </c>
      <c r="AB19" s="3">
        <f t="shared" ca="1" si="1"/>
        <v>2.3432782647402253E-3</v>
      </c>
      <c r="AC19" s="3">
        <f t="shared" ca="1" si="1"/>
        <v>1.9649643565682142E-3</v>
      </c>
      <c r="AD19" s="3">
        <f t="shared" ca="1" si="1"/>
        <v>4.7225596620505891E-3</v>
      </c>
      <c r="AE19" s="3">
        <f t="shared" ca="1" si="1"/>
        <v>2.4068209835580376E-5</v>
      </c>
      <c r="AF19" s="3">
        <f t="shared" ca="1" si="1"/>
        <v>1.5370593567017349E-3</v>
      </c>
      <c r="AG19" s="3">
        <f t="shared" ca="1" si="1"/>
        <v>2.8565791245042829E-3</v>
      </c>
      <c r="AH19" s="3">
        <f t="shared" ca="1" si="1"/>
        <v>3.2480842630671311E-3</v>
      </c>
      <c r="AI19" s="3">
        <f t="shared" ca="1" si="1"/>
        <v>1.0730520420817913E-3</v>
      </c>
      <c r="AJ19" s="3">
        <f t="shared" ca="1" si="1"/>
        <v>2.7537272003302113E-3</v>
      </c>
      <c r="AK19" s="3">
        <f t="shared" ca="1" si="1"/>
        <v>2.7149469666252488E-3</v>
      </c>
      <c r="AM19" s="3">
        <f t="shared" ca="1" si="4"/>
        <v>2.3238319446505007E-2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0.87566999999999995</v>
      </c>
      <c r="F20" s="3">
        <v>85</v>
      </c>
      <c r="H20" s="3" t="s">
        <v>2</v>
      </c>
      <c r="I20" s="3">
        <v>24</v>
      </c>
      <c r="J20" s="3">
        <v>0.4</v>
      </c>
      <c r="L20" s="3">
        <f t="shared" ca="1" si="2"/>
        <v>5763.4465799999998</v>
      </c>
      <c r="M20" s="3">
        <f t="shared" ca="1" si="2"/>
        <v>5756.2897800000001</v>
      </c>
      <c r="N20" s="3">
        <f t="shared" ca="1" si="2"/>
        <v>5756.7897800000001</v>
      </c>
      <c r="O20" s="3">
        <f t="shared" ca="1" si="2"/>
        <v>5756.2897800000001</v>
      </c>
      <c r="P20" s="3">
        <f t="shared" ca="1" si="2"/>
        <v>5756.2897800000001</v>
      </c>
      <c r="Q20" s="3">
        <f t="shared" ca="1" si="2"/>
        <v>5753.21522</v>
      </c>
      <c r="R20" s="3">
        <f t="shared" ca="1" si="2"/>
        <v>5759.8994300000004</v>
      </c>
      <c r="S20" s="3">
        <f t="shared" ca="1" si="2"/>
        <v>5756.2897800000001</v>
      </c>
      <c r="T20" s="3">
        <f t="shared" ca="1" si="2"/>
        <v>5759.8643400000001</v>
      </c>
      <c r="U20" s="3">
        <f t="shared" ca="1" si="2"/>
        <v>5759.8994300000004</v>
      </c>
      <c r="W20" s="3">
        <f t="shared" ca="1" si="3"/>
        <v>5757.8273899999995</v>
      </c>
      <c r="Y20" s="3">
        <f ca="1">Total!E20</f>
        <v>5753.21522</v>
      </c>
      <c r="AB20" s="3">
        <f t="shared" ca="1" si="1"/>
        <v>1.7783725462646202E-3</v>
      </c>
      <c r="AC20" s="3">
        <f t="shared" ca="1" si="1"/>
        <v>5.3440726314424574E-4</v>
      </c>
      <c r="AD20" s="3">
        <f t="shared" ca="1" si="1"/>
        <v>6.2131518869200581E-4</v>
      </c>
      <c r="AE20" s="3">
        <f t="shared" ca="1" si="1"/>
        <v>5.3440726314424574E-4</v>
      </c>
      <c r="AF20" s="3">
        <f t="shared" ca="1" si="1"/>
        <v>5.3440726314424574E-4</v>
      </c>
      <c r="AG20" s="3">
        <f t="shared" ca="1" si="1"/>
        <v>0</v>
      </c>
      <c r="AH20" s="3">
        <f t="shared" ca="1" si="1"/>
        <v>1.1618216500512472E-3</v>
      </c>
      <c r="AI20" s="3">
        <f t="shared" ca="1" si="1"/>
        <v>5.3440726314424574E-4</v>
      </c>
      <c r="AJ20" s="3">
        <f t="shared" ca="1" si="1"/>
        <v>1.1557224518362514E-3</v>
      </c>
      <c r="AK20" s="3">
        <f t="shared" ca="1" si="1"/>
        <v>1.1618216500512472E-3</v>
      </c>
      <c r="AM20" s="3">
        <f t="shared" ca="1" si="4"/>
        <v>8.0166825394723546E-3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36.788800000000002</v>
      </c>
      <c r="E21" s="3">
        <v>1.2195400000000001</v>
      </c>
      <c r="F21" s="3">
        <v>106</v>
      </c>
      <c r="H21" s="3" t="s">
        <v>2</v>
      </c>
      <c r="I21" s="3">
        <v>24</v>
      </c>
      <c r="J21" s="3">
        <v>0.7</v>
      </c>
      <c r="L21" s="3">
        <f t="shared" ca="1" si="2"/>
        <v>3060.7019</v>
      </c>
      <c r="M21" s="3">
        <f t="shared" ca="1" si="2"/>
        <v>3060.7019</v>
      </c>
      <c r="N21" s="3">
        <f t="shared" ca="1" si="2"/>
        <v>3060.7019</v>
      </c>
      <c r="O21" s="3">
        <f t="shared" ca="1" si="2"/>
        <v>3060.7019</v>
      </c>
      <c r="P21" s="3">
        <f t="shared" ca="1" si="2"/>
        <v>3060.7019</v>
      </c>
      <c r="Q21" s="3">
        <f t="shared" ca="1" si="2"/>
        <v>3060.7019</v>
      </c>
      <c r="R21" s="3">
        <f t="shared" ca="1" si="2"/>
        <v>3060.7019</v>
      </c>
      <c r="S21" s="3">
        <f t="shared" ca="1" si="2"/>
        <v>3060.7019</v>
      </c>
      <c r="T21" s="3">
        <f t="shared" ca="1" si="2"/>
        <v>3060.7019</v>
      </c>
      <c r="U21" s="3">
        <f t="shared" ca="1" si="2"/>
        <v>3059.9659900000001</v>
      </c>
      <c r="W21" s="3">
        <f t="shared" ca="1" si="3"/>
        <v>3060.6283090000002</v>
      </c>
      <c r="Y21" s="3">
        <f ca="1">Total!E21</f>
        <v>3052.2412300000001</v>
      </c>
      <c r="AB21" s="3">
        <f t="shared" ca="1" si="1"/>
        <v>2.7719532508903091E-3</v>
      </c>
      <c r="AC21" s="3">
        <f t="shared" ca="1" si="1"/>
        <v>2.7719532508903091E-3</v>
      </c>
      <c r="AD21" s="3">
        <f t="shared" ca="1" si="1"/>
        <v>2.7719532508903091E-3</v>
      </c>
      <c r="AE21" s="3">
        <f t="shared" ca="1" si="1"/>
        <v>2.7719532508903091E-3</v>
      </c>
      <c r="AF21" s="3">
        <f t="shared" ca="1" si="1"/>
        <v>2.7719532508903091E-3</v>
      </c>
      <c r="AG21" s="3">
        <f t="shared" ca="1" si="1"/>
        <v>2.7719532508903091E-3</v>
      </c>
      <c r="AH21" s="3">
        <f t="shared" ca="1" si="1"/>
        <v>2.7719532508903091E-3</v>
      </c>
      <c r="AI21" s="3">
        <f t="shared" ca="1" si="1"/>
        <v>2.7719532508903091E-3</v>
      </c>
      <c r="AJ21" s="3">
        <f t="shared" ca="1" si="1"/>
        <v>2.7719532508903091E-3</v>
      </c>
      <c r="AK21" s="3">
        <f t="shared" ca="1" si="1"/>
        <v>2.5308484545961199E-3</v>
      </c>
      <c r="AM21" s="3">
        <f t="shared" ca="1" si="4"/>
        <v>2.7478427712608902E-2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36.788800000000002</v>
      </c>
      <c r="E22" s="3">
        <v>1.2256800000000001</v>
      </c>
      <c r="F22" s="3">
        <v>106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36.788800000000002</v>
      </c>
      <c r="E23" s="3">
        <v>1.2232700000000001</v>
      </c>
      <c r="F23" s="3">
        <v>113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1.2242999999999999</v>
      </c>
      <c r="F24" s="3">
        <v>108</v>
      </c>
      <c r="H24" s="3" t="s">
        <v>2</v>
      </c>
      <c r="I24" s="3">
        <v>47</v>
      </c>
      <c r="J24" s="3">
        <v>0.7</v>
      </c>
      <c r="L24" s="3">
        <f t="shared" ca="1" si="2"/>
        <v>5717.8994899999998</v>
      </c>
      <c r="M24" s="3">
        <f t="shared" ca="1" si="2"/>
        <v>5720.41651</v>
      </c>
      <c r="N24" s="3">
        <f t="shared" ca="1" si="2"/>
        <v>5714.1625599999998</v>
      </c>
      <c r="O24" s="3">
        <f t="shared" ca="1" si="2"/>
        <v>5713.5316400000002</v>
      </c>
      <c r="P24" s="3">
        <f t="shared" ca="1" si="2"/>
        <v>5723.8425500000003</v>
      </c>
      <c r="Q24" s="3">
        <f t="shared" ca="1" si="2"/>
        <v>5720.41651</v>
      </c>
      <c r="R24" s="3">
        <f t="shared" ca="1" si="2"/>
        <v>5716.5842700000003</v>
      </c>
      <c r="S24" s="3">
        <f t="shared" ca="1" si="2"/>
        <v>5723.8425500000003</v>
      </c>
      <c r="T24" s="3">
        <f t="shared" ca="1" si="2"/>
        <v>5723.8425500000003</v>
      </c>
      <c r="U24" s="3">
        <f t="shared" ca="1" si="2"/>
        <v>5715.5447899999999</v>
      </c>
      <c r="W24" s="3">
        <f t="shared" ca="1" si="3"/>
        <v>5719.0083420000001</v>
      </c>
      <c r="Y24" s="3">
        <f ca="1">Total!E24</f>
        <v>5709.26343</v>
      </c>
      <c r="AB24" s="3">
        <f t="shared" ca="1" si="1"/>
        <v>1.5126399588816688E-3</v>
      </c>
      <c r="AC24" s="3">
        <f t="shared" ca="1" si="1"/>
        <v>1.9535059358786752E-3</v>
      </c>
      <c r="AD24" s="3">
        <f t="shared" ca="1" si="1"/>
        <v>8.5810193557661542E-4</v>
      </c>
      <c r="AE24" s="3">
        <f t="shared" ca="1" si="1"/>
        <v>7.4759381001275344E-4</v>
      </c>
      <c r="AF24" s="3">
        <f t="shared" ca="1" si="1"/>
        <v>2.5535903499202049E-3</v>
      </c>
      <c r="AG24" s="3">
        <f t="shared" ca="1" si="1"/>
        <v>1.9535059358786752E-3</v>
      </c>
      <c r="AH24" s="3">
        <f t="shared" ca="1" si="1"/>
        <v>1.2822739902895524E-3</v>
      </c>
      <c r="AI24" s="3">
        <f t="shared" ca="1" si="1"/>
        <v>2.5535903499202049E-3</v>
      </c>
      <c r="AJ24" s="3">
        <f t="shared" ca="1" si="1"/>
        <v>2.5535903499202049E-3</v>
      </c>
      <c r="AK24" s="3">
        <f t="shared" ca="1" si="1"/>
        <v>1.1002049698729613E-3</v>
      </c>
      <c r="AM24" s="3">
        <f t="shared" ca="1" si="4"/>
        <v>1.7068597586151518E-2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36.867750000000001</v>
      </c>
      <c r="E25" s="3">
        <v>1.2260200000000001</v>
      </c>
      <c r="F25" s="3">
        <v>110</v>
      </c>
      <c r="H25" s="3" t="s">
        <v>2</v>
      </c>
      <c r="I25" s="3">
        <v>47</v>
      </c>
      <c r="J25" s="3">
        <v>1</v>
      </c>
      <c r="L25" s="3">
        <f t="shared" ca="1" si="2"/>
        <v>5674.0192399999996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5674.0192399999996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5674.0192399999996</v>
      </c>
      <c r="W25" s="3">
        <f t="shared" ca="1" si="3"/>
        <v>5674.0192400000005</v>
      </c>
      <c r="Y25" s="3">
        <f ca="1">Total!E25</f>
        <v>5674.0192399999996</v>
      </c>
      <c r="AB25" s="3">
        <f t="shared" ca="1" si="1"/>
        <v>0</v>
      </c>
      <c r="AC25" s="3">
        <f t="shared" ca="1" si="1"/>
        <v>0</v>
      </c>
      <c r="AD25" s="3">
        <f t="shared" ca="1" si="1"/>
        <v>0</v>
      </c>
      <c r="AE25" s="3">
        <f t="shared" ca="1" si="1"/>
        <v>0</v>
      </c>
      <c r="AF25" s="3">
        <f t="shared" ca="1" si="1"/>
        <v>0</v>
      </c>
      <c r="AG25" s="3">
        <f t="shared" ca="1" si="1"/>
        <v>0</v>
      </c>
      <c r="AH25" s="3">
        <f t="shared" ca="1" si="1"/>
        <v>0</v>
      </c>
      <c r="AI25" s="3">
        <f t="shared" ca="1" si="1"/>
        <v>0</v>
      </c>
      <c r="AJ25" s="3">
        <f t="shared" ca="1" si="1"/>
        <v>0</v>
      </c>
      <c r="AK25" s="3">
        <f t="shared" ca="1" si="1"/>
        <v>0</v>
      </c>
      <c r="AM25" s="3">
        <f t="shared" ca="1" si="4"/>
        <v>0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36.788800000000002</v>
      </c>
      <c r="E26" s="3">
        <v>1.2180500000000001</v>
      </c>
      <c r="F26" s="3">
        <v>110</v>
      </c>
      <c r="H26" s="3" t="s">
        <v>2</v>
      </c>
      <c r="I26" s="3">
        <v>100</v>
      </c>
      <c r="J26" s="3">
        <v>0.4</v>
      </c>
      <c r="L26" s="3">
        <f t="shared" ca="1" si="2"/>
        <v>60778.051630000002</v>
      </c>
      <c r="M26" s="3">
        <f t="shared" ca="1" si="2"/>
        <v>60778.051630000002</v>
      </c>
      <c r="N26" s="3">
        <f t="shared" ca="1" si="2"/>
        <v>60778.85497</v>
      </c>
      <c r="O26" s="3">
        <f t="shared" ca="1" si="2"/>
        <v>60778.85497</v>
      </c>
      <c r="P26" s="3">
        <f t="shared" ca="1" si="2"/>
        <v>60778.85497</v>
      </c>
      <c r="Q26" s="3">
        <f t="shared" ca="1" si="2"/>
        <v>60777.735840000001</v>
      </c>
      <c r="R26" s="3">
        <f t="shared" ca="1" si="2"/>
        <v>60777.735840000001</v>
      </c>
      <c r="S26" s="3">
        <f t="shared" ca="1" si="2"/>
        <v>60777.909590000003</v>
      </c>
      <c r="T26" s="3">
        <f t="shared" ca="1" si="2"/>
        <v>60777.722679999999</v>
      </c>
      <c r="U26" s="3">
        <f t="shared" ca="1" si="2"/>
        <v>60778.051630000002</v>
      </c>
      <c r="W26" s="3">
        <f t="shared" ca="1" si="3"/>
        <v>60778.182374999989</v>
      </c>
      <c r="Y26" s="3">
        <f ca="1">Total!E26</f>
        <v>60777.35671</v>
      </c>
      <c r="AB26" s="3">
        <f t="shared" ca="1" si="1"/>
        <v>1.1433863491588657E-5</v>
      </c>
      <c r="AC26" s="3">
        <f t="shared" ca="1" si="1"/>
        <v>1.1433863491588657E-5</v>
      </c>
      <c r="AD26" s="3">
        <f t="shared" ca="1" si="1"/>
        <v>2.4651615027439721E-5</v>
      </c>
      <c r="AE26" s="3">
        <f t="shared" ca="1" si="1"/>
        <v>2.4651615027439721E-5</v>
      </c>
      <c r="AF26" s="3">
        <f t="shared" ca="1" si="1"/>
        <v>2.4651615027439721E-5</v>
      </c>
      <c r="AG26" s="3">
        <f t="shared" ca="1" si="1"/>
        <v>6.2380139664545275E-6</v>
      </c>
      <c r="AH26" s="3">
        <f t="shared" ca="1" si="1"/>
        <v>6.2380139664545275E-6</v>
      </c>
      <c r="AI26" s="3">
        <f t="shared" ca="1" si="1"/>
        <v>9.0968089092947826E-6</v>
      </c>
      <c r="AJ26" s="3">
        <f t="shared" ca="1" si="1"/>
        <v>6.0214859580872401E-6</v>
      </c>
      <c r="AK26" s="3">
        <f t="shared" ca="1" si="1"/>
        <v>1.1433863491588657E-5</v>
      </c>
      <c r="AM26" s="3">
        <f t="shared" ca="1" si="4"/>
        <v>1.3585075835737621E-4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1.2193499999999999</v>
      </c>
      <c r="F27" s="3">
        <v>113</v>
      </c>
      <c r="H27" s="3" t="s">
        <v>2</v>
      </c>
      <c r="I27" s="3">
        <v>100</v>
      </c>
      <c r="J27" s="3">
        <v>0.7</v>
      </c>
      <c r="L27" s="3">
        <f t="shared" ca="1" si="2"/>
        <v>46754.523609999997</v>
      </c>
      <c r="M27" s="3">
        <f t="shared" ca="1" si="2"/>
        <v>46806.211029999999</v>
      </c>
      <c r="N27" s="3">
        <f t="shared" ca="1" si="2"/>
        <v>46722.583050000001</v>
      </c>
      <c r="O27" s="3">
        <f t="shared" ca="1" si="2"/>
        <v>46754.957459999998</v>
      </c>
      <c r="P27" s="3">
        <f t="shared" ca="1" si="2"/>
        <v>46752.425159999999</v>
      </c>
      <c r="Q27" s="3">
        <f t="shared" ca="1" si="2"/>
        <v>46839.964899999999</v>
      </c>
      <c r="R27" s="3">
        <f t="shared" ca="1" si="2"/>
        <v>46667.740189999997</v>
      </c>
      <c r="S27" s="3">
        <f t="shared" ca="1" si="2"/>
        <v>46707.60671</v>
      </c>
      <c r="T27" s="3">
        <f t="shared" ca="1" si="2"/>
        <v>46556.082430000002</v>
      </c>
      <c r="U27" s="3">
        <f t="shared" ca="1" si="2"/>
        <v>46698.330979999999</v>
      </c>
      <c r="W27" s="3">
        <f t="shared" ca="1" si="3"/>
        <v>46726.042552000006</v>
      </c>
      <c r="Y27" s="3">
        <f ca="1">Total!E27</f>
        <v>46520.052799999998</v>
      </c>
      <c r="AB27" s="3">
        <f t="shared" ca="1" si="1"/>
        <v>5.0402094556521847E-3</v>
      </c>
      <c r="AC27" s="3">
        <f t="shared" ca="1" si="1"/>
        <v>6.1512877302667404E-3</v>
      </c>
      <c r="AD27" s="3">
        <f t="shared" ca="1" si="1"/>
        <v>4.3536117826591001E-3</v>
      </c>
      <c r="AE27" s="3">
        <f t="shared" ca="1" si="1"/>
        <v>5.0495355413698101E-3</v>
      </c>
      <c r="AF27" s="3">
        <f t="shared" ca="1" si="1"/>
        <v>4.9951009513901756E-3</v>
      </c>
      <c r="AG27" s="3">
        <f t="shared" ref="AG27:AK37" ca="1" si="5">(Q27-$Y27)/$Y27</f>
        <v>6.8768645077720413E-3</v>
      </c>
      <c r="AH27" s="3">
        <f t="shared" ca="1" si="5"/>
        <v>3.1747038343859996E-3</v>
      </c>
      <c r="AI27" s="3">
        <f t="shared" ca="1" si="5"/>
        <v>4.0316787860568025E-3</v>
      </c>
      <c r="AJ27" s="3">
        <f t="shared" ca="1" si="5"/>
        <v>7.7449675637523236E-4</v>
      </c>
      <c r="AK27" s="3">
        <f t="shared" ca="1" si="5"/>
        <v>3.8322867079807177E-3</v>
      </c>
      <c r="AM27" s="3">
        <f t="shared" ca="1" si="4"/>
        <v>4.4279776053908808E-2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36.788800000000002</v>
      </c>
      <c r="E28" s="3">
        <v>1.2262200000000001</v>
      </c>
      <c r="F28" s="3">
        <v>106</v>
      </c>
      <c r="H28" s="3" t="s">
        <v>2</v>
      </c>
      <c r="I28" s="3">
        <v>100</v>
      </c>
      <c r="J28" s="3">
        <v>1</v>
      </c>
      <c r="L28" s="3">
        <f t="shared" ca="1" si="2"/>
        <v>46395.324560000001</v>
      </c>
      <c r="M28" s="3">
        <f t="shared" ca="1" si="2"/>
        <v>46350.983829999997</v>
      </c>
      <c r="N28" s="3">
        <f t="shared" ca="1" si="2"/>
        <v>46418.330249999999</v>
      </c>
      <c r="O28" s="3">
        <f t="shared" ca="1" si="2"/>
        <v>46380.80702</v>
      </c>
      <c r="P28" s="3">
        <f t="shared" ca="1" si="2"/>
        <v>46357.710529999997</v>
      </c>
      <c r="Q28" s="3">
        <f t="shared" ca="1" si="2"/>
        <v>46398.80906</v>
      </c>
      <c r="R28" s="3">
        <f t="shared" ca="1" si="2"/>
        <v>46371.721259999998</v>
      </c>
      <c r="S28" s="3">
        <f t="shared" ca="1" si="2"/>
        <v>46364.420149999998</v>
      </c>
      <c r="T28" s="3">
        <f t="shared" ca="1" si="2"/>
        <v>46388.450850000001</v>
      </c>
      <c r="U28" s="3">
        <f t="shared" ca="1" si="2"/>
        <v>46394.982459999999</v>
      </c>
      <c r="W28" s="3">
        <f t="shared" ca="1" si="3"/>
        <v>46382.153997000001</v>
      </c>
      <c r="Y28" s="3">
        <f ca="1">Total!E28</f>
        <v>46319.079680000003</v>
      </c>
      <c r="AB28" s="3">
        <f t="shared" ref="AB28:AF37" ca="1" si="6">(L28-$Y28)/$Y28</f>
        <v>1.6460793376453884E-3</v>
      </c>
      <c r="AC28" s="3">
        <f t="shared" ca="1" si="6"/>
        <v>6.8879067158518384E-4</v>
      </c>
      <c r="AD28" s="3">
        <f t="shared" ca="1" si="6"/>
        <v>2.1427578156923456E-3</v>
      </c>
      <c r="AE28" s="3">
        <f t="shared" ca="1" si="6"/>
        <v>1.3326547165109313E-3</v>
      </c>
      <c r="AF28" s="3">
        <f t="shared" ca="1" si="6"/>
        <v>8.3401592317634962E-4</v>
      </c>
      <c r="AG28" s="3">
        <f t="shared" ca="1" si="5"/>
        <v>1.7213075162722455E-3</v>
      </c>
      <c r="AH28" s="3">
        <f t="shared" ca="1" si="5"/>
        <v>1.136498832957725E-3</v>
      </c>
      <c r="AI28" s="3">
        <f t="shared" ca="1" si="5"/>
        <v>9.7887242823550737E-4</v>
      </c>
      <c r="AJ28" s="3">
        <f t="shared" ca="1" si="5"/>
        <v>1.4976802319747325E-3</v>
      </c>
      <c r="AK28" s="3">
        <f t="shared" ca="1" si="5"/>
        <v>1.638693612316537E-3</v>
      </c>
      <c r="AM28" s="3">
        <f t="shared" ca="1" si="4"/>
        <v>1.3617351086366948E-2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36.788800000000002</v>
      </c>
      <c r="E29" s="3">
        <v>1.2261299999999999</v>
      </c>
      <c r="F29" s="3">
        <v>112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1.2232000000000001</v>
      </c>
      <c r="F30" s="3">
        <v>110</v>
      </c>
      <c r="H30" s="3" t="s">
        <v>1</v>
      </c>
      <c r="I30" s="3">
        <v>30</v>
      </c>
      <c r="J30" s="3">
        <v>0.7</v>
      </c>
      <c r="L30" s="3">
        <f t="shared" ca="1" si="2"/>
        <v>889.25086999999996</v>
      </c>
      <c r="M30" s="3">
        <f t="shared" ca="1" si="2"/>
        <v>888.53093999999999</v>
      </c>
      <c r="N30" s="3">
        <f t="shared" ca="1" si="2"/>
        <v>888.75229000000002</v>
      </c>
      <c r="O30" s="3">
        <f t="shared" ca="1" si="2"/>
        <v>889.06831</v>
      </c>
      <c r="P30" s="3">
        <f t="shared" ca="1" si="2"/>
        <v>888.52687000000003</v>
      </c>
      <c r="Q30" s="3">
        <f t="shared" ca="1" si="2"/>
        <v>890.15003999999999</v>
      </c>
      <c r="R30" s="3">
        <f t="shared" ca="1" si="2"/>
        <v>888.53093999999999</v>
      </c>
      <c r="S30" s="3">
        <f t="shared" ca="1" si="2"/>
        <v>888.53093999999999</v>
      </c>
      <c r="T30" s="3">
        <f t="shared" ca="1" si="2"/>
        <v>888.75229000000002</v>
      </c>
      <c r="U30" s="3">
        <f t="shared" ca="1" si="2"/>
        <v>888.53093999999999</v>
      </c>
      <c r="W30" s="3">
        <f t="shared" ca="1" si="3"/>
        <v>888.86244299999998</v>
      </c>
      <c r="Y30" s="3">
        <f ca="1">Total!E30</f>
        <v>888.52687000000003</v>
      </c>
      <c r="AB30" s="3">
        <f t="shared" ca="1" si="6"/>
        <v>8.1483185758910435E-4</v>
      </c>
      <c r="AC30" s="3">
        <f t="shared" ca="1" si="6"/>
        <v>4.5806155529725881E-6</v>
      </c>
      <c r="AD30" s="3">
        <f t="shared" ca="1" si="6"/>
        <v>2.5370082505212871E-4</v>
      </c>
      <c r="AE30" s="3">
        <f t="shared" ca="1" si="6"/>
        <v>6.0936817813958283E-4</v>
      </c>
      <c r="AF30" s="3">
        <f t="shared" ca="1" si="6"/>
        <v>0</v>
      </c>
      <c r="AG30" s="3">
        <f t="shared" ca="1" si="5"/>
        <v>1.8268102572969562E-3</v>
      </c>
      <c r="AH30" s="3">
        <f t="shared" ca="1" si="5"/>
        <v>4.5806155529725881E-6</v>
      </c>
      <c r="AI30" s="3">
        <f t="shared" ca="1" si="5"/>
        <v>4.5806155529725881E-6</v>
      </c>
      <c r="AJ30" s="3">
        <f t="shared" ca="1" si="5"/>
        <v>2.5370082505212871E-4</v>
      </c>
      <c r="AK30" s="3">
        <f t="shared" ca="1" si="5"/>
        <v>4.5806155529725881E-6</v>
      </c>
      <c r="AM30" s="3">
        <f t="shared" ca="1" si="4"/>
        <v>3.7767344053417904E-3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74.268240000000006</v>
      </c>
      <c r="E31" s="3">
        <v>1.43615</v>
      </c>
      <c r="F31" s="3">
        <v>46</v>
      </c>
      <c r="H31" s="3" t="s">
        <v>1</v>
      </c>
      <c r="I31" s="3">
        <v>30</v>
      </c>
      <c r="J31" s="3">
        <v>1</v>
      </c>
      <c r="L31" s="3">
        <f t="shared" ca="1" si="2"/>
        <v>863.13824999999997</v>
      </c>
      <c r="M31" s="3">
        <f t="shared" ca="1" si="2"/>
        <v>863.18642999999997</v>
      </c>
      <c r="N31" s="3">
        <f t="shared" ca="1" si="2"/>
        <v>862.30371000000002</v>
      </c>
      <c r="O31" s="3">
        <f t="shared" ca="1" si="2"/>
        <v>862.30371000000002</v>
      </c>
      <c r="P31" s="3">
        <f t="shared" ca="1" si="2"/>
        <v>865.57983999999999</v>
      </c>
      <c r="Q31" s="3">
        <f t="shared" ca="1" si="2"/>
        <v>862.30371000000002</v>
      </c>
      <c r="R31" s="3">
        <f t="shared" ca="1" si="2"/>
        <v>862.27506000000005</v>
      </c>
      <c r="S31" s="3">
        <f t="shared" ca="1" si="2"/>
        <v>862.27506000000005</v>
      </c>
      <c r="T31" s="3">
        <f t="shared" ca="1" si="2"/>
        <v>862.30371000000002</v>
      </c>
      <c r="U31" s="3">
        <f t="shared" ca="1" si="2"/>
        <v>862.30371000000002</v>
      </c>
      <c r="W31" s="3">
        <f t="shared" ca="1" si="3"/>
        <v>862.79731900000002</v>
      </c>
      <c r="Y31" s="3">
        <f ca="1">Total!E31</f>
        <v>862.27506000000005</v>
      </c>
      <c r="AB31" s="3">
        <f t="shared" ca="1" si="6"/>
        <v>1.0010610767287153E-3</v>
      </c>
      <c r="AC31" s="3">
        <f t="shared" ca="1" si="6"/>
        <v>1.0569365186091776E-3</v>
      </c>
      <c r="AD31" s="3">
        <f t="shared" ca="1" si="6"/>
        <v>3.3226056659890555E-5</v>
      </c>
      <c r="AE31" s="3">
        <f t="shared" ca="1" si="6"/>
        <v>3.3226056659890555E-5</v>
      </c>
      <c r="AF31" s="3">
        <f t="shared" ca="1" si="6"/>
        <v>3.8326285350291085E-3</v>
      </c>
      <c r="AG31" s="3">
        <f t="shared" ca="1" si="5"/>
        <v>3.3226056659890555E-5</v>
      </c>
      <c r="AH31" s="3">
        <f t="shared" ca="1" si="5"/>
        <v>0</v>
      </c>
      <c r="AI31" s="3">
        <f t="shared" ca="1" si="5"/>
        <v>0</v>
      </c>
      <c r="AJ31" s="3">
        <f t="shared" ca="1" si="5"/>
        <v>3.3226056659890555E-5</v>
      </c>
      <c r="AK31" s="3">
        <f t="shared" ca="1" si="5"/>
        <v>3.3226056659890555E-5</v>
      </c>
      <c r="AM31" s="3">
        <f t="shared" ca="1" si="4"/>
        <v>6.0567564136664535E-3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76.424989999999994</v>
      </c>
      <c r="E32" s="3">
        <v>1.4476500000000001</v>
      </c>
      <c r="F32" s="3">
        <v>45</v>
      </c>
      <c r="H32" s="3" t="s">
        <v>1</v>
      </c>
      <c r="I32" s="3">
        <v>50</v>
      </c>
      <c r="J32" s="3">
        <v>0.4</v>
      </c>
      <c r="L32" s="3">
        <f t="shared" ca="1" si="2"/>
        <v>1921.9341099999999</v>
      </c>
      <c r="M32" s="3">
        <f t="shared" ca="1" si="2"/>
        <v>1921.9341099999999</v>
      </c>
      <c r="N32" s="3">
        <f t="shared" ca="1" si="2"/>
        <v>1921.9967899999999</v>
      </c>
      <c r="O32" s="3">
        <f t="shared" ca="1" si="2"/>
        <v>1921.9341099999999</v>
      </c>
      <c r="P32" s="3">
        <f t="shared" ca="1" si="2"/>
        <v>1921.9341099999999</v>
      </c>
      <c r="Q32" s="3">
        <f t="shared" ca="1" si="2"/>
        <v>1922.1981800000001</v>
      </c>
      <c r="R32" s="3">
        <f t="shared" ca="1" si="2"/>
        <v>1921.9967899999999</v>
      </c>
      <c r="S32" s="3">
        <f t="shared" ca="1" si="2"/>
        <v>1921.9967899999999</v>
      </c>
      <c r="T32" s="3">
        <f t="shared" ca="1" si="2"/>
        <v>1921.9341099999999</v>
      </c>
      <c r="U32" s="3">
        <f t="shared" ca="1" si="2"/>
        <v>1921.9341099999999</v>
      </c>
      <c r="W32" s="3">
        <f t="shared" ca="1" si="3"/>
        <v>1921.9793209999996</v>
      </c>
      <c r="Y32" s="3">
        <f ca="1">Total!E32</f>
        <v>1920.81879</v>
      </c>
      <c r="AB32" s="3">
        <f t="shared" ca="1" si="6"/>
        <v>5.8064821408784913E-4</v>
      </c>
      <c r="AC32" s="3">
        <f t="shared" ca="1" si="6"/>
        <v>5.8064821408784913E-4</v>
      </c>
      <c r="AD32" s="3">
        <f t="shared" ca="1" si="6"/>
        <v>6.1328013143805381E-4</v>
      </c>
      <c r="AE32" s="3">
        <f t="shared" ca="1" si="6"/>
        <v>5.8064821408784913E-4</v>
      </c>
      <c r="AF32" s="3">
        <f t="shared" ca="1" si="6"/>
        <v>5.8064821408784913E-4</v>
      </c>
      <c r="AG32" s="3">
        <f t="shared" ca="1" si="5"/>
        <v>7.1812604457084552E-4</v>
      </c>
      <c r="AH32" s="3">
        <f t="shared" ca="1" si="5"/>
        <v>6.1328013143805381E-4</v>
      </c>
      <c r="AI32" s="3">
        <f t="shared" ca="1" si="5"/>
        <v>6.1328013143805381E-4</v>
      </c>
      <c r="AJ32" s="3">
        <f t="shared" ca="1" si="5"/>
        <v>5.8064821408784913E-4</v>
      </c>
      <c r="AK32" s="3">
        <f t="shared" ca="1" si="5"/>
        <v>5.8064821408784913E-4</v>
      </c>
      <c r="AM32" s="3">
        <f t="shared" ca="1" si="4"/>
        <v>6.0418557234121024E-3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73.882919999999999</v>
      </c>
      <c r="E33" s="3">
        <v>1.4523200000000001</v>
      </c>
      <c r="F33" s="3">
        <v>47</v>
      </c>
      <c r="H33" s="3" t="s">
        <v>1</v>
      </c>
      <c r="I33" s="3">
        <v>50</v>
      </c>
      <c r="J33" s="3">
        <v>0.7</v>
      </c>
      <c r="L33" s="3">
        <f t="shared" ca="1" si="2"/>
        <v>1326.2900299999999</v>
      </c>
      <c r="M33" s="3">
        <f t="shared" ca="1" si="2"/>
        <v>1343.07356</v>
      </c>
      <c r="N33" s="3">
        <f t="shared" ca="1" si="2"/>
        <v>1331.3772100000001</v>
      </c>
      <c r="O33" s="3">
        <f t="shared" ca="1" si="2"/>
        <v>1336.7630899999999</v>
      </c>
      <c r="P33" s="3">
        <f t="shared" ca="1" si="2"/>
        <v>1330.7872600000001</v>
      </c>
      <c r="Q33" s="3">
        <f t="shared" ca="1" si="2"/>
        <v>1328.85283</v>
      </c>
      <c r="R33" s="3">
        <f t="shared" ca="1" si="2"/>
        <v>1330.46488</v>
      </c>
      <c r="S33" s="3">
        <f t="shared" ca="1" si="2"/>
        <v>1334.0242000000001</v>
      </c>
      <c r="T33" s="3">
        <f t="shared" ca="1" si="2"/>
        <v>1338.03495</v>
      </c>
      <c r="U33" s="3">
        <f t="shared" ca="1" si="2"/>
        <v>1340.1588400000001</v>
      </c>
      <c r="W33" s="3">
        <f t="shared" ca="1" si="3"/>
        <v>1333.9826849999999</v>
      </c>
      <c r="Y33" s="3">
        <f ca="1">Total!E33</f>
        <v>1324.31359</v>
      </c>
      <c r="AB33" s="3">
        <f t="shared" ca="1" si="6"/>
        <v>1.4924259744249181E-3</v>
      </c>
      <c r="AC33" s="3">
        <f t="shared" ca="1" si="6"/>
        <v>1.4165806453741872E-2</v>
      </c>
      <c r="AD33" s="3">
        <f t="shared" ca="1" si="6"/>
        <v>5.3337971106980249E-3</v>
      </c>
      <c r="AE33" s="3">
        <f t="shared" ca="1" si="6"/>
        <v>9.4007190547670382E-3</v>
      </c>
      <c r="AF33" s="3">
        <f t="shared" ca="1" si="6"/>
        <v>4.8883210509076507E-3</v>
      </c>
      <c r="AG33" s="3">
        <f t="shared" ca="1" si="5"/>
        <v>3.4276171703410997E-3</v>
      </c>
      <c r="AH33" s="3">
        <f t="shared" ca="1" si="5"/>
        <v>4.6448892818505448E-3</v>
      </c>
      <c r="AI33" s="3">
        <f t="shared" ca="1" si="5"/>
        <v>7.3325608627183899E-3</v>
      </c>
      <c r="AJ33" s="3">
        <f t="shared" ca="1" si="5"/>
        <v>1.0361110920865809E-2</v>
      </c>
      <c r="AK33" s="3">
        <f t="shared" ca="1" si="5"/>
        <v>1.1964877593682383E-2</v>
      </c>
      <c r="AM33" s="3">
        <f t="shared" ca="1" si="4"/>
        <v>7.3012125473997727E-2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76.628529999999998</v>
      </c>
      <c r="E34" s="3">
        <v>1.4319900000000001</v>
      </c>
      <c r="F34" s="3">
        <v>46</v>
      </c>
      <c r="H34" s="3" t="s">
        <v>1</v>
      </c>
      <c r="I34" s="3">
        <v>50</v>
      </c>
      <c r="J34" s="3">
        <v>1</v>
      </c>
      <c r="L34" s="3">
        <f t="shared" ca="1" si="2"/>
        <v>1310.52387</v>
      </c>
      <c r="M34" s="3">
        <f t="shared" ca="1" si="2"/>
        <v>1309.78351</v>
      </c>
      <c r="N34" s="3">
        <f t="shared" ca="1" si="2"/>
        <v>1309.35493</v>
      </c>
      <c r="O34" s="3">
        <f t="shared" ca="1" si="2"/>
        <v>1309.4299900000001</v>
      </c>
      <c r="P34" s="3">
        <f t="shared" ca="1" si="2"/>
        <v>1310.12833</v>
      </c>
      <c r="Q34" s="3">
        <f t="shared" ca="1" si="2"/>
        <v>1309.5940000000001</v>
      </c>
      <c r="R34" s="3">
        <f t="shared" ca="1" si="2"/>
        <v>1309.25451</v>
      </c>
      <c r="S34" s="3">
        <f t="shared" ca="1" si="2"/>
        <v>1309.5083500000001</v>
      </c>
      <c r="T34" s="3">
        <f t="shared" ca="1" si="2"/>
        <v>1311.12916</v>
      </c>
      <c r="U34" s="3">
        <f t="shared" ca="1" si="2"/>
        <v>1305.7456099999999</v>
      </c>
      <c r="W34" s="3">
        <f t="shared" ca="1" si="3"/>
        <v>1309.445226</v>
      </c>
      <c r="Y34" s="3">
        <f ca="1">Total!E34</f>
        <v>1304.8914400000001</v>
      </c>
      <c r="AB34" s="3">
        <f t="shared" ca="1" si="6"/>
        <v>4.3163973855172852E-3</v>
      </c>
      <c r="AC34" s="3">
        <f t="shared" ca="1" si="6"/>
        <v>3.7490245165527911E-3</v>
      </c>
      <c r="AD34" s="3">
        <f t="shared" ca="1" si="6"/>
        <v>3.4205834011753994E-3</v>
      </c>
      <c r="AE34" s="3">
        <f t="shared" ca="1" si="6"/>
        <v>3.4781054276821575E-3</v>
      </c>
      <c r="AF34" s="3">
        <f t="shared" ca="1" si="6"/>
        <v>4.0132763841257959E-3</v>
      </c>
      <c r="AG34" s="3">
        <f t="shared" ca="1" si="5"/>
        <v>3.6037940443535655E-3</v>
      </c>
      <c r="AH34" s="3">
        <f t="shared" ca="1" si="5"/>
        <v>3.3436268077594862E-3</v>
      </c>
      <c r="AI34" s="3">
        <f t="shared" ca="1" si="5"/>
        <v>3.5381564001982888E-3</v>
      </c>
      <c r="AJ34" s="3">
        <f t="shared" ca="1" si="5"/>
        <v>4.7802597279662231E-3</v>
      </c>
      <c r="AK34" s="3">
        <f t="shared" ca="1" si="5"/>
        <v>6.5459085240059502E-4</v>
      </c>
      <c r="AM34" s="3">
        <f t="shared" ca="1" si="4"/>
        <v>3.4897814947731594E-2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73.882919999999999</v>
      </c>
      <c r="E35" s="3">
        <v>1.43485</v>
      </c>
      <c r="F35" s="3">
        <v>45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76.628529999999998</v>
      </c>
      <c r="E36" s="3">
        <v>1.4501999999999999</v>
      </c>
      <c r="F36" s="3">
        <v>47</v>
      </c>
      <c r="H36" s="3" t="s">
        <v>1</v>
      </c>
      <c r="I36" s="3">
        <v>100</v>
      </c>
      <c r="J36" s="3">
        <v>0.7</v>
      </c>
      <c r="L36" s="3">
        <f t="shared" ca="1" si="2"/>
        <v>2338.3264300000001</v>
      </c>
      <c r="M36" s="3">
        <f t="shared" ca="1" si="2"/>
        <v>2340.8846800000001</v>
      </c>
      <c r="N36" s="3">
        <f t="shared" ca="1" si="2"/>
        <v>2342.3947400000002</v>
      </c>
      <c r="O36" s="3">
        <f t="shared" ca="1" si="2"/>
        <v>2344.5858199999998</v>
      </c>
      <c r="P36" s="3">
        <f t="shared" ca="1" si="2"/>
        <v>2338.1345000000001</v>
      </c>
      <c r="Q36" s="3">
        <f t="shared" ca="1" si="2"/>
        <v>2338.0772200000001</v>
      </c>
      <c r="R36" s="3">
        <f t="shared" ca="1" si="2"/>
        <v>2330.7736199999999</v>
      </c>
      <c r="S36" s="3">
        <f t="shared" ca="1" si="2"/>
        <v>2351.0789500000001</v>
      </c>
      <c r="T36" s="3">
        <f t="shared" ca="1" si="2"/>
        <v>2325.8157900000001</v>
      </c>
      <c r="U36" s="3">
        <f t="shared" ca="1" si="2"/>
        <v>2341.98864</v>
      </c>
      <c r="W36" s="3">
        <f t="shared" ca="1" si="3"/>
        <v>2339.2060389999997</v>
      </c>
      <c r="Y36" s="3">
        <f ca="1">Total!E36</f>
        <v>2312.52036</v>
      </c>
      <c r="AB36" s="3">
        <f t="shared" ca="1" si="6"/>
        <v>1.115928337167163E-2</v>
      </c>
      <c r="AC36" s="3">
        <f t="shared" ca="1" si="6"/>
        <v>1.2265543902065423E-2</v>
      </c>
      <c r="AD36" s="3">
        <f t="shared" ca="1" si="6"/>
        <v>1.2918537071820722E-2</v>
      </c>
      <c r="AE36" s="3">
        <f t="shared" ca="1" si="6"/>
        <v>1.3866022783903101E-2</v>
      </c>
      <c r="AF36" s="3">
        <f t="shared" ca="1" si="6"/>
        <v>1.1076287345638822E-2</v>
      </c>
      <c r="AG36" s="3">
        <f t="shared" ca="1" si="5"/>
        <v>1.105151783398791E-2</v>
      </c>
      <c r="AH36" s="3">
        <f t="shared" ca="1" si="5"/>
        <v>7.8932321270459883E-3</v>
      </c>
      <c r="AI36" s="3">
        <f t="shared" ca="1" si="5"/>
        <v>1.6673838062986869E-2</v>
      </c>
      <c r="AJ36" s="3">
        <f t="shared" ca="1" si="5"/>
        <v>5.749324516217502E-3</v>
      </c>
      <c r="AK36" s="3">
        <f t="shared" ca="1" si="5"/>
        <v>1.2742927807130766E-2</v>
      </c>
      <c r="AM36" s="3">
        <f t="shared" ca="1" si="4"/>
        <v>0.11539651482246872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76.941400000000002</v>
      </c>
      <c r="E37" s="3">
        <v>1.4403600000000001</v>
      </c>
      <c r="F37" s="3">
        <v>46</v>
      </c>
      <c r="H37" s="3" t="s">
        <v>1</v>
      </c>
      <c r="I37" s="3">
        <v>100</v>
      </c>
      <c r="J37" s="3">
        <v>1</v>
      </c>
      <c r="L37" s="3">
        <f t="shared" ca="1" si="2"/>
        <v>2310.9429799999998</v>
      </c>
      <c r="M37" s="3">
        <f t="shared" ca="1" si="2"/>
        <v>2311.3771900000002</v>
      </c>
      <c r="N37" s="3">
        <f t="shared" ca="1" si="2"/>
        <v>2310.3289500000001</v>
      </c>
      <c r="O37" s="3">
        <f t="shared" ca="1" si="2"/>
        <v>2311.2191499999999</v>
      </c>
      <c r="P37" s="3">
        <f t="shared" ca="1" si="2"/>
        <v>2311.2982499999998</v>
      </c>
      <c r="Q37" s="3">
        <f t="shared" ca="1" si="2"/>
        <v>2309.1842099999999</v>
      </c>
      <c r="R37" s="3">
        <f t="shared" ca="1" si="2"/>
        <v>2310.3791900000001</v>
      </c>
      <c r="S37" s="3">
        <f t="shared" ca="1" si="2"/>
        <v>2311.9548</v>
      </c>
      <c r="T37" s="3">
        <f t="shared" ca="1" si="2"/>
        <v>2311.17544</v>
      </c>
      <c r="U37" s="3">
        <f t="shared" ca="1" si="2"/>
        <v>2312.7323099999999</v>
      </c>
      <c r="W37" s="3">
        <f t="shared" ca="1" si="3"/>
        <v>2311.0592469999997</v>
      </c>
      <c r="Y37" s="3">
        <f ca="1">Total!E37</f>
        <v>2308.5236300000001</v>
      </c>
      <c r="AB37" s="3">
        <f t="shared" ca="1" si="6"/>
        <v>1.0480074661395895E-3</v>
      </c>
      <c r="AC37" s="3">
        <f t="shared" ca="1" si="6"/>
        <v>1.2360973753602063E-3</v>
      </c>
      <c r="AD37" s="3">
        <f t="shared" ca="1" si="6"/>
        <v>7.820236174060465E-4</v>
      </c>
      <c r="AE37" s="3">
        <f t="shared" ca="1" si="6"/>
        <v>1.16763803712928E-3</v>
      </c>
      <c r="AF37" s="3">
        <f t="shared" ca="1" si="6"/>
        <v>1.2019023604275109E-3</v>
      </c>
      <c r="AG37" s="3">
        <f t="shared" ca="1" si="5"/>
        <v>2.8614825138253156E-4</v>
      </c>
      <c r="AH37" s="3">
        <f t="shared" ca="1" si="5"/>
        <v>8.0378644423924242E-4</v>
      </c>
      <c r="AI37" s="3">
        <f t="shared" ca="1" si="5"/>
        <v>1.4863049073488748E-3</v>
      </c>
      <c r="AJ37" s="3">
        <f t="shared" ca="1" si="5"/>
        <v>1.1487038579717033E-3</v>
      </c>
      <c r="AK37" s="3">
        <f t="shared" ca="1" si="5"/>
        <v>1.8231045787474702E-3</v>
      </c>
      <c r="AM37" s="3">
        <f t="shared" ca="1" si="4"/>
        <v>1.0983716896152457E-2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76.723190000000002</v>
      </c>
      <c r="E38" s="3">
        <v>1.43316</v>
      </c>
      <c r="F38" s="3">
        <v>46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76.489170000000001</v>
      </c>
      <c r="E39" s="3">
        <v>1.4474499999999999</v>
      </c>
      <c r="F39" s="3">
        <v>46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76.438980000000001</v>
      </c>
      <c r="E40" s="3">
        <v>1.4454100000000001</v>
      </c>
      <c r="F40" s="3">
        <v>46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69.428759999999997</v>
      </c>
      <c r="E41" s="3">
        <v>2.3722099999999999</v>
      </c>
      <c r="F41" s="3">
        <v>73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69.625600000000006</v>
      </c>
      <c r="E42" s="3">
        <v>2.4093499999999999</v>
      </c>
      <c r="F42" s="3">
        <v>73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69.501689999999996</v>
      </c>
      <c r="E43" s="3">
        <v>2.3965000000000001</v>
      </c>
      <c r="F43" s="3">
        <v>73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69.494550000000004</v>
      </c>
      <c r="E44" s="3">
        <v>2.3836400000000002</v>
      </c>
      <c r="F44" s="3">
        <v>72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69.560339999999997</v>
      </c>
      <c r="E45" s="3">
        <v>2.3854299999999999</v>
      </c>
      <c r="F45" s="3">
        <v>72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69.678229999999999</v>
      </c>
      <c r="E46" s="3">
        <v>2.3961600000000001</v>
      </c>
      <c r="F46" s="3">
        <v>73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69.402439999999999</v>
      </c>
      <c r="E47" s="3">
        <v>2.3845900000000002</v>
      </c>
      <c r="F47" s="3">
        <v>72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69.435910000000007</v>
      </c>
      <c r="E48" s="3">
        <v>2.3815200000000001</v>
      </c>
      <c r="F48" s="3">
        <v>73</v>
      </c>
    </row>
    <row r="49" spans="1:6" x14ac:dyDescent="0.25">
      <c r="A49" s="3" t="s">
        <v>0</v>
      </c>
      <c r="B49" s="3">
        <v>50</v>
      </c>
      <c r="C49" s="3">
        <v>0.7</v>
      </c>
      <c r="D49" s="3">
        <v>72.576679999999996</v>
      </c>
      <c r="E49" s="3">
        <v>2.3962500000000002</v>
      </c>
      <c r="F49" s="3">
        <v>72</v>
      </c>
    </row>
    <row r="50" spans="1:6" x14ac:dyDescent="0.25">
      <c r="A50" s="3" t="s">
        <v>0</v>
      </c>
      <c r="B50" s="3">
        <v>50</v>
      </c>
      <c r="C50" s="3">
        <v>0.7</v>
      </c>
      <c r="D50" s="3">
        <v>70.271889999999999</v>
      </c>
      <c r="E50" s="3">
        <v>2.3876400000000002</v>
      </c>
      <c r="F50" s="3">
        <v>71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69.336650000000006</v>
      </c>
      <c r="E51" s="3">
        <v>3.2016399999999998</v>
      </c>
      <c r="F51" s="3">
        <v>91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69.235159999999993</v>
      </c>
      <c r="E52" s="3">
        <v>3.1974900000000002</v>
      </c>
      <c r="F52" s="3">
        <v>92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69.261700000000005</v>
      </c>
      <c r="E53" s="3">
        <v>3.2144200000000001</v>
      </c>
      <c r="F53" s="3">
        <v>93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69.379900000000006</v>
      </c>
      <c r="E54" s="3">
        <v>3.2063299999999999</v>
      </c>
      <c r="F54" s="3">
        <v>92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69.586569999999995</v>
      </c>
      <c r="E55" s="3">
        <v>3.2122899999999999</v>
      </c>
      <c r="F55" s="3">
        <v>93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69.635040000000004</v>
      </c>
      <c r="E56" s="3">
        <v>3.2208100000000002</v>
      </c>
      <c r="F56" s="3">
        <v>93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69.28801</v>
      </c>
      <c r="E57" s="3">
        <v>3.2225700000000002</v>
      </c>
      <c r="F57" s="3">
        <v>94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69.266080000000002</v>
      </c>
      <c r="E58" s="3">
        <v>3.21706</v>
      </c>
      <c r="F58" s="3">
        <v>94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69.209149999999994</v>
      </c>
      <c r="E59" s="3">
        <v>3.20397</v>
      </c>
      <c r="F59" s="3">
        <v>92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69.266620000000003</v>
      </c>
      <c r="E60" s="3">
        <v>3.2132700000000001</v>
      </c>
      <c r="F60" s="3">
        <v>94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2.1211899999999999</v>
      </c>
      <c r="F61" s="3">
        <v>18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2.1146500000000001</v>
      </c>
      <c r="F62" s="3">
        <v>18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2.11673</v>
      </c>
      <c r="F63" s="3">
        <v>18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2.1266500000000002</v>
      </c>
      <c r="F64" s="3">
        <v>18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2.12649</v>
      </c>
      <c r="F65" s="3">
        <v>18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2.0408599999999999</v>
      </c>
      <c r="F66" s="3">
        <v>17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2.11016</v>
      </c>
      <c r="F67" s="3">
        <v>18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2.0374699999999999</v>
      </c>
      <c r="F68" s="3">
        <v>17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2.0500799999999999</v>
      </c>
      <c r="F69" s="3">
        <v>17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2.1009699999999998</v>
      </c>
      <c r="F70" s="3">
        <v>18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140.78531000000001</v>
      </c>
      <c r="E71" s="3">
        <v>5.8204599999999997</v>
      </c>
      <c r="F71" s="3">
        <v>51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141.70259999999999</v>
      </c>
      <c r="E72" s="3">
        <v>5.8090799999999998</v>
      </c>
      <c r="F72" s="3">
        <v>51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141.73330000000001</v>
      </c>
      <c r="E73" s="3">
        <v>5.8365</v>
      </c>
      <c r="F73" s="3">
        <v>51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142.13742999999999</v>
      </c>
      <c r="E74" s="3">
        <v>5.81372</v>
      </c>
      <c r="F74" s="3">
        <v>51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141.25158999999999</v>
      </c>
      <c r="E75" s="3">
        <v>5.8270200000000001</v>
      </c>
      <c r="F75" s="3">
        <v>51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142.35774000000001</v>
      </c>
      <c r="E76" s="3">
        <v>5.8097599999999998</v>
      </c>
      <c r="F76" s="3">
        <v>51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141.77325999999999</v>
      </c>
      <c r="E77" s="3">
        <v>5.83087</v>
      </c>
      <c r="F77" s="3">
        <v>51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141.77277000000001</v>
      </c>
      <c r="E78" s="3">
        <v>5.7919299999999998</v>
      </c>
      <c r="F78" s="3">
        <v>51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141.84377000000001</v>
      </c>
      <c r="E79" s="3">
        <v>5.7736000000000001</v>
      </c>
      <c r="F79" s="3">
        <v>51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141.74914000000001</v>
      </c>
      <c r="E80" s="3">
        <v>5.8414099999999998</v>
      </c>
      <c r="F80" s="3">
        <v>52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136.02795</v>
      </c>
      <c r="E81" s="3">
        <v>9.1639800000000005</v>
      </c>
      <c r="F81" s="3">
        <v>76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136.10195999999999</v>
      </c>
      <c r="E82" s="3">
        <v>9.07057</v>
      </c>
      <c r="F82" s="3">
        <v>75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136.12393</v>
      </c>
      <c r="E83" s="3">
        <v>9.1176200000000005</v>
      </c>
      <c r="F83" s="3">
        <v>75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136.03050999999999</v>
      </c>
      <c r="E84" s="3">
        <v>9.1069399999999998</v>
      </c>
      <c r="F84" s="3">
        <v>75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136.01295999999999</v>
      </c>
      <c r="E85" s="3">
        <v>9.1447400000000005</v>
      </c>
      <c r="F85" s="3">
        <v>75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136.10363000000001</v>
      </c>
      <c r="E86" s="3">
        <v>9.1326599999999996</v>
      </c>
      <c r="F86" s="3">
        <v>76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136.00748999999999</v>
      </c>
      <c r="E87" s="3">
        <v>9.1357499999999998</v>
      </c>
      <c r="F87" s="3">
        <v>76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136.07656</v>
      </c>
      <c r="E88" s="3">
        <v>9.0776000000000003</v>
      </c>
      <c r="F88" s="3">
        <v>76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136.03066999999999</v>
      </c>
      <c r="E89" s="3">
        <v>9.1395199999999992</v>
      </c>
      <c r="F89" s="3">
        <v>76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136.07951</v>
      </c>
      <c r="E90" s="3">
        <v>9.0721900000000009</v>
      </c>
      <c r="F90" s="3">
        <v>76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0.61712999999999996</v>
      </c>
      <c r="F91" s="3">
        <v>30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0.61868999999999996</v>
      </c>
      <c r="F92" s="3">
        <v>31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0.61828000000000005</v>
      </c>
      <c r="F93" s="3">
        <v>33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0.62485999999999997</v>
      </c>
      <c r="F94" s="3">
        <v>34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0.61460999999999999</v>
      </c>
      <c r="F95" s="3">
        <v>31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0.61519999999999997</v>
      </c>
      <c r="F96" s="3">
        <v>29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0.61958000000000002</v>
      </c>
      <c r="F97" s="3">
        <v>29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0.62327999999999995</v>
      </c>
      <c r="F98" s="3">
        <v>31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0.6179</v>
      </c>
      <c r="F99" s="3">
        <v>32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0.61887000000000003</v>
      </c>
      <c r="F100" s="3">
        <v>31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1.1148499999999999</v>
      </c>
      <c r="F101" s="3">
        <v>69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1.1068</v>
      </c>
      <c r="F102" s="3">
        <v>80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1.1126400000000001</v>
      </c>
      <c r="F103" s="3">
        <v>80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1.10714</v>
      </c>
      <c r="F104" s="3">
        <v>80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1.1057300000000001</v>
      </c>
      <c r="F105" s="3">
        <v>77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1.1110899999999999</v>
      </c>
      <c r="F106" s="3">
        <v>80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1.1068800000000001</v>
      </c>
      <c r="F107" s="3">
        <v>80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1.1053999999999999</v>
      </c>
      <c r="F108" s="3">
        <v>78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1.11443</v>
      </c>
      <c r="F109" s="3">
        <v>80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1.1052500000000001</v>
      </c>
      <c r="F110" s="3">
        <v>80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1.6133</v>
      </c>
      <c r="F111" s="3">
        <v>102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1.6056699999999999</v>
      </c>
      <c r="F112" s="3">
        <v>106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1.60921</v>
      </c>
      <c r="F113" s="3">
        <v>108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1.6088100000000001</v>
      </c>
      <c r="F114" s="3">
        <v>106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1.6134599999999999</v>
      </c>
      <c r="F115" s="3">
        <v>109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1.6122099999999999</v>
      </c>
      <c r="F116" s="3">
        <v>105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1.60734</v>
      </c>
      <c r="F117" s="3">
        <v>108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1.61382</v>
      </c>
      <c r="F118" s="3">
        <v>108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1.6109899999999999</v>
      </c>
      <c r="F119" s="3">
        <v>106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1.61344</v>
      </c>
      <c r="F120" s="3">
        <v>108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0.98563999999999996</v>
      </c>
      <c r="F121" s="3">
        <v>20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0.97672000000000003</v>
      </c>
      <c r="F122" s="3">
        <v>21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0.98687999999999998</v>
      </c>
      <c r="F123" s="3">
        <v>20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0.99017999999999995</v>
      </c>
      <c r="F124" s="3">
        <v>20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0.98782000000000003</v>
      </c>
      <c r="F125" s="3">
        <v>21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0.99133000000000004</v>
      </c>
      <c r="F126" s="3">
        <v>20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0.97562000000000004</v>
      </c>
      <c r="F127" s="3">
        <v>20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0.97421000000000002</v>
      </c>
      <c r="F128" s="3">
        <v>20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0.99114000000000002</v>
      </c>
      <c r="F129" s="3">
        <v>20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0.98951</v>
      </c>
      <c r="F130" s="3">
        <v>21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2.5198</v>
      </c>
      <c r="F131" s="3">
        <v>72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2.5342600000000002</v>
      </c>
      <c r="F132" s="3">
        <v>73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2.52651</v>
      </c>
      <c r="F133" s="3">
        <v>74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2.5419700000000001</v>
      </c>
      <c r="F134" s="3">
        <v>74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2.5180899999999999</v>
      </c>
      <c r="F135" s="3">
        <v>74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2.54114</v>
      </c>
      <c r="F136" s="3">
        <v>73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2.5566200000000001</v>
      </c>
      <c r="F137" s="3">
        <v>73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2.52922</v>
      </c>
      <c r="F138" s="3">
        <v>74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2.5201500000000001</v>
      </c>
      <c r="F139" s="3">
        <v>72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2.5214500000000002</v>
      </c>
      <c r="F140" s="3">
        <v>73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223.23536999999999</v>
      </c>
      <c r="E141" s="3">
        <v>3.2957800000000002</v>
      </c>
      <c r="F141" s="3">
        <v>92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223.62392</v>
      </c>
      <c r="E142" s="3">
        <v>3.3026599999999999</v>
      </c>
      <c r="F142" s="3">
        <v>94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223.23536999999999</v>
      </c>
      <c r="E143" s="3">
        <v>3.29467</v>
      </c>
      <c r="F143" s="3">
        <v>93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223.23536999999999</v>
      </c>
      <c r="E144" s="3">
        <v>3.3121399999999999</v>
      </c>
      <c r="F144" s="3">
        <v>95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223.62392</v>
      </c>
      <c r="E145" s="3">
        <v>3.30803</v>
      </c>
      <c r="F145" s="3">
        <v>94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222.58332999999999</v>
      </c>
      <c r="E146" s="3">
        <v>3.29901</v>
      </c>
      <c r="F146" s="3">
        <v>94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224.38901999999999</v>
      </c>
      <c r="E147" s="3">
        <v>3.30864</v>
      </c>
      <c r="F147" s="3">
        <v>94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223.23536999999999</v>
      </c>
      <c r="E148" s="3">
        <v>3.29792</v>
      </c>
      <c r="F148" s="3">
        <v>93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223.52860000000001</v>
      </c>
      <c r="E149" s="3">
        <v>3.2993199999999998</v>
      </c>
      <c r="F149" s="3">
        <v>94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224.13596000000001</v>
      </c>
      <c r="E150" s="3">
        <v>3.3182100000000001</v>
      </c>
      <c r="F150" s="3">
        <v>95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2.05396</v>
      </c>
      <c r="F151" s="3">
        <v>14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2.0482</v>
      </c>
      <c r="F152" s="3">
        <v>14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2.0566399999999998</v>
      </c>
      <c r="F153" s="3">
        <v>14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2.0389400000000002</v>
      </c>
      <c r="F154" s="3">
        <v>14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2.0512199999999998</v>
      </c>
      <c r="F155" s="3">
        <v>14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2.0466600000000001</v>
      </c>
      <c r="F156" s="3">
        <v>14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2.0404499999999999</v>
      </c>
      <c r="F157" s="3">
        <v>14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2.0437400000000001</v>
      </c>
      <c r="F158" s="3">
        <v>14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2.0663399999999998</v>
      </c>
      <c r="F159" s="3">
        <v>14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2.0809199999999999</v>
      </c>
      <c r="F160" s="3">
        <v>14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312.65458999999998</v>
      </c>
      <c r="E161" s="3">
        <v>6.9660200000000003</v>
      </c>
      <c r="F161" s="3">
        <v>52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311.44333</v>
      </c>
      <c r="E162" s="3">
        <v>6.9536600000000002</v>
      </c>
      <c r="F162" s="3">
        <v>52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311.45441</v>
      </c>
      <c r="E163" s="3">
        <v>6.8713600000000001</v>
      </c>
      <c r="F163" s="3">
        <v>51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310.16629999999998</v>
      </c>
      <c r="E164" s="3">
        <v>6.9737499999999999</v>
      </c>
      <c r="F164" s="3">
        <v>52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315.55025999999998</v>
      </c>
      <c r="E165" s="3">
        <v>6.8733599999999999</v>
      </c>
      <c r="F165" s="3">
        <v>51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309.59532000000002</v>
      </c>
      <c r="E166" s="3">
        <v>6.9512499999999999</v>
      </c>
      <c r="F166" s="3">
        <v>52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309.85971000000001</v>
      </c>
      <c r="E167" s="3">
        <v>6.9690099999999999</v>
      </c>
      <c r="F167" s="3">
        <v>52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313.96478999999999</v>
      </c>
      <c r="E168" s="3">
        <v>6.8917700000000002</v>
      </c>
      <c r="F168" s="3">
        <v>51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315.30684000000002</v>
      </c>
      <c r="E169" s="3">
        <v>6.8853799999999996</v>
      </c>
      <c r="F169" s="3">
        <v>51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313.91433999999998</v>
      </c>
      <c r="E170" s="3">
        <v>6.8887299999999998</v>
      </c>
      <c r="F170" s="3">
        <v>51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303.18245999999999</v>
      </c>
      <c r="E171" s="3">
        <v>9.8726299999999991</v>
      </c>
      <c r="F171" s="3">
        <v>72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303.06803000000002</v>
      </c>
      <c r="E172" s="3">
        <v>9.8540299999999998</v>
      </c>
      <c r="F172" s="3">
        <v>71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303.90213</v>
      </c>
      <c r="E173" s="3">
        <v>9.7696900000000007</v>
      </c>
      <c r="F173" s="3">
        <v>71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302.48095999999998</v>
      </c>
      <c r="E174" s="3">
        <v>9.8151100000000007</v>
      </c>
      <c r="F174" s="3">
        <v>71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302.93860000000001</v>
      </c>
      <c r="E175" s="3">
        <v>9.8389100000000003</v>
      </c>
      <c r="F175" s="3">
        <v>71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303.33771999999999</v>
      </c>
      <c r="E176" s="3">
        <v>9.8379200000000004</v>
      </c>
      <c r="F176" s="3">
        <v>72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303.45614</v>
      </c>
      <c r="E177" s="3">
        <v>9.7736599999999996</v>
      </c>
      <c r="F177" s="3">
        <v>71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302.79825</v>
      </c>
      <c r="E178" s="3">
        <v>9.8477399999999999</v>
      </c>
      <c r="F178" s="3">
        <v>72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303.30660999999998</v>
      </c>
      <c r="E179" s="3">
        <v>9.8281600000000005</v>
      </c>
      <c r="F179" s="3">
        <v>71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303.29487999999998</v>
      </c>
      <c r="E180" s="3">
        <v>9.8357899999999994</v>
      </c>
      <c r="F180" s="3">
        <v>71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5763.4465799999998</v>
      </c>
      <c r="E181" s="3">
        <v>0.53688999999999998</v>
      </c>
      <c r="F181" s="3">
        <v>39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5756.2897800000001</v>
      </c>
      <c r="E182" s="3">
        <v>0.53203</v>
      </c>
      <c r="F182" s="3">
        <v>45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5756.7897800000001</v>
      </c>
      <c r="E183" s="3">
        <v>0.53449000000000002</v>
      </c>
      <c r="F183" s="3">
        <v>41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5756.2897800000001</v>
      </c>
      <c r="E184" s="3">
        <v>0.53881999999999997</v>
      </c>
      <c r="F184" s="3">
        <v>43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5756.2897800000001</v>
      </c>
      <c r="E185" s="3">
        <v>0.53895999999999999</v>
      </c>
      <c r="F185" s="3">
        <v>46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5753.21522</v>
      </c>
      <c r="E186" s="3">
        <v>0.53825999999999996</v>
      </c>
      <c r="F186" s="3">
        <v>46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5759.8994300000004</v>
      </c>
      <c r="E187" s="3">
        <v>0.53825999999999996</v>
      </c>
      <c r="F187" s="3">
        <v>44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5756.2897800000001</v>
      </c>
      <c r="E188" s="3">
        <v>0.54034000000000004</v>
      </c>
      <c r="F188" s="3">
        <v>46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5759.8643400000001</v>
      </c>
      <c r="E189" s="3">
        <v>0.53217000000000003</v>
      </c>
      <c r="F189" s="3">
        <v>45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5759.8994300000004</v>
      </c>
      <c r="E190" s="3">
        <v>0.53624000000000005</v>
      </c>
      <c r="F190" s="3">
        <v>43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3060.7019</v>
      </c>
      <c r="E191" s="3">
        <v>0.89541000000000004</v>
      </c>
      <c r="F191" s="3">
        <v>80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3060.7019</v>
      </c>
      <c r="E192" s="3">
        <v>0.89105999999999996</v>
      </c>
      <c r="F192" s="3">
        <v>86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3060.7019</v>
      </c>
      <c r="E193" s="3">
        <v>0.89056999999999997</v>
      </c>
      <c r="F193" s="3">
        <v>90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3060.7019</v>
      </c>
      <c r="E194" s="3">
        <v>0.89614000000000005</v>
      </c>
      <c r="F194" s="3">
        <v>87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3060.7019</v>
      </c>
      <c r="E195" s="3">
        <v>0.89632999999999996</v>
      </c>
      <c r="F195" s="3">
        <v>88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3060.7019</v>
      </c>
      <c r="E196" s="3">
        <v>0.89522999999999997</v>
      </c>
      <c r="F196" s="3">
        <v>85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3060.7019</v>
      </c>
      <c r="E197" s="3">
        <v>0.89300999999999997</v>
      </c>
      <c r="F197" s="3">
        <v>90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3060.7019</v>
      </c>
      <c r="E198" s="3">
        <v>0.88997999999999999</v>
      </c>
      <c r="F198" s="3">
        <v>89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3060.7019</v>
      </c>
      <c r="E199" s="3">
        <v>0.89553000000000005</v>
      </c>
      <c r="F199" s="3">
        <v>87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3059.9659900000001</v>
      </c>
      <c r="E200" s="3">
        <v>0.89490000000000003</v>
      </c>
      <c r="F200" s="3">
        <v>88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1.1286799999999999</v>
      </c>
      <c r="F201" s="3">
        <v>104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1.12378</v>
      </c>
      <c r="F202" s="3">
        <v>111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1.1233900000000001</v>
      </c>
      <c r="F203" s="3">
        <v>112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1.1237600000000001</v>
      </c>
      <c r="F204" s="3">
        <v>113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1.1206100000000001</v>
      </c>
      <c r="F205" s="3">
        <v>107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1.12435</v>
      </c>
      <c r="F206" s="3">
        <v>113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1.1269400000000001</v>
      </c>
      <c r="F207" s="3">
        <v>110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1.1244799999999999</v>
      </c>
      <c r="F208" s="3">
        <v>114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1.1208199999999999</v>
      </c>
      <c r="F209" s="3">
        <v>105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1.1246100000000001</v>
      </c>
      <c r="F210" s="3">
        <v>114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1.4399200000000001</v>
      </c>
      <c r="F211" s="3">
        <v>53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1.4377</v>
      </c>
      <c r="F212" s="3">
        <v>53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1.42109</v>
      </c>
      <c r="F213" s="3">
        <v>52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1.4296</v>
      </c>
      <c r="F214" s="3">
        <v>53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1.42292</v>
      </c>
      <c r="F215" s="3">
        <v>51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1.4245099999999999</v>
      </c>
      <c r="F216" s="3">
        <v>53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1.4245399999999999</v>
      </c>
      <c r="F217" s="3">
        <v>52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1.41734</v>
      </c>
      <c r="F218" s="3">
        <v>51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1.42218</v>
      </c>
      <c r="F219" s="3">
        <v>53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1.4356500000000001</v>
      </c>
      <c r="F220" s="3">
        <v>52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5717.8994899999998</v>
      </c>
      <c r="E221" s="3">
        <v>1.97448</v>
      </c>
      <c r="F221" s="3">
        <v>70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5720.41651</v>
      </c>
      <c r="E222" s="3">
        <v>1.9563900000000001</v>
      </c>
      <c r="F222" s="3">
        <v>69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5714.1625599999998</v>
      </c>
      <c r="E223" s="3">
        <v>1.9634499999999999</v>
      </c>
      <c r="F223" s="3">
        <v>71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5713.5316400000002</v>
      </c>
      <c r="E224" s="3">
        <v>1.96654</v>
      </c>
      <c r="F224" s="3">
        <v>71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5723.8425500000003</v>
      </c>
      <c r="E225" s="3">
        <v>1.9591099999999999</v>
      </c>
      <c r="F225" s="3">
        <v>72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5720.41651</v>
      </c>
      <c r="E226" s="3">
        <v>1.97037</v>
      </c>
      <c r="F226" s="3">
        <v>71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5716.5842700000003</v>
      </c>
      <c r="E227" s="3">
        <v>1.96959</v>
      </c>
      <c r="F227" s="3">
        <v>72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5723.8425500000003</v>
      </c>
      <c r="E228" s="3">
        <v>1.97323</v>
      </c>
      <c r="F228" s="3">
        <v>71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5723.8425500000003</v>
      </c>
      <c r="E229" s="3">
        <v>1.9696899999999999</v>
      </c>
      <c r="F229" s="3">
        <v>72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5715.5447899999999</v>
      </c>
      <c r="E230" s="3">
        <v>1.96617</v>
      </c>
      <c r="F230" s="3">
        <v>71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5674.0192399999996</v>
      </c>
      <c r="E231" s="3">
        <v>2.7052200000000002</v>
      </c>
      <c r="F231" s="3">
        <v>93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2.7245400000000002</v>
      </c>
      <c r="F232" s="3">
        <v>93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2.7257799999999999</v>
      </c>
      <c r="F233" s="3">
        <v>94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2.70947</v>
      </c>
      <c r="F234" s="3">
        <v>94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2.70513</v>
      </c>
      <c r="F235" s="3">
        <v>93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2.7034899999999999</v>
      </c>
      <c r="F236" s="3">
        <v>92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2.7100900000000001</v>
      </c>
      <c r="F237" s="3">
        <v>92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2.7233499999999999</v>
      </c>
      <c r="F238" s="3">
        <v>93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2.7086399999999999</v>
      </c>
      <c r="F239" s="3">
        <v>92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2.7131699999999999</v>
      </c>
      <c r="F240" s="3">
        <v>94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60778.051630000002</v>
      </c>
      <c r="E241" s="3">
        <v>3.0256500000000002</v>
      </c>
      <c r="F241" s="3">
        <v>26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60778.051630000002</v>
      </c>
      <c r="E242" s="3">
        <v>3.0947399999999998</v>
      </c>
      <c r="F242" s="3">
        <v>27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60778.85497</v>
      </c>
      <c r="E243" s="3">
        <v>3.0324200000000001</v>
      </c>
      <c r="F243" s="3">
        <v>26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60778.85497</v>
      </c>
      <c r="E244" s="3">
        <v>3.02189</v>
      </c>
      <c r="F244" s="3">
        <v>26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60778.85497</v>
      </c>
      <c r="E245" s="3">
        <v>3.0356100000000001</v>
      </c>
      <c r="F245" s="3">
        <v>26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60777.735840000001</v>
      </c>
      <c r="E246" s="3">
        <v>3.0461</v>
      </c>
      <c r="F246" s="3">
        <v>26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60777.735840000001</v>
      </c>
      <c r="E247" s="3">
        <v>3.04189</v>
      </c>
      <c r="F247" s="3">
        <v>26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60777.909590000003</v>
      </c>
      <c r="E248" s="3">
        <v>3.01695</v>
      </c>
      <c r="F248" s="3">
        <v>26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60777.722679999999</v>
      </c>
      <c r="E249" s="3">
        <v>3.0133899999999998</v>
      </c>
      <c r="F249" s="3">
        <v>26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60778.051630000002</v>
      </c>
      <c r="E250" s="3">
        <v>3.0580699999999998</v>
      </c>
      <c r="F250" s="3">
        <v>26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46754.523609999997</v>
      </c>
      <c r="E251" s="3">
        <v>7.4048600000000002</v>
      </c>
      <c r="F251" s="3">
        <v>60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46806.211029999999</v>
      </c>
      <c r="E252" s="3">
        <v>7.4534700000000003</v>
      </c>
      <c r="F252" s="3">
        <v>61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46722.583050000001</v>
      </c>
      <c r="E253" s="3">
        <v>7.4084899999999996</v>
      </c>
      <c r="F253" s="3">
        <v>60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46754.957459999998</v>
      </c>
      <c r="E254" s="3">
        <v>7.4161299999999999</v>
      </c>
      <c r="F254" s="3">
        <v>60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46752.425159999999</v>
      </c>
      <c r="E255" s="3">
        <v>7.4331199999999997</v>
      </c>
      <c r="F255" s="3">
        <v>60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46839.964899999999</v>
      </c>
      <c r="E256" s="3">
        <v>7.4328000000000003</v>
      </c>
      <c r="F256" s="3">
        <v>60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46667.740189999997</v>
      </c>
      <c r="E257" s="3">
        <v>7.4777500000000003</v>
      </c>
      <c r="F257" s="3">
        <v>61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46707.60671</v>
      </c>
      <c r="E258" s="3">
        <v>7.4175899999999997</v>
      </c>
      <c r="F258" s="3">
        <v>60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46556.082430000002</v>
      </c>
      <c r="E259" s="3">
        <v>7.4114199999999997</v>
      </c>
      <c r="F259" s="3">
        <v>60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46698.330979999999</v>
      </c>
      <c r="E260" s="3">
        <v>7.4329400000000003</v>
      </c>
      <c r="F260" s="3">
        <v>60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46395.324560000001</v>
      </c>
      <c r="E261" s="3">
        <v>13.52177</v>
      </c>
      <c r="F261" s="3">
        <v>109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46350.983829999997</v>
      </c>
      <c r="E262" s="3">
        <v>13.46307</v>
      </c>
      <c r="F262" s="3">
        <v>110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46418.330249999999</v>
      </c>
      <c r="E263" s="3">
        <v>13.514200000000001</v>
      </c>
      <c r="F263" s="3">
        <v>109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46380.80702</v>
      </c>
      <c r="E264" s="3">
        <v>13.5223</v>
      </c>
      <c r="F264" s="3">
        <v>110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46357.710529999997</v>
      </c>
      <c r="E265" s="3">
        <v>13.544600000000001</v>
      </c>
      <c r="F265" s="3">
        <v>109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46398.80906</v>
      </c>
      <c r="E266" s="3">
        <v>13.50418</v>
      </c>
      <c r="F266" s="3">
        <v>108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46371.721259999998</v>
      </c>
      <c r="E267" s="3">
        <v>13.48972</v>
      </c>
      <c r="F267" s="3">
        <v>108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46364.420149999998</v>
      </c>
      <c r="E268" s="3">
        <v>13.531029999999999</v>
      </c>
      <c r="F268" s="3">
        <v>110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46388.450850000001</v>
      </c>
      <c r="E269" s="3">
        <v>13.52641</v>
      </c>
      <c r="F269" s="3">
        <v>109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46394.982459999999</v>
      </c>
      <c r="E270" s="3">
        <v>13.53853</v>
      </c>
      <c r="F270" s="3">
        <v>109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0.61326000000000003</v>
      </c>
      <c r="F271" s="3">
        <v>32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0.61709000000000003</v>
      </c>
      <c r="F272" s="3">
        <v>46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0.61117999999999995</v>
      </c>
      <c r="F273" s="3">
        <v>46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0.60867000000000004</v>
      </c>
      <c r="F274" s="3">
        <v>45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0.61355000000000004</v>
      </c>
      <c r="F275" s="3">
        <v>46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0.60958000000000001</v>
      </c>
      <c r="F276" s="3">
        <v>45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0.61670000000000003</v>
      </c>
      <c r="F277" s="3">
        <v>46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0.61773999999999996</v>
      </c>
      <c r="F278" s="3">
        <v>44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0.61817</v>
      </c>
      <c r="F279" s="3">
        <v>46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0.60716000000000003</v>
      </c>
      <c r="F280" s="3">
        <v>45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889.25086999999996</v>
      </c>
      <c r="E281" s="3">
        <v>0.86438000000000004</v>
      </c>
      <c r="F281" s="3">
        <v>62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888.53093999999999</v>
      </c>
      <c r="E282" s="3">
        <v>0.86473</v>
      </c>
      <c r="F282" s="3">
        <v>65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888.75229000000002</v>
      </c>
      <c r="E283" s="3">
        <v>0.86141000000000001</v>
      </c>
      <c r="F283" s="3">
        <v>62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889.06831</v>
      </c>
      <c r="E284" s="3">
        <v>0.86189000000000004</v>
      </c>
      <c r="F284" s="3">
        <v>64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888.52687000000003</v>
      </c>
      <c r="E285" s="3">
        <v>0.86529999999999996</v>
      </c>
      <c r="F285" s="3">
        <v>65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890.15003999999999</v>
      </c>
      <c r="E286" s="3">
        <v>0.85929999999999995</v>
      </c>
      <c r="F286" s="3">
        <v>65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888.53093999999999</v>
      </c>
      <c r="E287" s="3">
        <v>0.86065000000000003</v>
      </c>
      <c r="F287" s="3">
        <v>65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888.53093999999999</v>
      </c>
      <c r="E288" s="3">
        <v>0.86624000000000001</v>
      </c>
      <c r="F288" s="3">
        <v>63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888.75229000000002</v>
      </c>
      <c r="E289" s="3">
        <v>0.86453999999999998</v>
      </c>
      <c r="F289" s="3">
        <v>65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888.53093999999999</v>
      </c>
      <c r="E290" s="3">
        <v>0.85763</v>
      </c>
      <c r="F290" s="3">
        <v>64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863.13824999999997</v>
      </c>
      <c r="E291" s="3">
        <v>1.60666</v>
      </c>
      <c r="F291" s="3">
        <v>108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863.18642999999997</v>
      </c>
      <c r="E292" s="3">
        <v>1.6156200000000001</v>
      </c>
      <c r="F292" s="3">
        <v>116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862.30371000000002</v>
      </c>
      <c r="E293" s="3">
        <v>1.6099300000000001</v>
      </c>
      <c r="F293" s="3">
        <v>114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862.30371000000002</v>
      </c>
      <c r="E294" s="3">
        <v>1.6158399999999999</v>
      </c>
      <c r="F294" s="3">
        <v>116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865.57983999999999</v>
      </c>
      <c r="E295" s="3">
        <v>1.6101300000000001</v>
      </c>
      <c r="F295" s="3">
        <v>115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862.30371000000002</v>
      </c>
      <c r="E296" s="3">
        <v>1.61039</v>
      </c>
      <c r="F296" s="3">
        <v>114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862.27506000000005</v>
      </c>
      <c r="E297" s="3">
        <v>1.6158300000000001</v>
      </c>
      <c r="F297" s="3">
        <v>117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862.27506000000005</v>
      </c>
      <c r="E298" s="3">
        <v>1.61243</v>
      </c>
      <c r="F298" s="3">
        <v>113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862.30371000000002</v>
      </c>
      <c r="E299" s="3">
        <v>1.6068100000000001</v>
      </c>
      <c r="F299" s="3">
        <v>116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862.30371000000002</v>
      </c>
      <c r="E300" s="3">
        <v>1.6090899999999999</v>
      </c>
      <c r="F300" s="3">
        <v>116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1921.9341099999999</v>
      </c>
      <c r="E301" s="3">
        <v>1.36225</v>
      </c>
      <c r="F301" s="3">
        <v>48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1921.9341099999999</v>
      </c>
      <c r="E302" s="3">
        <v>1.3565700000000001</v>
      </c>
      <c r="F302" s="3">
        <v>47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1921.9967899999999</v>
      </c>
      <c r="E303" s="3">
        <v>1.3572500000000001</v>
      </c>
      <c r="F303" s="3">
        <v>48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1921.9341099999999</v>
      </c>
      <c r="E304" s="3">
        <v>1.35694</v>
      </c>
      <c r="F304" s="3">
        <v>48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1921.9341099999999</v>
      </c>
      <c r="E305" s="3">
        <v>1.3662300000000001</v>
      </c>
      <c r="F305" s="3">
        <v>47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1922.1981800000001</v>
      </c>
      <c r="E306" s="3">
        <v>1.3604000000000001</v>
      </c>
      <c r="F306" s="3">
        <v>48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1921.9967899999999</v>
      </c>
      <c r="E307" s="3">
        <v>1.3553900000000001</v>
      </c>
      <c r="F307" s="3">
        <v>48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1921.9967899999999</v>
      </c>
      <c r="E308" s="3">
        <v>1.36294</v>
      </c>
      <c r="F308" s="3">
        <v>47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1921.9341099999999</v>
      </c>
      <c r="E309" s="3">
        <v>1.3587</v>
      </c>
      <c r="F309" s="3">
        <v>48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1921.9341099999999</v>
      </c>
      <c r="E310" s="3">
        <v>1.3617300000000001</v>
      </c>
      <c r="F310" s="3">
        <v>48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1326.2900299999999</v>
      </c>
      <c r="E311" s="3">
        <v>2.04616</v>
      </c>
      <c r="F311" s="3">
        <v>68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1343.07356</v>
      </c>
      <c r="E312" s="3">
        <v>2.0682700000000001</v>
      </c>
      <c r="F312" s="3">
        <v>70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1331.3772100000001</v>
      </c>
      <c r="E313" s="3">
        <v>2.04542</v>
      </c>
      <c r="F313" s="3">
        <v>68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1336.7630899999999</v>
      </c>
      <c r="E314" s="3">
        <v>2.0462799999999999</v>
      </c>
      <c r="F314" s="3">
        <v>70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1330.7872600000001</v>
      </c>
      <c r="E315" s="3">
        <v>2.0538099999999999</v>
      </c>
      <c r="F315" s="3">
        <v>69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1328.85283</v>
      </c>
      <c r="E316" s="3">
        <v>2.0607199999999999</v>
      </c>
      <c r="F316" s="3">
        <v>70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1330.46488</v>
      </c>
      <c r="E317" s="3">
        <v>2.0545</v>
      </c>
      <c r="F317" s="3">
        <v>68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1334.0242000000001</v>
      </c>
      <c r="E318" s="3">
        <v>2.0456699999999999</v>
      </c>
      <c r="F318" s="3">
        <v>69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1338.03495</v>
      </c>
      <c r="E319" s="3">
        <v>2.0685600000000002</v>
      </c>
      <c r="F319" s="3">
        <v>69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1340.1588400000001</v>
      </c>
      <c r="E320" s="3">
        <v>2.0548799999999998</v>
      </c>
      <c r="F320" s="3">
        <v>70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1310.52387</v>
      </c>
      <c r="E321" s="3">
        <v>3.03227</v>
      </c>
      <c r="F321" s="3">
        <v>97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1309.78351</v>
      </c>
      <c r="E322" s="3">
        <v>3.0424699999999998</v>
      </c>
      <c r="F322" s="3">
        <v>97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1309.35493</v>
      </c>
      <c r="E323" s="3">
        <v>3.02712</v>
      </c>
      <c r="F323" s="3">
        <v>98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1309.4299900000001</v>
      </c>
      <c r="E324" s="3">
        <v>3.0388099999999998</v>
      </c>
      <c r="F324" s="3">
        <v>97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1310.12833</v>
      </c>
      <c r="E325" s="3">
        <v>3.0310800000000002</v>
      </c>
      <c r="F325" s="3">
        <v>97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1309.5940000000001</v>
      </c>
      <c r="E326" s="3">
        <v>3.0368599999999999</v>
      </c>
      <c r="F326" s="3">
        <v>97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1309.25451</v>
      </c>
      <c r="E327" s="3">
        <v>3.0385800000000001</v>
      </c>
      <c r="F327" s="3">
        <v>96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1309.5083500000001</v>
      </c>
      <c r="E328" s="3">
        <v>3.0446800000000001</v>
      </c>
      <c r="F328" s="3">
        <v>97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1311.12916</v>
      </c>
      <c r="E329" s="3">
        <v>3.03403</v>
      </c>
      <c r="F329" s="3">
        <v>97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1305.7456099999999</v>
      </c>
      <c r="E330" s="3">
        <v>3.0306999999999999</v>
      </c>
      <c r="F330" s="3">
        <v>96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3.0239400000000001</v>
      </c>
      <c r="F331" s="3">
        <v>28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2.9814699999999998</v>
      </c>
      <c r="F332" s="3">
        <v>27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2.9581200000000001</v>
      </c>
      <c r="F333" s="3">
        <v>27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3.0380799999999999</v>
      </c>
      <c r="F334" s="3">
        <v>28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2.9781599999999999</v>
      </c>
      <c r="F335" s="3">
        <v>27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2.9944899999999999</v>
      </c>
      <c r="F336" s="3">
        <v>27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2.9570099999999999</v>
      </c>
      <c r="F337" s="3">
        <v>27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2.9570799999999999</v>
      </c>
      <c r="F338" s="3">
        <v>27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3.0346199999999999</v>
      </c>
      <c r="F339" s="3">
        <v>28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2.9622600000000001</v>
      </c>
      <c r="F340" s="3">
        <v>27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2338.3264300000001</v>
      </c>
      <c r="E341" s="3">
        <v>5.6354100000000003</v>
      </c>
      <c r="F341" s="3">
        <v>53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2340.8846800000001</v>
      </c>
      <c r="E342" s="3">
        <v>5.6735800000000003</v>
      </c>
      <c r="F342" s="3">
        <v>54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2342.3947400000002</v>
      </c>
      <c r="E343" s="3">
        <v>5.6926899999999998</v>
      </c>
      <c r="F343" s="3">
        <v>54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2344.5858199999998</v>
      </c>
      <c r="E344" s="3">
        <v>5.6757499999999999</v>
      </c>
      <c r="F344" s="3">
        <v>54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2338.1345000000001</v>
      </c>
      <c r="E345" s="3">
        <v>5.6349499999999999</v>
      </c>
      <c r="F345" s="3">
        <v>54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2338.0772200000001</v>
      </c>
      <c r="E346" s="3">
        <v>5.6730999999999998</v>
      </c>
      <c r="F346" s="3">
        <v>54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2330.7736199999999</v>
      </c>
      <c r="E347" s="3">
        <v>5.7080299999999999</v>
      </c>
      <c r="F347" s="3">
        <v>55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2351.0789500000001</v>
      </c>
      <c r="E348" s="3">
        <v>5.6349799999999997</v>
      </c>
      <c r="F348" s="3">
        <v>53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2325.8157900000001</v>
      </c>
      <c r="E349" s="3">
        <v>5.7195</v>
      </c>
      <c r="F349" s="3">
        <v>55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2341.98864</v>
      </c>
      <c r="E350" s="3">
        <v>5.7176299999999998</v>
      </c>
      <c r="F350" s="3">
        <v>54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2310.9429799999998</v>
      </c>
      <c r="E351" s="3">
        <v>7.8029500000000001</v>
      </c>
      <c r="F351" s="3">
        <v>71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2311.3771900000002</v>
      </c>
      <c r="E352" s="3">
        <v>7.7923400000000003</v>
      </c>
      <c r="F352" s="3">
        <v>71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2310.3289500000001</v>
      </c>
      <c r="E353" s="3">
        <v>7.7492400000000004</v>
      </c>
      <c r="F353" s="3">
        <v>71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2311.2191499999999</v>
      </c>
      <c r="E354" s="3">
        <v>7.7497699999999998</v>
      </c>
      <c r="F354" s="3">
        <v>71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2311.2982499999998</v>
      </c>
      <c r="E355" s="3">
        <v>7.7479100000000001</v>
      </c>
      <c r="F355" s="3">
        <v>71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2309.1842099999999</v>
      </c>
      <c r="E356" s="3">
        <v>7.8240100000000004</v>
      </c>
      <c r="F356" s="3">
        <v>72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2310.3791900000001</v>
      </c>
      <c r="E357" s="3">
        <v>7.8333199999999996</v>
      </c>
      <c r="F357" s="3">
        <v>72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2311.9548</v>
      </c>
      <c r="E358" s="3">
        <v>7.8081300000000002</v>
      </c>
      <c r="F358" s="3">
        <v>71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2311.17544</v>
      </c>
      <c r="E359" s="3">
        <v>7.7585199999999999</v>
      </c>
      <c r="F359" s="3">
        <v>71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2312.7323099999999</v>
      </c>
      <c r="E360" s="3">
        <v>7.7827299999999999</v>
      </c>
      <c r="F360" s="3">
        <v>71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topLeftCell="A328" zoomScale="85" zoomScaleNormal="85" workbookViewId="0">
      <selection sqref="A1:F361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4" width="9" style="3"/>
    <col min="5" max="5" width="8.75" style="3" bestFit="1" customWidth="1"/>
    <col min="6" max="6" width="4.375" style="3" bestFit="1" customWidth="1"/>
    <col min="7" max="7" width="3.875" style="3" customWidth="1"/>
    <col min="8" max="8" width="10.875" style="3" bestFit="1" customWidth="1"/>
    <col min="9" max="9" width="4.375" style="3" bestFit="1" customWidth="1"/>
    <col min="10" max="10" width="4.5" style="3" bestFit="1" customWidth="1"/>
    <col min="11" max="11" width="2.62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54.912770000000002</v>
      </c>
      <c r="E1" s="3">
        <v>0.57276000000000005</v>
      </c>
      <c r="F1" s="3">
        <v>44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54.158320000000003</v>
      </c>
      <c r="E2" s="3">
        <v>0.57618999999999998</v>
      </c>
      <c r="F2" s="3">
        <v>47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54.912770000000002</v>
      </c>
      <c r="M2" s="3">
        <f t="shared" ref="M2:U17" ca="1" si="0">INDIRECT("D"&amp;1+(ROW(E1)-1)*10+COLUMN(B1)-1)</f>
        <v>54.158320000000003</v>
      </c>
      <c r="N2" s="3">
        <f t="shared" ca="1" si="0"/>
        <v>54.158320000000003</v>
      </c>
      <c r="O2" s="3">
        <f t="shared" ca="1" si="0"/>
        <v>54.158320000000003</v>
      </c>
      <c r="P2" s="3">
        <f t="shared" ca="1" si="0"/>
        <v>54.912770000000002</v>
      </c>
      <c r="Q2" s="3">
        <f t="shared" ca="1" si="0"/>
        <v>54.158320000000003</v>
      </c>
      <c r="R2" s="3">
        <f t="shared" ca="1" si="0"/>
        <v>54.158320000000003</v>
      </c>
      <c r="S2" s="3">
        <f t="shared" ca="1" si="0"/>
        <v>54.158320000000003</v>
      </c>
      <c r="T2" s="3">
        <f t="shared" ca="1" si="0"/>
        <v>54.158320000000003</v>
      </c>
      <c r="U2" s="3">
        <f t="shared" ca="1" si="0"/>
        <v>54.912770000000002</v>
      </c>
      <c r="W2" s="3">
        <f ca="1">AVERAGE(L2:U2)</f>
        <v>54.384654999999995</v>
      </c>
      <c r="Y2" s="3">
        <f ca="1">Total!E2</f>
        <v>53.760710000000003</v>
      </c>
      <c r="AB2" s="3">
        <f t="shared" ref="AB2:AK27" ca="1" si="1">(L2-$Y2)/$Y2</f>
        <v>2.1429404485171395E-2</v>
      </c>
      <c r="AC2" s="3">
        <f t="shared" ca="1" si="1"/>
        <v>7.3959216684452312E-3</v>
      </c>
      <c r="AD2" s="3">
        <f t="shared" ca="1" si="1"/>
        <v>7.3959216684452312E-3</v>
      </c>
      <c r="AE2" s="3">
        <f t="shared" ca="1" si="1"/>
        <v>7.3959216684452312E-3</v>
      </c>
      <c r="AF2" s="3">
        <f t="shared" ca="1" si="1"/>
        <v>2.1429404485171395E-2</v>
      </c>
      <c r="AG2" s="3">
        <f t="shared" ca="1" si="1"/>
        <v>7.3959216684452312E-3</v>
      </c>
      <c r="AH2" s="3">
        <f t="shared" ca="1" si="1"/>
        <v>7.3959216684452312E-3</v>
      </c>
      <c r="AI2" s="3">
        <f t="shared" ca="1" si="1"/>
        <v>7.3959216684452312E-3</v>
      </c>
      <c r="AJ2" s="3">
        <f t="shared" ca="1" si="1"/>
        <v>7.3959216684452312E-3</v>
      </c>
      <c r="AK2" s="3">
        <f t="shared" ca="1" si="1"/>
        <v>2.1429404485171395E-2</v>
      </c>
      <c r="AM2" s="3">
        <f ca="1">SUM(AB2:AK2)</f>
        <v>0.11605966513463079</v>
      </c>
    </row>
    <row r="3" spans="1:39" x14ac:dyDescent="0.25">
      <c r="A3" s="3" t="s">
        <v>0</v>
      </c>
      <c r="B3" s="3">
        <v>25</v>
      </c>
      <c r="C3" s="3">
        <v>0.4</v>
      </c>
      <c r="D3" s="3">
        <v>54.158320000000003</v>
      </c>
      <c r="E3" s="3">
        <v>0.57518999999999998</v>
      </c>
      <c r="F3" s="3">
        <v>50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36.861229999999999</v>
      </c>
      <c r="R3" s="3">
        <f t="shared" ca="1" si="0"/>
        <v>36.861229999999999</v>
      </c>
      <c r="S3" s="3">
        <f t="shared" ca="1" si="0"/>
        <v>36.861229999999999</v>
      </c>
      <c r="T3" s="3">
        <f t="shared" ca="1" si="0"/>
        <v>36.861229999999999</v>
      </c>
      <c r="U3" s="3">
        <f t="shared" ca="1" si="0"/>
        <v>36.861229999999999</v>
      </c>
      <c r="W3" s="3">
        <f t="shared" ref="W3:W37" ca="1" si="3">AVERAGE(L3:U3)</f>
        <v>36.861229999999992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0</v>
      </c>
      <c r="AH3" s="3">
        <f t="shared" ca="1" si="1"/>
        <v>0</v>
      </c>
      <c r="AI3" s="3">
        <f t="shared" ca="1" si="1"/>
        <v>0</v>
      </c>
      <c r="AJ3" s="3">
        <f t="shared" ca="1" si="1"/>
        <v>0</v>
      </c>
      <c r="AK3" s="3">
        <f t="shared" ca="1" si="1"/>
        <v>0</v>
      </c>
      <c r="AM3" s="3">
        <f t="shared" ref="AM3:AM37" ca="1" si="4">SUM(AB3:AK3)</f>
        <v>0</v>
      </c>
    </row>
    <row r="4" spans="1:39" x14ac:dyDescent="0.25">
      <c r="A4" s="3" t="s">
        <v>0</v>
      </c>
      <c r="B4" s="3">
        <v>25</v>
      </c>
      <c r="C4" s="3">
        <v>0.4</v>
      </c>
      <c r="D4" s="3">
        <v>54.158320000000003</v>
      </c>
      <c r="E4" s="3">
        <v>0.57762000000000002</v>
      </c>
      <c r="F4" s="3">
        <v>50</v>
      </c>
      <c r="H4" s="3" t="s">
        <v>0</v>
      </c>
      <c r="I4" s="3">
        <v>25</v>
      </c>
      <c r="J4" s="3">
        <v>1</v>
      </c>
      <c r="L4" s="3">
        <f t="shared" ca="1" si="2"/>
        <v>36.788800000000002</v>
      </c>
      <c r="M4" s="3">
        <f t="shared" ca="1" si="0"/>
        <v>36.867750000000001</v>
      </c>
      <c r="N4" s="3">
        <f t="shared" ca="1" si="0"/>
        <v>36.788800000000002</v>
      </c>
      <c r="O4" s="3">
        <f t="shared" ca="1" si="0"/>
        <v>36.788800000000002</v>
      </c>
      <c r="P4" s="3">
        <f t="shared" ca="1" si="0"/>
        <v>36.788800000000002</v>
      </c>
      <c r="Q4" s="3">
        <f t="shared" ca="1" si="0"/>
        <v>36.788800000000002</v>
      </c>
      <c r="R4" s="3">
        <f t="shared" ca="1" si="0"/>
        <v>36.867750000000001</v>
      </c>
      <c r="S4" s="3">
        <f t="shared" ca="1" si="0"/>
        <v>36.788800000000002</v>
      </c>
      <c r="T4" s="3">
        <f t="shared" ca="1" si="0"/>
        <v>36.788800000000002</v>
      </c>
      <c r="U4" s="3">
        <f t="shared" ca="1" si="0"/>
        <v>36.788800000000002</v>
      </c>
      <c r="W4" s="3">
        <f t="shared" ca="1" si="3"/>
        <v>36.804590000000005</v>
      </c>
      <c r="Y4" s="3">
        <f ca="1">Total!E4</f>
        <v>36.788800000000002</v>
      </c>
      <c r="AB4" s="3">
        <f t="shared" ca="1" si="1"/>
        <v>0</v>
      </c>
      <c r="AC4" s="3">
        <f t="shared" ca="1" si="1"/>
        <v>2.1460335754359739E-3</v>
      </c>
      <c r="AD4" s="3">
        <f t="shared" ca="1" si="1"/>
        <v>0</v>
      </c>
      <c r="AE4" s="3">
        <f t="shared" ca="1" si="1"/>
        <v>0</v>
      </c>
      <c r="AF4" s="3">
        <f t="shared" ca="1" si="1"/>
        <v>0</v>
      </c>
      <c r="AG4" s="3">
        <f t="shared" ca="1" si="1"/>
        <v>0</v>
      </c>
      <c r="AH4" s="3">
        <f t="shared" ca="1" si="1"/>
        <v>2.1460335754359739E-3</v>
      </c>
      <c r="AI4" s="3">
        <f t="shared" ca="1" si="1"/>
        <v>0</v>
      </c>
      <c r="AJ4" s="3">
        <f t="shared" ca="1" si="1"/>
        <v>0</v>
      </c>
      <c r="AK4" s="3">
        <f t="shared" ca="1" si="1"/>
        <v>0</v>
      </c>
      <c r="AM4" s="3">
        <f t="shared" ca="1" si="4"/>
        <v>4.2920671508719479E-3</v>
      </c>
    </row>
    <row r="5" spans="1:39" x14ac:dyDescent="0.25">
      <c r="A5" s="3" t="s">
        <v>0</v>
      </c>
      <c r="B5" s="3">
        <v>25</v>
      </c>
      <c r="C5" s="3">
        <v>0.4</v>
      </c>
      <c r="D5" s="3">
        <v>54.912770000000002</v>
      </c>
      <c r="E5" s="3">
        <v>0.57586999999999999</v>
      </c>
      <c r="F5" s="3">
        <v>46</v>
      </c>
      <c r="H5" s="3" t="s">
        <v>0</v>
      </c>
      <c r="I5" s="3">
        <v>50</v>
      </c>
      <c r="J5" s="3">
        <v>0.4</v>
      </c>
      <c r="L5" s="3">
        <f t="shared" ca="1" si="2"/>
        <v>73.882919999999999</v>
      </c>
      <c r="M5" s="3">
        <f t="shared" ca="1" si="0"/>
        <v>76.915779999999998</v>
      </c>
      <c r="N5" s="3">
        <f t="shared" ca="1" si="0"/>
        <v>76.863550000000004</v>
      </c>
      <c r="O5" s="3">
        <f t="shared" ca="1" si="0"/>
        <v>73.882919999999999</v>
      </c>
      <c r="P5" s="3">
        <f t="shared" ca="1" si="0"/>
        <v>76.489170000000001</v>
      </c>
      <c r="Q5" s="3">
        <f t="shared" ca="1" si="0"/>
        <v>76.38991</v>
      </c>
      <c r="R5" s="3">
        <f t="shared" ca="1" si="0"/>
        <v>73.882919999999999</v>
      </c>
      <c r="S5" s="3">
        <f t="shared" ca="1" si="0"/>
        <v>73.882919999999999</v>
      </c>
      <c r="T5" s="3">
        <f t="shared" ca="1" si="0"/>
        <v>76.837230000000005</v>
      </c>
      <c r="U5" s="3">
        <f t="shared" ca="1" si="0"/>
        <v>76.797759999999997</v>
      </c>
      <c r="W5" s="3">
        <f t="shared" ca="1" si="3"/>
        <v>75.58250799999999</v>
      </c>
      <c r="Y5" s="3">
        <f ca="1">Total!E5</f>
        <v>73.882919999999999</v>
      </c>
      <c r="AB5" s="3">
        <f t="shared" ca="1" si="1"/>
        <v>0</v>
      </c>
      <c r="AC5" s="3">
        <f t="shared" ca="1" si="1"/>
        <v>4.1049541626129553E-2</v>
      </c>
      <c r="AD5" s="3">
        <f t="shared" ca="1" si="1"/>
        <v>4.0342612338548682E-2</v>
      </c>
      <c r="AE5" s="3">
        <f t="shared" ca="1" si="1"/>
        <v>0</v>
      </c>
      <c r="AF5" s="3">
        <f t="shared" ca="1" si="1"/>
        <v>3.5275406007234188E-2</v>
      </c>
      <c r="AG5" s="3">
        <f t="shared" ca="1" si="1"/>
        <v>3.3931929057487195E-2</v>
      </c>
      <c r="AH5" s="3">
        <f t="shared" ca="1" si="1"/>
        <v>0</v>
      </c>
      <c r="AI5" s="3">
        <f t="shared" ca="1" si="1"/>
        <v>0</v>
      </c>
      <c r="AJ5" s="3">
        <f t="shared" ca="1" si="1"/>
        <v>3.9986373034525527E-2</v>
      </c>
      <c r="AK5" s="3">
        <f t="shared" ca="1" si="1"/>
        <v>3.945214942777029E-2</v>
      </c>
      <c r="AM5" s="3">
        <f t="shared" ca="1" si="4"/>
        <v>0.23003801149169542</v>
      </c>
    </row>
    <row r="6" spans="1:39" x14ac:dyDescent="0.25">
      <c r="A6" s="3" t="s">
        <v>0</v>
      </c>
      <c r="B6" s="3">
        <v>25</v>
      </c>
      <c r="C6" s="3">
        <v>0.4</v>
      </c>
      <c r="D6" s="3">
        <v>54.158320000000003</v>
      </c>
      <c r="E6" s="3">
        <v>0.57772999999999997</v>
      </c>
      <c r="F6" s="3">
        <v>47</v>
      </c>
      <c r="H6" s="3" t="s">
        <v>0</v>
      </c>
      <c r="I6" s="3">
        <v>50</v>
      </c>
      <c r="J6" s="3">
        <v>0.7</v>
      </c>
      <c r="L6" s="3">
        <f t="shared" ca="1" si="2"/>
        <v>69.778009999999995</v>
      </c>
      <c r="M6" s="3">
        <f t="shared" ca="1" si="0"/>
        <v>72.549220000000005</v>
      </c>
      <c r="N6" s="3">
        <f t="shared" ca="1" si="0"/>
        <v>69.678229999999999</v>
      </c>
      <c r="O6" s="3">
        <f t="shared" ca="1" si="0"/>
        <v>70.150819999999996</v>
      </c>
      <c r="P6" s="3">
        <f t="shared" ca="1" si="0"/>
        <v>70.060339999999997</v>
      </c>
      <c r="Q6" s="3">
        <f t="shared" ca="1" si="0"/>
        <v>70.099810000000005</v>
      </c>
      <c r="R6" s="3">
        <f t="shared" ca="1" si="0"/>
        <v>69.73854</v>
      </c>
      <c r="S6" s="3">
        <f t="shared" ca="1" si="0"/>
        <v>69.435910000000007</v>
      </c>
      <c r="T6" s="3">
        <f t="shared" ca="1" si="0"/>
        <v>69.475380000000001</v>
      </c>
      <c r="U6" s="3">
        <f t="shared" ca="1" si="0"/>
        <v>70.057640000000006</v>
      </c>
      <c r="W6" s="3">
        <f t="shared" ca="1" si="3"/>
        <v>70.102389999999986</v>
      </c>
      <c r="Y6" s="3">
        <f ca="1">Total!E6</f>
        <v>69.191919999999996</v>
      </c>
      <c r="AB6" s="3">
        <f t="shared" ca="1" si="1"/>
        <v>8.4704977112934378E-3</v>
      </c>
      <c r="AC6" s="3">
        <f t="shared" ca="1" si="1"/>
        <v>4.8521561477120584E-2</v>
      </c>
      <c r="AD6" s="3">
        <f t="shared" ca="1" si="1"/>
        <v>7.0284218157265063E-3</v>
      </c>
      <c r="AE6" s="3">
        <f t="shared" ca="1" si="1"/>
        <v>1.3858554582673814E-2</v>
      </c>
      <c r="AF6" s="3">
        <f t="shared" ca="1" si="1"/>
        <v>1.2550887444661174E-2</v>
      </c>
      <c r="AG6" s="3">
        <f t="shared" ca="1" si="1"/>
        <v>1.3121329773765622E-2</v>
      </c>
      <c r="AH6" s="3">
        <f t="shared" ca="1" si="1"/>
        <v>7.9000553821891965E-3</v>
      </c>
      <c r="AI6" s="3">
        <f t="shared" ca="1" si="1"/>
        <v>3.5262787909341267E-3</v>
      </c>
      <c r="AJ6" s="3">
        <f t="shared" ca="1" si="1"/>
        <v>4.0967211200383684E-3</v>
      </c>
      <c r="AK6" s="3">
        <f t="shared" ca="1" si="1"/>
        <v>1.2511865547306829E-2</v>
      </c>
      <c r="AM6" s="3">
        <f t="shared" ca="1" si="4"/>
        <v>0.13158617364570965</v>
      </c>
    </row>
    <row r="7" spans="1:39" x14ac:dyDescent="0.25">
      <c r="A7" s="3" t="s">
        <v>0</v>
      </c>
      <c r="B7" s="3">
        <v>25</v>
      </c>
      <c r="C7" s="3">
        <v>0.4</v>
      </c>
      <c r="D7" s="3">
        <v>54.158320000000003</v>
      </c>
      <c r="E7" s="3">
        <v>0.57142000000000004</v>
      </c>
      <c r="F7" s="3">
        <v>51</v>
      </c>
      <c r="H7" s="3" t="s">
        <v>0</v>
      </c>
      <c r="I7" s="3">
        <v>50</v>
      </c>
      <c r="J7" s="3">
        <v>1</v>
      </c>
      <c r="L7" s="3">
        <f t="shared" ca="1" si="2"/>
        <v>69.270859999999999</v>
      </c>
      <c r="M7" s="3">
        <f t="shared" ca="1" si="0"/>
        <v>69.295469999999995</v>
      </c>
      <c r="N7" s="3">
        <f t="shared" ca="1" si="0"/>
        <v>69.204989999999995</v>
      </c>
      <c r="O7" s="3">
        <f t="shared" ca="1" si="0"/>
        <v>69.253550000000004</v>
      </c>
      <c r="P7" s="3">
        <f t="shared" ca="1" si="0"/>
        <v>69.801169999999999</v>
      </c>
      <c r="Q7" s="3">
        <f t="shared" ca="1" si="0"/>
        <v>69.2881</v>
      </c>
      <c r="R7" s="3">
        <f t="shared" ca="1" si="0"/>
        <v>69.261700000000005</v>
      </c>
      <c r="S7" s="3">
        <f t="shared" ca="1" si="0"/>
        <v>69.129900000000006</v>
      </c>
      <c r="T7" s="3">
        <f t="shared" ca="1" si="0"/>
        <v>69.358729999999994</v>
      </c>
      <c r="U7" s="3">
        <f t="shared" ca="1" si="0"/>
        <v>69.064329999999998</v>
      </c>
      <c r="W7" s="3">
        <f t="shared" ca="1" si="3"/>
        <v>69.292880000000011</v>
      </c>
      <c r="Y7" s="3">
        <f ca="1">Total!E7</f>
        <v>69.064329999999998</v>
      </c>
      <c r="AB7" s="3">
        <f t="shared" ca="1" si="1"/>
        <v>2.9904003991640948E-3</v>
      </c>
      <c r="AC7" s="3">
        <f t="shared" ca="1" si="1"/>
        <v>3.3467348485100249E-3</v>
      </c>
      <c r="AD7" s="3">
        <f t="shared" ca="1" si="1"/>
        <v>2.0366519156849406E-3</v>
      </c>
      <c r="AE7" s="3">
        <f t="shared" ca="1" si="1"/>
        <v>2.7397645065116239E-3</v>
      </c>
      <c r="AF7" s="3">
        <f t="shared" ca="1" si="1"/>
        <v>1.0668893769041137E-2</v>
      </c>
      <c r="AG7" s="3">
        <f t="shared" ca="1" si="1"/>
        <v>3.2400227440127459E-3</v>
      </c>
      <c r="AH7" s="3">
        <f t="shared" ca="1" si="1"/>
        <v>2.8577704293954128E-3</v>
      </c>
      <c r="AI7" s="3">
        <f t="shared" ca="1" si="1"/>
        <v>9.4940470717674559E-4</v>
      </c>
      <c r="AJ7" s="3">
        <f t="shared" ca="1" si="1"/>
        <v>4.2626924781576248E-3</v>
      </c>
      <c r="AK7" s="3">
        <f t="shared" ca="1" si="1"/>
        <v>0</v>
      </c>
      <c r="AM7" s="3">
        <f t="shared" ca="1" si="4"/>
        <v>3.3092335797654353E-2</v>
      </c>
    </row>
    <row r="8" spans="1:39" x14ac:dyDescent="0.25">
      <c r="A8" s="3" t="s">
        <v>0</v>
      </c>
      <c r="B8" s="3">
        <v>25</v>
      </c>
      <c r="C8" s="3">
        <v>0.4</v>
      </c>
      <c r="D8" s="3">
        <v>54.158320000000003</v>
      </c>
      <c r="E8" s="3">
        <v>0.57560999999999996</v>
      </c>
      <c r="F8" s="3">
        <v>51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54.158320000000003</v>
      </c>
      <c r="E9" s="3">
        <v>0.57389000000000001</v>
      </c>
      <c r="F9" s="3">
        <v>50</v>
      </c>
      <c r="H9" s="3" t="s">
        <v>0</v>
      </c>
      <c r="I9" s="3">
        <v>100</v>
      </c>
      <c r="J9" s="3">
        <v>0.7</v>
      </c>
      <c r="L9" s="3">
        <f t="shared" ca="1" si="2"/>
        <v>142.22735</v>
      </c>
      <c r="M9" s="3">
        <f t="shared" ca="1" si="0"/>
        <v>141.75791000000001</v>
      </c>
      <c r="N9" s="3">
        <f t="shared" ca="1" si="0"/>
        <v>143.10321999999999</v>
      </c>
      <c r="O9" s="3">
        <f t="shared" ca="1" si="0"/>
        <v>141.8561</v>
      </c>
      <c r="P9" s="3">
        <f t="shared" ca="1" si="0"/>
        <v>141.64995999999999</v>
      </c>
      <c r="Q9" s="3">
        <f t="shared" ca="1" si="0"/>
        <v>142.00961000000001</v>
      </c>
      <c r="R9" s="3">
        <f t="shared" ca="1" si="0"/>
        <v>142.29470000000001</v>
      </c>
      <c r="S9" s="3">
        <f t="shared" ca="1" si="0"/>
        <v>142.30421999999999</v>
      </c>
      <c r="T9" s="3">
        <f t="shared" ca="1" si="0"/>
        <v>141.59502000000001</v>
      </c>
      <c r="U9" s="3">
        <f t="shared" ca="1" si="0"/>
        <v>142.25427999999999</v>
      </c>
      <c r="W9" s="3">
        <f t="shared" ca="1" si="3"/>
        <v>142.10523699999999</v>
      </c>
      <c r="Y9" s="3">
        <f ca="1">Total!E9</f>
        <v>140.51035999999999</v>
      </c>
      <c r="AB9" s="3">
        <f t="shared" ca="1" si="1"/>
        <v>1.221966835755036E-2</v>
      </c>
      <c r="AC9" s="3">
        <f t="shared" ca="1" si="1"/>
        <v>8.8787047446182484E-3</v>
      </c>
      <c r="AD9" s="3">
        <f t="shared" ca="1" si="1"/>
        <v>1.8453158898745985E-2</v>
      </c>
      <c r="AE9" s="3">
        <f t="shared" ca="1" si="1"/>
        <v>9.5775144266942776E-3</v>
      </c>
      <c r="AF9" s="3">
        <f t="shared" ca="1" si="1"/>
        <v>8.1104339921981659E-3</v>
      </c>
      <c r="AG9" s="3">
        <f t="shared" ca="1" si="1"/>
        <v>1.0670031732891567E-2</v>
      </c>
      <c r="AH9" s="3">
        <f t="shared" ca="1" si="1"/>
        <v>1.2698992444400644E-2</v>
      </c>
      <c r="AI9" s="3">
        <f t="shared" ca="1" si="1"/>
        <v>1.2766745455637543E-2</v>
      </c>
      <c r="AJ9" s="3">
        <f t="shared" ca="1" si="1"/>
        <v>7.7194307949962817E-3</v>
      </c>
      <c r="AK9" s="3">
        <f t="shared" ca="1" si="1"/>
        <v>1.241132682316096E-2</v>
      </c>
      <c r="AM9" s="3">
        <f t="shared" ca="1" si="4"/>
        <v>0.11350600767089403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54.912770000000002</v>
      </c>
      <c r="E10" s="3">
        <v>0.57389999999999997</v>
      </c>
      <c r="F10" s="3">
        <v>48</v>
      </c>
      <c r="H10" s="3" t="s">
        <v>0</v>
      </c>
      <c r="I10" s="3">
        <v>100</v>
      </c>
      <c r="J10" s="3">
        <v>1</v>
      </c>
      <c r="L10" s="3">
        <f t="shared" ca="1" si="2"/>
        <v>136.12192999999999</v>
      </c>
      <c r="M10" s="3">
        <f t="shared" ca="1" si="0"/>
        <v>136.14529999999999</v>
      </c>
      <c r="N10" s="3">
        <f t="shared" ca="1" si="0"/>
        <v>136.07145</v>
      </c>
      <c r="O10" s="3">
        <f t="shared" ca="1" si="0"/>
        <v>136.14653000000001</v>
      </c>
      <c r="P10" s="3">
        <f t="shared" ca="1" si="0"/>
        <v>136.07656</v>
      </c>
      <c r="Q10" s="3">
        <f t="shared" ca="1" si="0"/>
        <v>136.14673999999999</v>
      </c>
      <c r="R10" s="3">
        <f t="shared" ca="1" si="0"/>
        <v>136.24741</v>
      </c>
      <c r="S10" s="3">
        <f t="shared" ca="1" si="0"/>
        <v>136.29257999999999</v>
      </c>
      <c r="T10" s="3">
        <f t="shared" ca="1" si="0"/>
        <v>136.23958999999999</v>
      </c>
      <c r="U10" s="3">
        <f t="shared" ca="1" si="0"/>
        <v>136.24581000000001</v>
      </c>
      <c r="W10" s="3">
        <f t="shared" ca="1" si="3"/>
        <v>136.17338999999998</v>
      </c>
      <c r="Y10" s="3">
        <f ca="1">Total!E10</f>
        <v>135.94917000000001</v>
      </c>
      <c r="AB10" s="3">
        <f t="shared" ca="1" si="1"/>
        <v>1.2707690675859403E-3</v>
      </c>
      <c r="AC10" s="3">
        <f t="shared" ca="1" si="1"/>
        <v>1.442671551433395E-3</v>
      </c>
      <c r="AD10" s="3">
        <f t="shared" ca="1" si="1"/>
        <v>8.9945381792319351E-4</v>
      </c>
      <c r="AE10" s="3">
        <f t="shared" ca="1" si="1"/>
        <v>1.451719050583415E-3</v>
      </c>
      <c r="AF10" s="3">
        <f t="shared" ca="1" si="1"/>
        <v>9.3704139569216361E-4</v>
      </c>
      <c r="AG10" s="3">
        <f t="shared" ca="1" si="1"/>
        <v>1.4532637455600846E-3</v>
      </c>
      <c r="AH10" s="3">
        <f t="shared" ca="1" si="1"/>
        <v>2.193761094679671E-3</v>
      </c>
      <c r="AI10" s="3">
        <f t="shared" ca="1" si="1"/>
        <v>2.5260176285002499E-3</v>
      </c>
      <c r="AJ10" s="3">
        <f t="shared" ca="1" si="1"/>
        <v>2.1362395960194771E-3</v>
      </c>
      <c r="AK10" s="3">
        <f t="shared" ca="1" si="1"/>
        <v>2.1819919900945071E-3</v>
      </c>
      <c r="AM10" s="3">
        <f t="shared" ca="1" si="4"/>
        <v>1.6492928938072096E-2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0.87444999999999995</v>
      </c>
      <c r="F11" s="3">
        <v>69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0.87136999999999998</v>
      </c>
      <c r="F12" s="3">
        <v>84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0.87312999999999996</v>
      </c>
      <c r="F13" s="3">
        <v>85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0.87397000000000002</v>
      </c>
      <c r="F14" s="3">
        <v>80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0.87402000000000002</v>
      </c>
      <c r="F15" s="3">
        <v>85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0.87017999999999995</v>
      </c>
      <c r="F16" s="3">
        <v>81</v>
      </c>
      <c r="H16" s="3" t="s">
        <v>16</v>
      </c>
      <c r="I16" s="3">
        <v>50</v>
      </c>
      <c r="J16" s="3">
        <v>1</v>
      </c>
      <c r="L16" s="3">
        <f t="shared" ca="1" si="2"/>
        <v>223.23536999999999</v>
      </c>
      <c r="M16" s="3">
        <f t="shared" ca="1" si="0"/>
        <v>224.38901999999999</v>
      </c>
      <c r="N16" s="3">
        <f t="shared" ca="1" si="0"/>
        <v>223.23536999999999</v>
      </c>
      <c r="O16" s="3">
        <f t="shared" ca="1" si="0"/>
        <v>223.28946999999999</v>
      </c>
      <c r="P16" s="3">
        <f t="shared" ca="1" si="0"/>
        <v>224.38901999999999</v>
      </c>
      <c r="Q16" s="3">
        <f t="shared" ca="1" si="0"/>
        <v>223.23536999999999</v>
      </c>
      <c r="R16" s="3">
        <f t="shared" ca="1" si="0"/>
        <v>223.54386</v>
      </c>
      <c r="S16" s="3">
        <f t="shared" ca="1" si="0"/>
        <v>223.23536999999999</v>
      </c>
      <c r="T16" s="3">
        <f t="shared" ca="1" si="0"/>
        <v>223.23536999999999</v>
      </c>
      <c r="U16" s="3">
        <f t="shared" ca="1" si="0"/>
        <v>224.38901999999999</v>
      </c>
      <c r="W16" s="3">
        <f t="shared" ca="1" si="3"/>
        <v>223.61772400000001</v>
      </c>
      <c r="Y16" s="3">
        <f ca="1">Total!E16</f>
        <v>222.48684</v>
      </c>
      <c r="AB16" s="3">
        <f t="shared" ca="1" si="1"/>
        <v>3.3643787650540955E-3</v>
      </c>
      <c r="AC16" s="3">
        <f t="shared" ca="1" si="1"/>
        <v>8.5496292724548881E-3</v>
      </c>
      <c r="AD16" s="3">
        <f t="shared" ca="1" si="1"/>
        <v>3.3643787650540955E-3</v>
      </c>
      <c r="AE16" s="3">
        <f t="shared" ca="1" si="1"/>
        <v>3.607539214454183E-3</v>
      </c>
      <c r="AF16" s="3">
        <f t="shared" ca="1" si="1"/>
        <v>8.5496292724548881E-3</v>
      </c>
      <c r="AG16" s="3">
        <f t="shared" ca="1" si="1"/>
        <v>3.3643787650540955E-3</v>
      </c>
      <c r="AH16" s="3">
        <f t="shared" ca="1" si="1"/>
        <v>4.750932684378071E-3</v>
      </c>
      <c r="AI16" s="3">
        <f t="shared" ca="1" si="1"/>
        <v>3.3643787650540955E-3</v>
      </c>
      <c r="AJ16" s="3">
        <f t="shared" ca="1" si="1"/>
        <v>3.3643787650540955E-3</v>
      </c>
      <c r="AK16" s="3">
        <f t="shared" ca="1" si="1"/>
        <v>8.5496292724548881E-3</v>
      </c>
      <c r="AM16" s="3">
        <f t="shared" ca="1" si="4"/>
        <v>5.0829253541467397E-2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0.86870000000000003</v>
      </c>
      <c r="F17" s="3">
        <v>81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0.87</v>
      </c>
      <c r="F18" s="3">
        <v>85</v>
      </c>
      <c r="H18" s="3" t="s">
        <v>16</v>
      </c>
      <c r="I18" s="3">
        <v>100</v>
      </c>
      <c r="J18" s="3">
        <v>0.7</v>
      </c>
      <c r="L18" s="3">
        <f t="shared" ca="1" si="2"/>
        <v>312.55766999999997</v>
      </c>
      <c r="M18" s="3">
        <f t="shared" ca="1" si="2"/>
        <v>313.48523999999998</v>
      </c>
      <c r="N18" s="3">
        <f t="shared" ca="1" si="2"/>
        <v>313.53512999999998</v>
      </c>
      <c r="O18" s="3">
        <f t="shared" ca="1" si="2"/>
        <v>313.97196000000002</v>
      </c>
      <c r="P18" s="3">
        <f t="shared" ca="1" si="2"/>
        <v>310.80909000000003</v>
      </c>
      <c r="Q18" s="3">
        <f t="shared" ca="1" si="2"/>
        <v>311.97689000000003</v>
      </c>
      <c r="R18" s="3">
        <f t="shared" ca="1" si="2"/>
        <v>311.20348999999999</v>
      </c>
      <c r="S18" s="3">
        <f t="shared" ca="1" si="2"/>
        <v>313.31094000000002</v>
      </c>
      <c r="T18" s="3">
        <f t="shared" ca="1" si="2"/>
        <v>311.89641999999998</v>
      </c>
      <c r="U18" s="3">
        <f t="shared" ca="1" si="2"/>
        <v>310.73160000000001</v>
      </c>
      <c r="W18" s="3">
        <f t="shared" ca="1" si="3"/>
        <v>312.34784299999995</v>
      </c>
      <c r="Y18" s="3">
        <f ca="1">Total!E18</f>
        <v>308.91181999999998</v>
      </c>
      <c r="AB18" s="3">
        <f t="shared" ca="1" si="1"/>
        <v>1.18022353434064E-2</v>
      </c>
      <c r="AC18" s="3">
        <f t="shared" ca="1" si="1"/>
        <v>1.4804936891051949E-2</v>
      </c>
      <c r="AD18" s="3">
        <f t="shared" ca="1" si="1"/>
        <v>1.4966439290021352E-2</v>
      </c>
      <c r="AE18" s="3">
        <f t="shared" ca="1" si="1"/>
        <v>1.6380532153156352E-2</v>
      </c>
      <c r="AF18" s="3">
        <f t="shared" ca="1" si="1"/>
        <v>6.1417850569785541E-3</v>
      </c>
      <c r="AG18" s="3">
        <f t="shared" ca="1" si="1"/>
        <v>9.9221518943498135E-3</v>
      </c>
      <c r="AH18" s="3">
        <f t="shared" ca="1" si="1"/>
        <v>7.4185248075001164E-3</v>
      </c>
      <c r="AI18" s="3">
        <f t="shared" ca="1" si="1"/>
        <v>1.4240698203131364E-2</v>
      </c>
      <c r="AJ18" s="3">
        <f t="shared" ca="1" si="1"/>
        <v>9.6616568443382983E-3</v>
      </c>
      <c r="AK18" s="3">
        <f t="shared" ca="1" si="1"/>
        <v>5.8909367728306322E-3</v>
      </c>
      <c r="AM18" s="3">
        <f t="shared" ca="1" si="4"/>
        <v>0.11122989725676484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36.861229999999999</v>
      </c>
      <c r="E19" s="3">
        <v>0.87043000000000004</v>
      </c>
      <c r="F19" s="3">
        <v>81</v>
      </c>
      <c r="H19" s="3" t="s">
        <v>16</v>
      </c>
      <c r="I19" s="3">
        <v>100</v>
      </c>
      <c r="J19" s="3">
        <v>1</v>
      </c>
      <c r="L19" s="3">
        <f t="shared" ca="1" si="2"/>
        <v>303.44817999999998</v>
      </c>
      <c r="M19" s="3">
        <f t="shared" ca="1" si="2"/>
        <v>303.54176000000001</v>
      </c>
      <c r="N19" s="3">
        <f t="shared" ca="1" si="2"/>
        <v>303.71490999999997</v>
      </c>
      <c r="O19" s="3">
        <f t="shared" ca="1" si="2"/>
        <v>303.11412999999999</v>
      </c>
      <c r="P19" s="3">
        <f t="shared" ca="1" si="2"/>
        <v>303.80263000000002</v>
      </c>
      <c r="Q19" s="3">
        <f t="shared" ca="1" si="2"/>
        <v>303.30340999999999</v>
      </c>
      <c r="R19" s="3">
        <f t="shared" ca="1" si="2"/>
        <v>303.46546999999998</v>
      </c>
      <c r="S19" s="3">
        <f t="shared" ca="1" si="2"/>
        <v>303.65208000000001</v>
      </c>
      <c r="T19" s="3">
        <f t="shared" ca="1" si="2"/>
        <v>302.98246</v>
      </c>
      <c r="U19" s="3">
        <f t="shared" ca="1" si="2"/>
        <v>303.33771999999999</v>
      </c>
      <c r="W19" s="3">
        <f t="shared" ca="1" si="3"/>
        <v>303.43627499999997</v>
      </c>
      <c r="Y19" s="3">
        <f ca="1">Total!E19</f>
        <v>302.47368</v>
      </c>
      <c r="AB19" s="3">
        <f t="shared" ca="1" si="1"/>
        <v>3.2217679237412579E-3</v>
      </c>
      <c r="AC19" s="3">
        <f t="shared" ca="1" si="1"/>
        <v>3.5311502144583589E-3</v>
      </c>
      <c r="AD19" s="3">
        <f t="shared" ca="1" si="1"/>
        <v>4.103596716249735E-3</v>
      </c>
      <c r="AE19" s="3">
        <f t="shared" ca="1" si="1"/>
        <v>2.1173743117086654E-3</v>
      </c>
      <c r="AF19" s="3">
        <f t="shared" ca="1" si="1"/>
        <v>4.393605420478305E-3</v>
      </c>
      <c r="AG19" s="3">
        <f t="shared" ca="1" si="1"/>
        <v>2.7431477674354464E-3</v>
      </c>
      <c r="AH19" s="3">
        <f t="shared" ca="1" si="1"/>
        <v>3.2789299221009259E-3</v>
      </c>
      <c r="AI19" s="3">
        <f t="shared" ca="1" si="1"/>
        <v>3.895876163506228E-3</v>
      </c>
      <c r="AJ19" s="3">
        <f t="shared" ca="1" si="1"/>
        <v>1.682063708815926E-3</v>
      </c>
      <c r="AK19" s="3">
        <f t="shared" ca="1" si="1"/>
        <v>2.8565791245042829E-3</v>
      </c>
      <c r="AM19" s="3">
        <f t="shared" ca="1" si="4"/>
        <v>3.1824091272999136E-2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0.87470999999999999</v>
      </c>
      <c r="F20" s="3">
        <v>82</v>
      </c>
      <c r="H20" s="3" t="s">
        <v>2</v>
      </c>
      <c r="I20" s="3">
        <v>24</v>
      </c>
      <c r="J20" s="3">
        <v>0.4</v>
      </c>
      <c r="L20" s="3">
        <f t="shared" ca="1" si="2"/>
        <v>5753.21522</v>
      </c>
      <c r="M20" s="3">
        <f t="shared" ca="1" si="2"/>
        <v>5753.21522</v>
      </c>
      <c r="N20" s="3">
        <f t="shared" ca="1" si="2"/>
        <v>5753.21522</v>
      </c>
      <c r="O20" s="3">
        <f t="shared" ca="1" si="2"/>
        <v>5753.21522</v>
      </c>
      <c r="P20" s="3">
        <f t="shared" ca="1" si="2"/>
        <v>5753.21522</v>
      </c>
      <c r="Q20" s="3">
        <f t="shared" ca="1" si="2"/>
        <v>5756.2897800000001</v>
      </c>
      <c r="R20" s="3">
        <f t="shared" ca="1" si="2"/>
        <v>5753.21522</v>
      </c>
      <c r="S20" s="3">
        <f t="shared" ca="1" si="2"/>
        <v>5753.21522</v>
      </c>
      <c r="T20" s="3">
        <f t="shared" ca="1" si="2"/>
        <v>5756.2897800000001</v>
      </c>
      <c r="U20" s="3">
        <f t="shared" ca="1" si="2"/>
        <v>5753.21522</v>
      </c>
      <c r="W20" s="3">
        <f t="shared" ca="1" si="3"/>
        <v>5753.8301319999991</v>
      </c>
      <c r="Y20" s="3">
        <f ca="1">Total!E20</f>
        <v>5753.21522</v>
      </c>
      <c r="AB20" s="3">
        <f t="shared" ca="1" si="1"/>
        <v>0</v>
      </c>
      <c r="AC20" s="3">
        <f t="shared" ca="1" si="1"/>
        <v>0</v>
      </c>
      <c r="AD20" s="3">
        <f t="shared" ca="1" si="1"/>
        <v>0</v>
      </c>
      <c r="AE20" s="3">
        <f t="shared" ca="1" si="1"/>
        <v>0</v>
      </c>
      <c r="AF20" s="3">
        <f t="shared" ca="1" si="1"/>
        <v>0</v>
      </c>
      <c r="AG20" s="3">
        <f t="shared" ca="1" si="1"/>
        <v>5.3440726314424574E-4</v>
      </c>
      <c r="AH20" s="3">
        <f t="shared" ca="1" si="1"/>
        <v>0</v>
      </c>
      <c r="AI20" s="3">
        <f t="shared" ca="1" si="1"/>
        <v>0</v>
      </c>
      <c r="AJ20" s="3">
        <f t="shared" ca="1" si="1"/>
        <v>5.3440726314424574E-4</v>
      </c>
      <c r="AK20" s="3">
        <f t="shared" ca="1" si="1"/>
        <v>0</v>
      </c>
      <c r="AM20" s="3">
        <f t="shared" ca="1" si="4"/>
        <v>1.0688145262884915E-3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36.788800000000002</v>
      </c>
      <c r="E21" s="3">
        <v>1.2188300000000001</v>
      </c>
      <c r="F21" s="3">
        <v>105</v>
      </c>
      <c r="H21" s="3" t="s">
        <v>2</v>
      </c>
      <c r="I21" s="3">
        <v>24</v>
      </c>
      <c r="J21" s="3">
        <v>0.7</v>
      </c>
      <c r="L21" s="3">
        <f t="shared" ca="1" si="2"/>
        <v>3060.7019</v>
      </c>
      <c r="M21" s="3">
        <f t="shared" ca="1" si="2"/>
        <v>3057.4035100000001</v>
      </c>
      <c r="N21" s="3">
        <f t="shared" ca="1" si="2"/>
        <v>3057.5318200000002</v>
      </c>
      <c r="O21" s="3">
        <f t="shared" ca="1" si="2"/>
        <v>3058.3679299999999</v>
      </c>
      <c r="P21" s="3">
        <f t="shared" ca="1" si="2"/>
        <v>3057.4561399999998</v>
      </c>
      <c r="Q21" s="3">
        <f t="shared" ca="1" si="2"/>
        <v>3060.7019</v>
      </c>
      <c r="R21" s="3">
        <f t="shared" ca="1" si="2"/>
        <v>3060.7019</v>
      </c>
      <c r="S21" s="3">
        <f t="shared" ca="1" si="2"/>
        <v>3060.7019</v>
      </c>
      <c r="T21" s="3">
        <f t="shared" ca="1" si="2"/>
        <v>3060.7019</v>
      </c>
      <c r="U21" s="3">
        <f t="shared" ca="1" si="2"/>
        <v>3060.7019</v>
      </c>
      <c r="W21" s="3">
        <f t="shared" ca="1" si="3"/>
        <v>3059.4970800000001</v>
      </c>
      <c r="Y21" s="3">
        <f ca="1">Total!E21</f>
        <v>3052.2412300000001</v>
      </c>
      <c r="AB21" s="3">
        <f t="shared" ca="1" si="1"/>
        <v>2.7719532508903091E-3</v>
      </c>
      <c r="AC21" s="3">
        <f t="shared" ca="1" si="1"/>
        <v>1.6913079966487477E-3</v>
      </c>
      <c r="AD21" s="3">
        <f t="shared" ca="1" si="1"/>
        <v>1.7333459583730429E-3</v>
      </c>
      <c r="AE21" s="3">
        <f t="shared" ca="1" si="1"/>
        <v>2.0072790904537385E-3</v>
      </c>
      <c r="AF21" s="3">
        <f t="shared" ca="1" si="1"/>
        <v>1.7085510636391248E-3</v>
      </c>
      <c r="AG21" s="3">
        <f t="shared" ca="1" si="1"/>
        <v>2.7719532508903091E-3</v>
      </c>
      <c r="AH21" s="3">
        <f t="shared" ca="1" si="1"/>
        <v>2.7719532508903091E-3</v>
      </c>
      <c r="AI21" s="3">
        <f t="shared" ca="1" si="1"/>
        <v>2.7719532508903091E-3</v>
      </c>
      <c r="AJ21" s="3">
        <f t="shared" ca="1" si="1"/>
        <v>2.7719532508903091E-3</v>
      </c>
      <c r="AK21" s="3">
        <f t="shared" ca="1" si="1"/>
        <v>2.7719532508903091E-3</v>
      </c>
      <c r="AM21" s="3">
        <f t="shared" ca="1" si="4"/>
        <v>2.3772203614456509E-2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36.867750000000001</v>
      </c>
      <c r="E22" s="3">
        <v>1.2215800000000001</v>
      </c>
      <c r="F22" s="3">
        <v>108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36.788800000000002</v>
      </c>
      <c r="E23" s="3">
        <v>1.2300800000000001</v>
      </c>
      <c r="F23" s="3">
        <v>111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1.2231399999999999</v>
      </c>
      <c r="F24" s="3">
        <v>113</v>
      </c>
      <c r="H24" s="3" t="s">
        <v>2</v>
      </c>
      <c r="I24" s="3">
        <v>47</v>
      </c>
      <c r="J24" s="3">
        <v>0.7</v>
      </c>
      <c r="L24" s="3">
        <f t="shared" ca="1" si="2"/>
        <v>5711.9197899999999</v>
      </c>
      <c r="M24" s="3">
        <f t="shared" ca="1" si="2"/>
        <v>5723.8425500000003</v>
      </c>
      <c r="N24" s="3">
        <f t="shared" ca="1" si="2"/>
        <v>5712.9592700000003</v>
      </c>
      <c r="O24" s="3">
        <f t="shared" ca="1" si="2"/>
        <v>5715.0440699999999</v>
      </c>
      <c r="P24" s="3">
        <f t="shared" ca="1" si="2"/>
        <v>5714.1625599999998</v>
      </c>
      <c r="Q24" s="3">
        <f t="shared" ca="1" si="2"/>
        <v>5712.9592700000003</v>
      </c>
      <c r="R24" s="3">
        <f t="shared" ca="1" si="2"/>
        <v>5714.1625599999998</v>
      </c>
      <c r="S24" s="3">
        <f t="shared" ca="1" si="2"/>
        <v>5720.41651</v>
      </c>
      <c r="T24" s="3">
        <f t="shared" ca="1" si="2"/>
        <v>5709.26343</v>
      </c>
      <c r="U24" s="3">
        <f t="shared" ca="1" si="2"/>
        <v>5714.1625599999998</v>
      </c>
      <c r="W24" s="3">
        <f t="shared" ca="1" si="3"/>
        <v>5714.8892569999998</v>
      </c>
      <c r="Y24" s="3">
        <f ca="1">Total!E24</f>
        <v>5709.26343</v>
      </c>
      <c r="AB24" s="3">
        <f t="shared" ca="1" si="1"/>
        <v>4.6527192738064803E-4</v>
      </c>
      <c r="AC24" s="3">
        <f t="shared" ca="1" si="1"/>
        <v>2.5535903499202049E-3</v>
      </c>
      <c r="AD24" s="3">
        <f t="shared" ca="1" si="1"/>
        <v>6.4734094779723918E-4</v>
      </c>
      <c r="AE24" s="3">
        <f t="shared" ca="1" si="1"/>
        <v>1.0125018876559263E-3</v>
      </c>
      <c r="AF24" s="3">
        <f t="shared" ca="1" si="1"/>
        <v>8.5810193557661542E-4</v>
      </c>
      <c r="AG24" s="3">
        <f t="shared" ca="1" si="1"/>
        <v>6.4734094779723918E-4</v>
      </c>
      <c r="AH24" s="3">
        <f t="shared" ca="1" si="1"/>
        <v>8.5810193557661542E-4</v>
      </c>
      <c r="AI24" s="3">
        <f t="shared" ca="1" si="1"/>
        <v>1.9535059358786752E-3</v>
      </c>
      <c r="AJ24" s="3">
        <f t="shared" ca="1" si="1"/>
        <v>0</v>
      </c>
      <c r="AK24" s="3">
        <f t="shared" ca="1" si="1"/>
        <v>8.5810193557661542E-4</v>
      </c>
      <c r="AM24" s="3">
        <f t="shared" ca="1" si="4"/>
        <v>9.8538578031597789E-3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36.788800000000002</v>
      </c>
      <c r="E25" s="3">
        <v>1.2237899999999999</v>
      </c>
      <c r="F25" s="3">
        <v>106</v>
      </c>
      <c r="H25" s="3" t="s">
        <v>2</v>
      </c>
      <c r="I25" s="3">
        <v>47</v>
      </c>
      <c r="J25" s="3">
        <v>1</v>
      </c>
      <c r="L25" s="3">
        <f t="shared" ca="1" si="2"/>
        <v>5674.0192399999996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5674.0192399999996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5674.0192399999996</v>
      </c>
      <c r="W25" s="3">
        <f t="shared" ca="1" si="3"/>
        <v>5674.0192400000005</v>
      </c>
      <c r="Y25" s="3">
        <f ca="1">Total!E25</f>
        <v>5674.0192399999996</v>
      </c>
      <c r="AB25" s="3">
        <f t="shared" ca="1" si="1"/>
        <v>0</v>
      </c>
      <c r="AC25" s="3">
        <f t="shared" ca="1" si="1"/>
        <v>0</v>
      </c>
      <c r="AD25" s="3">
        <f t="shared" ca="1" si="1"/>
        <v>0</v>
      </c>
      <c r="AE25" s="3">
        <f t="shared" ca="1" si="1"/>
        <v>0</v>
      </c>
      <c r="AF25" s="3">
        <f t="shared" ca="1" si="1"/>
        <v>0</v>
      </c>
      <c r="AG25" s="3">
        <f t="shared" ca="1" si="1"/>
        <v>0</v>
      </c>
      <c r="AH25" s="3">
        <f t="shared" ca="1" si="1"/>
        <v>0</v>
      </c>
      <c r="AI25" s="3">
        <f t="shared" ca="1" si="1"/>
        <v>0</v>
      </c>
      <c r="AJ25" s="3">
        <f t="shared" ca="1" si="1"/>
        <v>0</v>
      </c>
      <c r="AK25" s="3">
        <f t="shared" ca="1" si="1"/>
        <v>0</v>
      </c>
      <c r="AM25" s="3">
        <f t="shared" ca="1" si="4"/>
        <v>0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36.788800000000002</v>
      </c>
      <c r="E26" s="3">
        <v>1.2212000000000001</v>
      </c>
      <c r="F26" s="3">
        <v>113</v>
      </c>
      <c r="H26" s="3" t="s">
        <v>2</v>
      </c>
      <c r="I26" s="3">
        <v>100</v>
      </c>
      <c r="J26" s="3">
        <v>0.4</v>
      </c>
      <c r="L26" s="3">
        <f t="shared" ca="1" si="2"/>
        <v>60777.920050000001</v>
      </c>
      <c r="M26" s="3">
        <f t="shared" ca="1" si="2"/>
        <v>60778.051630000002</v>
      </c>
      <c r="N26" s="3">
        <f t="shared" ca="1" si="2"/>
        <v>60777.735840000001</v>
      </c>
      <c r="O26" s="3">
        <f t="shared" ca="1" si="2"/>
        <v>60778.240230000003</v>
      </c>
      <c r="P26" s="3">
        <f t="shared" ca="1" si="2"/>
        <v>60778.85497</v>
      </c>
      <c r="Q26" s="3">
        <f t="shared" ca="1" si="2"/>
        <v>60778.646180000003</v>
      </c>
      <c r="R26" s="3">
        <f t="shared" ca="1" si="2"/>
        <v>60778.051630000002</v>
      </c>
      <c r="S26" s="3">
        <f t="shared" ca="1" si="2"/>
        <v>60778.051630000002</v>
      </c>
      <c r="T26" s="3">
        <f t="shared" ca="1" si="2"/>
        <v>60777.735840000001</v>
      </c>
      <c r="U26" s="3">
        <f t="shared" ca="1" si="2"/>
        <v>60778.85497</v>
      </c>
      <c r="W26" s="3">
        <f t="shared" ca="1" si="3"/>
        <v>60778.214296999991</v>
      </c>
      <c r="Y26" s="3">
        <f ca="1">Total!E26</f>
        <v>60777.35671</v>
      </c>
      <c r="AB26" s="3">
        <f t="shared" ca="1" si="1"/>
        <v>9.2689124781880913E-6</v>
      </c>
      <c r="AC26" s="3">
        <f t="shared" ca="1" si="1"/>
        <v>1.1433863491588657E-5</v>
      </c>
      <c r="AD26" s="3">
        <f t="shared" ca="1" si="1"/>
        <v>6.2380139664545275E-6</v>
      </c>
      <c r="AE26" s="3">
        <f t="shared" ca="1" si="1"/>
        <v>1.4536992851116796E-5</v>
      </c>
      <c r="AF26" s="3">
        <f t="shared" ca="1" si="1"/>
        <v>2.4651615027439721E-5</v>
      </c>
      <c r="AG26" s="3">
        <f t="shared" ca="1" si="1"/>
        <v>2.1216289582254655E-5</v>
      </c>
      <c r="AH26" s="3">
        <f t="shared" ca="1" si="1"/>
        <v>1.1433863491588657E-5</v>
      </c>
      <c r="AI26" s="3">
        <f t="shared" ca="1" si="1"/>
        <v>1.1433863491588657E-5</v>
      </c>
      <c r="AJ26" s="3">
        <f t="shared" ca="1" si="1"/>
        <v>6.2380139664545275E-6</v>
      </c>
      <c r="AK26" s="3">
        <f t="shared" ca="1" si="1"/>
        <v>2.4651615027439721E-5</v>
      </c>
      <c r="AM26" s="3">
        <f t="shared" ca="1" si="4"/>
        <v>1.4110304337411399E-4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36.867750000000001</v>
      </c>
      <c r="E27" s="3">
        <v>1.22218</v>
      </c>
      <c r="F27" s="3">
        <v>113</v>
      </c>
      <c r="H27" s="3" t="s">
        <v>2</v>
      </c>
      <c r="I27" s="3">
        <v>100</v>
      </c>
      <c r="J27" s="3">
        <v>0.7</v>
      </c>
      <c r="L27" s="3">
        <f t="shared" ca="1" si="2"/>
        <v>46778.146919999999</v>
      </c>
      <c r="M27" s="3">
        <f t="shared" ca="1" si="2"/>
        <v>46828.376190000003</v>
      </c>
      <c r="N27" s="3">
        <f t="shared" ca="1" si="2"/>
        <v>46950.32662</v>
      </c>
      <c r="O27" s="3">
        <f t="shared" ca="1" si="2"/>
        <v>46520.052799999998</v>
      </c>
      <c r="P27" s="3">
        <f t="shared" ca="1" si="2"/>
        <v>46720.938320000001</v>
      </c>
      <c r="Q27" s="3">
        <f t="shared" ca="1" si="2"/>
        <v>46718.299249999996</v>
      </c>
      <c r="R27" s="3">
        <f t="shared" ca="1" si="2"/>
        <v>46686.561500000003</v>
      </c>
      <c r="S27" s="3">
        <f t="shared" ca="1" si="2"/>
        <v>46907.682330000003</v>
      </c>
      <c r="T27" s="3">
        <f t="shared" ca="1" si="2"/>
        <v>46850.789129999997</v>
      </c>
      <c r="U27" s="3">
        <f t="shared" ca="1" si="2"/>
        <v>46811.23229</v>
      </c>
      <c r="W27" s="3">
        <f t="shared" ca="1" si="3"/>
        <v>46777.240535000004</v>
      </c>
      <c r="Y27" s="3">
        <f ca="1">Total!E27</f>
        <v>46520.052799999998</v>
      </c>
      <c r="AB27" s="3">
        <f t="shared" ca="1" si="1"/>
        <v>5.5480186385343392E-3</v>
      </c>
      <c r="AC27" s="3">
        <f t="shared" ca="1" si="1"/>
        <v>6.6277523657497879E-3</v>
      </c>
      <c r="AD27" s="3">
        <f t="shared" ca="1" si="1"/>
        <v>9.2492117721758513E-3</v>
      </c>
      <c r="AE27" s="3">
        <f t="shared" ca="1" si="1"/>
        <v>0</v>
      </c>
      <c r="AF27" s="3">
        <f t="shared" ca="1" si="1"/>
        <v>4.3182564917467903E-3</v>
      </c>
      <c r="AG27" s="3">
        <f t="shared" ref="AG27:AK37" ca="1" si="5">(Q27-$Y27)/$Y27</f>
        <v>4.2615267624975424E-3</v>
      </c>
      <c r="AH27" s="3">
        <f t="shared" ca="1" si="5"/>
        <v>3.5792887148229069E-3</v>
      </c>
      <c r="AI27" s="3">
        <f t="shared" ca="1" si="5"/>
        <v>8.3325255813124447E-3</v>
      </c>
      <c r="AJ27" s="3">
        <f t="shared" ca="1" si="5"/>
        <v>7.1095433064512718E-3</v>
      </c>
      <c r="AK27" s="3">
        <f t="shared" ca="1" si="5"/>
        <v>6.2592252689791074E-3</v>
      </c>
      <c r="AM27" s="3">
        <f t="shared" ca="1" si="4"/>
        <v>5.5285348902270041E-2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36.788800000000002</v>
      </c>
      <c r="E28" s="3">
        <v>1.22495</v>
      </c>
      <c r="F28" s="3">
        <v>111</v>
      </c>
      <c r="H28" s="3" t="s">
        <v>2</v>
      </c>
      <c r="I28" s="3">
        <v>100</v>
      </c>
      <c r="J28" s="3">
        <v>1</v>
      </c>
      <c r="L28" s="3">
        <f t="shared" ca="1" si="2"/>
        <v>46350.45175</v>
      </c>
      <c r="M28" s="3">
        <f t="shared" ca="1" si="2"/>
        <v>46367.54492</v>
      </c>
      <c r="N28" s="3">
        <f t="shared" ca="1" si="2"/>
        <v>46376.841560000001</v>
      </c>
      <c r="O28" s="3">
        <f t="shared" ca="1" si="2"/>
        <v>46358.896030000004</v>
      </c>
      <c r="P28" s="3">
        <f t="shared" ca="1" si="2"/>
        <v>46345.621870000003</v>
      </c>
      <c r="Q28" s="3">
        <f t="shared" ca="1" si="2"/>
        <v>46376.828079999999</v>
      </c>
      <c r="R28" s="3">
        <f t="shared" ca="1" si="2"/>
        <v>46332.656419999999</v>
      </c>
      <c r="S28" s="3">
        <f t="shared" ca="1" si="2"/>
        <v>46378.894740000003</v>
      </c>
      <c r="T28" s="3">
        <f t="shared" ca="1" si="2"/>
        <v>46354.210529999997</v>
      </c>
      <c r="U28" s="3">
        <f t="shared" ca="1" si="2"/>
        <v>46368.670530000003</v>
      </c>
      <c r="W28" s="3">
        <f t="shared" ca="1" si="3"/>
        <v>46361.061643000001</v>
      </c>
      <c r="Y28" s="3">
        <f ca="1">Total!E28</f>
        <v>46319.079680000003</v>
      </c>
      <c r="AB28" s="3">
        <f t="shared" ref="AB28:AF37" ca="1" si="6">(L28-$Y28)/$Y28</f>
        <v>6.7730339671545083E-4</v>
      </c>
      <c r="AC28" s="3">
        <f t="shared" ca="1" si="6"/>
        <v>1.0463342608450919E-3</v>
      </c>
      <c r="AD28" s="3">
        <f t="shared" ca="1" si="6"/>
        <v>1.2470429118853813E-3</v>
      </c>
      <c r="AE28" s="3">
        <f t="shared" ca="1" si="6"/>
        <v>8.5961012772870719E-4</v>
      </c>
      <c r="AF28" s="3">
        <f t="shared" ca="1" si="6"/>
        <v>5.7302930419536602E-4</v>
      </c>
      <c r="AG28" s="3">
        <f t="shared" ca="1" si="5"/>
        <v>1.2467518871047819E-3</v>
      </c>
      <c r="AH28" s="3">
        <f t="shared" ca="1" si="5"/>
        <v>2.9311333674574398E-4</v>
      </c>
      <c r="AI28" s="3">
        <f t="shared" ca="1" si="5"/>
        <v>1.2913697856960704E-3</v>
      </c>
      <c r="AJ28" s="3">
        <f t="shared" ca="1" si="5"/>
        <v>7.5845310923056098E-4</v>
      </c>
      <c r="AK28" s="3">
        <f t="shared" ca="1" si="5"/>
        <v>1.0706354777038718E-3</v>
      </c>
      <c r="AM28" s="3">
        <f t="shared" ca="1" si="4"/>
        <v>9.0636435978510271E-3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36.788800000000002</v>
      </c>
      <c r="E29" s="3">
        <v>1.2176899999999999</v>
      </c>
      <c r="F29" s="3">
        <v>113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1.2225299999999999</v>
      </c>
      <c r="F30" s="3">
        <v>113</v>
      </c>
      <c r="H30" s="3" t="s">
        <v>1</v>
      </c>
      <c r="I30" s="3">
        <v>30</v>
      </c>
      <c r="J30" s="3">
        <v>0.7</v>
      </c>
      <c r="L30" s="3">
        <f t="shared" ca="1" si="2"/>
        <v>888.53093999999999</v>
      </c>
      <c r="M30" s="3">
        <f t="shared" ca="1" si="2"/>
        <v>888.53093999999999</v>
      </c>
      <c r="N30" s="3">
        <f t="shared" ca="1" si="2"/>
        <v>888.53093999999999</v>
      </c>
      <c r="O30" s="3">
        <f t="shared" ca="1" si="2"/>
        <v>888.53093999999999</v>
      </c>
      <c r="P30" s="3">
        <f t="shared" ca="1" si="2"/>
        <v>888.53093999999999</v>
      </c>
      <c r="Q30" s="3">
        <f t="shared" ca="1" si="2"/>
        <v>888.75229000000002</v>
      </c>
      <c r="R30" s="3">
        <f t="shared" ca="1" si="2"/>
        <v>888.53093999999999</v>
      </c>
      <c r="S30" s="3">
        <f t="shared" ca="1" si="2"/>
        <v>888.53093999999999</v>
      </c>
      <c r="T30" s="3">
        <f t="shared" ca="1" si="2"/>
        <v>888.53093999999999</v>
      </c>
      <c r="U30" s="3">
        <f t="shared" ca="1" si="2"/>
        <v>888.53093999999999</v>
      </c>
      <c r="W30" s="3">
        <f t="shared" ca="1" si="3"/>
        <v>888.55307500000004</v>
      </c>
      <c r="Y30" s="3">
        <f ca="1">Total!E30</f>
        <v>888.52687000000003</v>
      </c>
      <c r="AB30" s="3">
        <f t="shared" ca="1" si="6"/>
        <v>4.5806155529725881E-6</v>
      </c>
      <c r="AC30" s="3">
        <f t="shared" ca="1" si="6"/>
        <v>4.5806155529725881E-6</v>
      </c>
      <c r="AD30" s="3">
        <f t="shared" ca="1" si="6"/>
        <v>4.5806155529725881E-6</v>
      </c>
      <c r="AE30" s="3">
        <f t="shared" ca="1" si="6"/>
        <v>4.5806155529725881E-6</v>
      </c>
      <c r="AF30" s="3">
        <f t="shared" ca="1" si="6"/>
        <v>4.5806155529725881E-6</v>
      </c>
      <c r="AG30" s="3">
        <f t="shared" ca="1" si="5"/>
        <v>2.5370082505212871E-4</v>
      </c>
      <c r="AH30" s="3">
        <f t="shared" ca="1" si="5"/>
        <v>4.5806155529725881E-6</v>
      </c>
      <c r="AI30" s="3">
        <f t="shared" ca="1" si="5"/>
        <v>4.5806155529725881E-6</v>
      </c>
      <c r="AJ30" s="3">
        <f t="shared" ca="1" si="5"/>
        <v>4.5806155529725881E-6</v>
      </c>
      <c r="AK30" s="3">
        <f t="shared" ca="1" si="5"/>
        <v>4.5806155529725881E-6</v>
      </c>
      <c r="AM30" s="3">
        <f t="shared" ca="1" si="4"/>
        <v>2.94926365028882E-4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73.882919999999999</v>
      </c>
      <c r="E31" s="3">
        <v>1.43767</v>
      </c>
      <c r="F31" s="3">
        <v>45</v>
      </c>
      <c r="H31" s="3" t="s">
        <v>1</v>
      </c>
      <c r="I31" s="3">
        <v>30</v>
      </c>
      <c r="J31" s="3">
        <v>1</v>
      </c>
      <c r="L31" s="3">
        <f t="shared" ca="1" si="2"/>
        <v>863.47401000000002</v>
      </c>
      <c r="M31" s="3">
        <f t="shared" ca="1" si="2"/>
        <v>862.30371000000002</v>
      </c>
      <c r="N31" s="3">
        <f t="shared" ca="1" si="2"/>
        <v>862.30371000000002</v>
      </c>
      <c r="O31" s="3">
        <f t="shared" ca="1" si="2"/>
        <v>863.17055000000005</v>
      </c>
      <c r="P31" s="3">
        <f t="shared" ca="1" si="2"/>
        <v>863.46992999999998</v>
      </c>
      <c r="Q31" s="3">
        <f t="shared" ca="1" si="2"/>
        <v>862.30371000000002</v>
      </c>
      <c r="R31" s="3">
        <f t="shared" ca="1" si="2"/>
        <v>862.27506000000005</v>
      </c>
      <c r="S31" s="3">
        <f t="shared" ca="1" si="2"/>
        <v>862.30371000000002</v>
      </c>
      <c r="T31" s="3">
        <f t="shared" ca="1" si="2"/>
        <v>863.17055000000005</v>
      </c>
      <c r="U31" s="3">
        <f t="shared" ca="1" si="2"/>
        <v>862.30371000000002</v>
      </c>
      <c r="W31" s="3">
        <f t="shared" ca="1" si="3"/>
        <v>862.70786499999997</v>
      </c>
      <c r="Y31" s="3">
        <f ca="1">Total!E31</f>
        <v>862.27506000000005</v>
      </c>
      <c r="AB31" s="3">
        <f t="shared" ca="1" si="6"/>
        <v>1.3904495857736717E-3</v>
      </c>
      <c r="AC31" s="3">
        <f t="shared" ca="1" si="6"/>
        <v>3.3226056659890555E-5</v>
      </c>
      <c r="AD31" s="3">
        <f t="shared" ca="1" si="6"/>
        <v>3.3226056659890555E-5</v>
      </c>
      <c r="AE31" s="3">
        <f t="shared" ca="1" si="6"/>
        <v>1.0385201214099769E-3</v>
      </c>
      <c r="AF31" s="3">
        <f t="shared" ca="1" si="6"/>
        <v>1.3857179169717878E-3</v>
      </c>
      <c r="AG31" s="3">
        <f t="shared" ca="1" si="5"/>
        <v>3.3226056659890555E-5</v>
      </c>
      <c r="AH31" s="3">
        <f t="shared" ca="1" si="5"/>
        <v>0</v>
      </c>
      <c r="AI31" s="3">
        <f t="shared" ca="1" si="5"/>
        <v>3.3226056659890555E-5</v>
      </c>
      <c r="AJ31" s="3">
        <f t="shared" ca="1" si="5"/>
        <v>1.0385201214099769E-3</v>
      </c>
      <c r="AK31" s="3">
        <f t="shared" ca="1" si="5"/>
        <v>3.3226056659890555E-5</v>
      </c>
      <c r="AM31" s="3">
        <f t="shared" ca="1" si="4"/>
        <v>5.0193380288648653E-3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76.915779999999998</v>
      </c>
      <c r="E32" s="3">
        <v>1.4374100000000001</v>
      </c>
      <c r="F32" s="3">
        <v>46</v>
      </c>
      <c r="H32" s="3" t="s">
        <v>1</v>
      </c>
      <c r="I32" s="3">
        <v>50</v>
      </c>
      <c r="J32" s="3">
        <v>0.4</v>
      </c>
      <c r="L32" s="3">
        <f t="shared" ca="1" si="2"/>
        <v>1921.9341099999999</v>
      </c>
      <c r="M32" s="3">
        <f t="shared" ca="1" si="2"/>
        <v>1921.9341099999999</v>
      </c>
      <c r="N32" s="3">
        <f t="shared" ca="1" si="2"/>
        <v>1921.9341099999999</v>
      </c>
      <c r="O32" s="3">
        <f t="shared" ca="1" si="2"/>
        <v>1921.9209499999999</v>
      </c>
      <c r="P32" s="3">
        <f t="shared" ca="1" si="2"/>
        <v>1921.9967899999999</v>
      </c>
      <c r="Q32" s="3">
        <f t="shared" ca="1" si="2"/>
        <v>1921.9967899999999</v>
      </c>
      <c r="R32" s="3">
        <f t="shared" ca="1" si="2"/>
        <v>1921.93406</v>
      </c>
      <c r="S32" s="3">
        <f t="shared" ca="1" si="2"/>
        <v>1921.9341099999999</v>
      </c>
      <c r="T32" s="3">
        <f t="shared" ca="1" si="2"/>
        <v>1921.9967899999999</v>
      </c>
      <c r="U32" s="3">
        <f t="shared" ca="1" si="2"/>
        <v>1921.9279200000001</v>
      </c>
      <c r="W32" s="3">
        <f t="shared" ca="1" si="3"/>
        <v>1921.9509740000001</v>
      </c>
      <c r="Y32" s="3">
        <f ca="1">Total!E32</f>
        <v>1920.81879</v>
      </c>
      <c r="AB32" s="3">
        <f t="shared" ca="1" si="6"/>
        <v>5.8064821408784913E-4</v>
      </c>
      <c r="AC32" s="3">
        <f t="shared" ca="1" si="6"/>
        <v>5.8064821408784913E-4</v>
      </c>
      <c r="AD32" s="3">
        <f t="shared" ca="1" si="6"/>
        <v>5.8064821408784913E-4</v>
      </c>
      <c r="AE32" s="3">
        <f t="shared" ca="1" si="6"/>
        <v>5.7379696915600903E-4</v>
      </c>
      <c r="AF32" s="3">
        <f t="shared" ca="1" si="6"/>
        <v>6.1328013143805381E-4</v>
      </c>
      <c r="AG32" s="3">
        <f t="shared" ca="1" si="5"/>
        <v>6.1328013143805381E-4</v>
      </c>
      <c r="AH32" s="3">
        <f t="shared" ca="1" si="5"/>
        <v>5.8062218352206434E-4</v>
      </c>
      <c r="AI32" s="3">
        <f t="shared" ca="1" si="5"/>
        <v>5.8064821408784913E-4</v>
      </c>
      <c r="AJ32" s="3">
        <f t="shared" ca="1" si="5"/>
        <v>6.1328013143805381E-4</v>
      </c>
      <c r="AK32" s="3">
        <f t="shared" ca="1" si="5"/>
        <v>5.7742563003564226E-4</v>
      </c>
      <c r="AM32" s="3">
        <f t="shared" ca="1" si="4"/>
        <v>5.8942780333792744E-3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76.863550000000004</v>
      </c>
      <c r="E33" s="3">
        <v>1.46652</v>
      </c>
      <c r="F33" s="3">
        <v>46</v>
      </c>
      <c r="H33" s="3" t="s">
        <v>1</v>
      </c>
      <c r="I33" s="3">
        <v>50</v>
      </c>
      <c r="J33" s="3">
        <v>0.7</v>
      </c>
      <c r="L33" s="3">
        <f t="shared" ca="1" si="2"/>
        <v>1332.7523699999999</v>
      </c>
      <c r="M33" s="3">
        <f t="shared" ca="1" si="2"/>
        <v>1331.2801099999999</v>
      </c>
      <c r="N33" s="3">
        <f t="shared" ca="1" si="2"/>
        <v>1342.12752</v>
      </c>
      <c r="O33" s="3">
        <f t="shared" ca="1" si="2"/>
        <v>1328.1397199999999</v>
      </c>
      <c r="P33" s="3">
        <f t="shared" ca="1" si="2"/>
        <v>1333.5160900000001</v>
      </c>
      <c r="Q33" s="3">
        <f t="shared" ca="1" si="2"/>
        <v>1328.6398300000001</v>
      </c>
      <c r="R33" s="3">
        <f t="shared" ca="1" si="2"/>
        <v>1337.62871</v>
      </c>
      <c r="S33" s="3">
        <f t="shared" ca="1" si="2"/>
        <v>1331.26316</v>
      </c>
      <c r="T33" s="3">
        <f t="shared" ca="1" si="2"/>
        <v>1333.6704099999999</v>
      </c>
      <c r="U33" s="3">
        <f t="shared" ca="1" si="2"/>
        <v>1326.4883500000001</v>
      </c>
      <c r="W33" s="3">
        <f t="shared" ca="1" si="3"/>
        <v>1332.5506270000001</v>
      </c>
      <c r="Y33" s="3">
        <f ca="1">Total!E33</f>
        <v>1324.31359</v>
      </c>
      <c r="AB33" s="3">
        <f t="shared" ca="1" si="6"/>
        <v>6.3721916498644037E-3</v>
      </c>
      <c r="AC33" s="3">
        <f t="shared" ca="1" si="6"/>
        <v>5.260476108230488E-3</v>
      </c>
      <c r="AD33" s="3">
        <f t="shared" ca="1" si="6"/>
        <v>1.3451443928775229E-2</v>
      </c>
      <c r="AE33" s="3">
        <f t="shared" ca="1" si="6"/>
        <v>2.8891419893983879E-3</v>
      </c>
      <c r="AF33" s="3">
        <f t="shared" ca="1" si="6"/>
        <v>6.9488828548532073E-3</v>
      </c>
      <c r="AG33" s="3">
        <f t="shared" ca="1" si="5"/>
        <v>3.2667791319728871E-3</v>
      </c>
      <c r="AH33" s="3">
        <f t="shared" ca="1" si="5"/>
        <v>1.0054355781397652E-2</v>
      </c>
      <c r="AI33" s="3">
        <f t="shared" ca="1" si="5"/>
        <v>5.2476770248955874E-3</v>
      </c>
      <c r="AJ33" s="3">
        <f t="shared" ca="1" si="5"/>
        <v>7.065411146313141E-3</v>
      </c>
      <c r="AK33" s="3">
        <f t="shared" ca="1" si="5"/>
        <v>1.6421790249846382E-3</v>
      </c>
      <c r="AM33" s="3">
        <f t="shared" ca="1" si="4"/>
        <v>6.219853864068562E-2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73.882919999999999</v>
      </c>
      <c r="E34" s="3">
        <v>1.4402299999999999</v>
      </c>
      <c r="F34" s="3">
        <v>47</v>
      </c>
      <c r="H34" s="3" t="s">
        <v>1</v>
      </c>
      <c r="I34" s="3">
        <v>50</v>
      </c>
      <c r="J34" s="3">
        <v>1</v>
      </c>
      <c r="L34" s="3">
        <f t="shared" ca="1" si="2"/>
        <v>1309.42112</v>
      </c>
      <c r="M34" s="3">
        <f t="shared" ca="1" si="2"/>
        <v>1305.23488</v>
      </c>
      <c r="N34" s="3">
        <f t="shared" ca="1" si="2"/>
        <v>1308.8618799999999</v>
      </c>
      <c r="O34" s="3">
        <f t="shared" ca="1" si="2"/>
        <v>1311.1949500000001</v>
      </c>
      <c r="P34" s="3">
        <f t="shared" ca="1" si="2"/>
        <v>1308.8843899999999</v>
      </c>
      <c r="Q34" s="3">
        <f t="shared" ca="1" si="2"/>
        <v>1305.7963999999999</v>
      </c>
      <c r="R34" s="3">
        <f t="shared" ca="1" si="2"/>
        <v>1309.9584</v>
      </c>
      <c r="S34" s="3">
        <f t="shared" ca="1" si="2"/>
        <v>1311.50434</v>
      </c>
      <c r="T34" s="3">
        <f t="shared" ca="1" si="2"/>
        <v>1310.9229499999999</v>
      </c>
      <c r="U34" s="3">
        <f t="shared" ca="1" si="2"/>
        <v>1311.63</v>
      </c>
      <c r="W34" s="3">
        <f t="shared" ca="1" si="3"/>
        <v>1309.340931</v>
      </c>
      <c r="Y34" s="3">
        <f ca="1">Total!E34</f>
        <v>1304.8914400000001</v>
      </c>
      <c r="AB34" s="3">
        <f t="shared" ca="1" si="6"/>
        <v>3.4713079273474817E-3</v>
      </c>
      <c r="AC34" s="3">
        <f t="shared" ca="1" si="6"/>
        <v>2.6319430833255612E-4</v>
      </c>
      <c r="AD34" s="3">
        <f t="shared" ca="1" si="6"/>
        <v>3.0427358769399434E-3</v>
      </c>
      <c r="AE34" s="3">
        <f t="shared" ca="1" si="6"/>
        <v>4.8306777152281417E-3</v>
      </c>
      <c r="AF34" s="3">
        <f t="shared" ca="1" si="6"/>
        <v>3.0599863541137468E-3</v>
      </c>
      <c r="AG34" s="3">
        <f t="shared" ca="1" si="5"/>
        <v>6.9351363052841104E-4</v>
      </c>
      <c r="AH34" s="3">
        <f t="shared" ca="1" si="5"/>
        <v>3.8830509915827793E-3</v>
      </c>
      <c r="AI34" s="3">
        <f t="shared" ca="1" si="5"/>
        <v>5.0677778988264749E-3</v>
      </c>
      <c r="AJ34" s="3">
        <f t="shared" ca="1" si="5"/>
        <v>4.622231256264351E-3</v>
      </c>
      <c r="AK34" s="3">
        <f t="shared" ca="1" si="5"/>
        <v>5.1640770974787035E-3</v>
      </c>
      <c r="AM34" s="3">
        <f t="shared" ca="1" si="4"/>
        <v>3.409855305664259E-2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76.489170000000001</v>
      </c>
      <c r="E35" s="3">
        <v>1.4336100000000001</v>
      </c>
      <c r="F35" s="3">
        <v>46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76.38991</v>
      </c>
      <c r="E36" s="3">
        <v>1.4402200000000001</v>
      </c>
      <c r="F36" s="3">
        <v>46</v>
      </c>
      <c r="H36" s="3" t="s">
        <v>1</v>
      </c>
      <c r="I36" s="3">
        <v>100</v>
      </c>
      <c r="J36" s="3">
        <v>0.7</v>
      </c>
      <c r="L36" s="3">
        <f t="shared" ca="1" si="2"/>
        <v>2355.3552599999998</v>
      </c>
      <c r="M36" s="3">
        <f t="shared" ca="1" si="2"/>
        <v>2347.38897</v>
      </c>
      <c r="N36" s="3">
        <f t="shared" ca="1" si="2"/>
        <v>2344.61825</v>
      </c>
      <c r="O36" s="3">
        <f t="shared" ca="1" si="2"/>
        <v>2363.3504899999998</v>
      </c>
      <c r="P36" s="3">
        <f t="shared" ca="1" si="2"/>
        <v>2330.1884799999998</v>
      </c>
      <c r="Q36" s="3">
        <f t="shared" ca="1" si="2"/>
        <v>2337.53289</v>
      </c>
      <c r="R36" s="3">
        <f t="shared" ca="1" si="2"/>
        <v>2347.0716900000002</v>
      </c>
      <c r="S36" s="3">
        <f t="shared" ca="1" si="2"/>
        <v>2352.7763199999999</v>
      </c>
      <c r="T36" s="3">
        <f t="shared" ca="1" si="2"/>
        <v>2345.1682999999998</v>
      </c>
      <c r="U36" s="3">
        <f t="shared" ca="1" si="2"/>
        <v>2366.5666700000002</v>
      </c>
      <c r="W36" s="3">
        <f t="shared" ca="1" si="3"/>
        <v>2349.0017320000002</v>
      </c>
      <c r="Y36" s="3">
        <f ca="1">Total!E36</f>
        <v>2312.52036</v>
      </c>
      <c r="AB36" s="3">
        <f t="shared" ca="1" si="6"/>
        <v>1.8523036917175439E-2</v>
      </c>
      <c r="AC36" s="3">
        <f t="shared" ca="1" si="6"/>
        <v>1.5078185084606127E-2</v>
      </c>
      <c r="AD36" s="3">
        <f t="shared" ca="1" si="6"/>
        <v>1.3880046444218121E-2</v>
      </c>
      <c r="AE36" s="3">
        <f t="shared" ca="1" si="6"/>
        <v>2.1980403234157828E-2</v>
      </c>
      <c r="AF36" s="3">
        <f t="shared" ca="1" si="6"/>
        <v>7.6402008413019194E-3</v>
      </c>
      <c r="AG36" s="3">
        <f t="shared" ca="1" si="5"/>
        <v>1.0816133960437853E-2</v>
      </c>
      <c r="AH36" s="3">
        <f t="shared" ca="1" si="5"/>
        <v>1.4940984130405769E-2</v>
      </c>
      <c r="AI36" s="3">
        <f t="shared" ca="1" si="5"/>
        <v>1.7407829438526527E-2</v>
      </c>
      <c r="AJ36" s="3">
        <f t="shared" ca="1" si="5"/>
        <v>1.4117903809504118E-2</v>
      </c>
      <c r="AK36" s="3">
        <f t="shared" ca="1" si="5"/>
        <v>2.3371171529923386E-2</v>
      </c>
      <c r="AM36" s="3">
        <f t="shared" ca="1" si="4"/>
        <v>0.15775589539025708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73.882919999999999</v>
      </c>
      <c r="E37" s="3">
        <v>1.4514499999999999</v>
      </c>
      <c r="F37" s="3">
        <v>47</v>
      </c>
      <c r="H37" s="3" t="s">
        <v>1</v>
      </c>
      <c r="I37" s="3">
        <v>100</v>
      </c>
      <c r="J37" s="3">
        <v>1</v>
      </c>
      <c r="L37" s="3">
        <f t="shared" ca="1" si="2"/>
        <v>2310.2705900000001</v>
      </c>
      <c r="M37" s="3">
        <f t="shared" ca="1" si="2"/>
        <v>2311.32456</v>
      </c>
      <c r="N37" s="3">
        <f t="shared" ca="1" si="2"/>
        <v>2311.29729</v>
      </c>
      <c r="O37" s="3">
        <f t="shared" ca="1" si="2"/>
        <v>2311.5964899999999</v>
      </c>
      <c r="P37" s="3">
        <f t="shared" ca="1" si="2"/>
        <v>2311.9038099999998</v>
      </c>
      <c r="Q37" s="3">
        <f t="shared" ca="1" si="2"/>
        <v>2309.5481500000001</v>
      </c>
      <c r="R37" s="3">
        <f t="shared" ca="1" si="2"/>
        <v>2308.5236300000001</v>
      </c>
      <c r="S37" s="3">
        <f t="shared" ca="1" si="2"/>
        <v>2310.9200099999998</v>
      </c>
      <c r="T37" s="3">
        <f t="shared" ca="1" si="2"/>
        <v>2311.67713</v>
      </c>
      <c r="U37" s="3">
        <f t="shared" ca="1" si="2"/>
        <v>2311.4649100000001</v>
      </c>
      <c r="W37" s="3">
        <f t="shared" ca="1" si="3"/>
        <v>2310.8526569999999</v>
      </c>
      <c r="Y37" s="3">
        <f ca="1">Total!E37</f>
        <v>2308.5236300000001</v>
      </c>
      <c r="AB37" s="3">
        <f t="shared" ca="1" si="6"/>
        <v>7.5674339101304523E-4</v>
      </c>
      <c r="AC37" s="3">
        <f t="shared" ca="1" si="6"/>
        <v>1.2132992548141602E-3</v>
      </c>
      <c r="AD37" s="3">
        <f t="shared" ca="1" si="6"/>
        <v>1.2014865102333112E-3</v>
      </c>
      <c r="AE37" s="3">
        <f t="shared" ca="1" si="6"/>
        <v>1.3310931541124246E-3</v>
      </c>
      <c r="AF37" s="3">
        <f t="shared" ca="1" si="6"/>
        <v>1.4642171975513434E-3</v>
      </c>
      <c r="AG37" s="3">
        <f t="shared" ca="1" si="5"/>
        <v>4.4379879273747719E-4</v>
      </c>
      <c r="AH37" s="3">
        <f t="shared" ca="1" si="5"/>
        <v>0</v>
      </c>
      <c r="AI37" s="3">
        <f t="shared" ca="1" si="5"/>
        <v>1.0380573838872425E-3</v>
      </c>
      <c r="AJ37" s="3">
        <f t="shared" ca="1" si="5"/>
        <v>1.3660245704307105E-3</v>
      </c>
      <c r="AK37" s="3">
        <f t="shared" ca="1" si="5"/>
        <v>1.2740956868611329E-3</v>
      </c>
      <c r="AM37" s="3">
        <f t="shared" ca="1" si="4"/>
        <v>1.0088815941640848E-2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73.882919999999999</v>
      </c>
      <c r="E38" s="3">
        <v>1.43214</v>
      </c>
      <c r="F38" s="3">
        <v>45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76.837230000000005</v>
      </c>
      <c r="E39" s="3">
        <v>1.44798</v>
      </c>
      <c r="F39" s="3">
        <v>46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76.797759999999997</v>
      </c>
      <c r="E40" s="3">
        <v>1.43364</v>
      </c>
      <c r="F40" s="3">
        <v>46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69.778009999999995</v>
      </c>
      <c r="E41" s="3">
        <v>2.37662</v>
      </c>
      <c r="F41" s="3">
        <v>73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72.549220000000005</v>
      </c>
      <c r="E42" s="3">
        <v>2.37025</v>
      </c>
      <c r="F42" s="3">
        <v>72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69.678229999999999</v>
      </c>
      <c r="E43" s="3">
        <v>2.3740199999999998</v>
      </c>
      <c r="F43" s="3">
        <v>74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70.150819999999996</v>
      </c>
      <c r="E44" s="3">
        <v>2.3832499999999999</v>
      </c>
      <c r="F44" s="3">
        <v>74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70.060339999999997</v>
      </c>
      <c r="E45" s="3">
        <v>2.38205</v>
      </c>
      <c r="F45" s="3">
        <v>73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70.099810000000005</v>
      </c>
      <c r="E46" s="3">
        <v>2.3845800000000001</v>
      </c>
      <c r="F46" s="3">
        <v>74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69.73854</v>
      </c>
      <c r="E47" s="3">
        <v>2.3877100000000002</v>
      </c>
      <c r="F47" s="3">
        <v>73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69.435910000000007</v>
      </c>
      <c r="E48" s="3">
        <v>2.3956499999999998</v>
      </c>
      <c r="F48" s="3">
        <v>74</v>
      </c>
    </row>
    <row r="49" spans="1:6" x14ac:dyDescent="0.25">
      <c r="A49" s="3" t="s">
        <v>0</v>
      </c>
      <c r="B49" s="3">
        <v>50</v>
      </c>
      <c r="C49" s="3">
        <v>0.7</v>
      </c>
      <c r="D49" s="3">
        <v>69.475380000000001</v>
      </c>
      <c r="E49" s="3">
        <v>2.3750399999999998</v>
      </c>
      <c r="F49" s="3">
        <v>74</v>
      </c>
    </row>
    <row r="50" spans="1:6" x14ac:dyDescent="0.25">
      <c r="A50" s="3" t="s">
        <v>0</v>
      </c>
      <c r="B50" s="3">
        <v>50</v>
      </c>
      <c r="C50" s="3">
        <v>0.7</v>
      </c>
      <c r="D50" s="3">
        <v>70.057640000000006</v>
      </c>
      <c r="E50" s="3">
        <v>2.3927499999999999</v>
      </c>
      <c r="F50" s="3">
        <v>75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69.270859999999999</v>
      </c>
      <c r="E51" s="3">
        <v>3.2206999999999999</v>
      </c>
      <c r="F51" s="3">
        <v>94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69.295469999999995</v>
      </c>
      <c r="E52" s="3">
        <v>3.20417</v>
      </c>
      <c r="F52" s="3">
        <v>95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69.204989999999995</v>
      </c>
      <c r="E53" s="3">
        <v>3.2139600000000002</v>
      </c>
      <c r="F53" s="3">
        <v>93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69.253550000000004</v>
      </c>
      <c r="E54" s="3">
        <v>3.22411</v>
      </c>
      <c r="F54" s="3">
        <v>94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69.801169999999999</v>
      </c>
      <c r="E55" s="3">
        <v>3.2084999999999999</v>
      </c>
      <c r="F55" s="3">
        <v>93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69.2881</v>
      </c>
      <c r="E56" s="3">
        <v>3.2026699999999999</v>
      </c>
      <c r="F56" s="3">
        <v>92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69.261700000000005</v>
      </c>
      <c r="E57" s="3">
        <v>3.20635</v>
      </c>
      <c r="F57" s="3">
        <v>94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69.129900000000006</v>
      </c>
      <c r="E58" s="3">
        <v>3.2042899999999999</v>
      </c>
      <c r="F58" s="3">
        <v>94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69.358729999999994</v>
      </c>
      <c r="E59" s="3">
        <v>3.2164600000000001</v>
      </c>
      <c r="F59" s="3">
        <v>93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69.064329999999998</v>
      </c>
      <c r="E60" s="3">
        <v>3.2022499999999998</v>
      </c>
      <c r="F60" s="3">
        <v>94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2.0610300000000001</v>
      </c>
      <c r="F61" s="3">
        <v>18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2.0681500000000002</v>
      </c>
      <c r="F62" s="3">
        <v>18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2.1181199999999998</v>
      </c>
      <c r="F63" s="3">
        <v>19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2.0505900000000001</v>
      </c>
      <c r="F64" s="3">
        <v>18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2.0505100000000001</v>
      </c>
      <c r="F65" s="3">
        <v>18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2.07884</v>
      </c>
      <c r="F66" s="3">
        <v>18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2.04718</v>
      </c>
      <c r="F67" s="3">
        <v>18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2.11944</v>
      </c>
      <c r="F68" s="3">
        <v>19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2.05891</v>
      </c>
      <c r="F69" s="3">
        <v>18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2.1123500000000002</v>
      </c>
      <c r="F70" s="3">
        <v>19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142.22735</v>
      </c>
      <c r="E71" s="3">
        <v>5.7655099999999999</v>
      </c>
      <c r="F71" s="3">
        <v>51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141.75791000000001</v>
      </c>
      <c r="E72" s="3">
        <v>5.8500399999999999</v>
      </c>
      <c r="F72" s="3">
        <v>52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143.10321999999999</v>
      </c>
      <c r="E73" s="3">
        <v>5.78165</v>
      </c>
      <c r="F73" s="3">
        <v>51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141.8561</v>
      </c>
      <c r="E74" s="3">
        <v>5.78592</v>
      </c>
      <c r="F74" s="3">
        <v>51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141.64995999999999</v>
      </c>
      <c r="E75" s="3">
        <v>5.8653000000000004</v>
      </c>
      <c r="F75" s="3">
        <v>52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142.00961000000001</v>
      </c>
      <c r="E76" s="3">
        <v>5.7699800000000003</v>
      </c>
      <c r="F76" s="3">
        <v>51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142.29470000000001</v>
      </c>
      <c r="E77" s="3">
        <v>5.8467500000000001</v>
      </c>
      <c r="F77" s="3">
        <v>52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142.30421999999999</v>
      </c>
      <c r="E78" s="3">
        <v>5.8265500000000001</v>
      </c>
      <c r="F78" s="3">
        <v>52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141.59502000000001</v>
      </c>
      <c r="E79" s="3">
        <v>5.7822199999999997</v>
      </c>
      <c r="F79" s="3">
        <v>52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142.25427999999999</v>
      </c>
      <c r="E80" s="3">
        <v>5.8235999999999999</v>
      </c>
      <c r="F80" s="3">
        <v>52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136.12192999999999</v>
      </c>
      <c r="E81" s="3">
        <v>9.0787800000000001</v>
      </c>
      <c r="F81" s="3">
        <v>77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136.14529999999999</v>
      </c>
      <c r="E82" s="3">
        <v>9.1110900000000008</v>
      </c>
      <c r="F82" s="3">
        <v>77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136.07145</v>
      </c>
      <c r="E83" s="3">
        <v>9.0940499999999993</v>
      </c>
      <c r="F83" s="3">
        <v>77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136.14653000000001</v>
      </c>
      <c r="E84" s="3">
        <v>9.1348500000000001</v>
      </c>
      <c r="F84" s="3">
        <v>72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136.07656</v>
      </c>
      <c r="E85" s="3">
        <v>9.1132500000000007</v>
      </c>
      <c r="F85" s="3">
        <v>69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136.14673999999999</v>
      </c>
      <c r="E86" s="3">
        <v>9.1317500000000003</v>
      </c>
      <c r="F86" s="3">
        <v>69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136.24741</v>
      </c>
      <c r="E87" s="3">
        <v>9.0913400000000006</v>
      </c>
      <c r="F87" s="3">
        <v>69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136.29257999999999</v>
      </c>
      <c r="E88" s="3">
        <v>9.1329200000000004</v>
      </c>
      <c r="F88" s="3">
        <v>73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136.23958999999999</v>
      </c>
      <c r="E89" s="3">
        <v>9.0729799999999994</v>
      </c>
      <c r="F89" s="3">
        <v>77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136.24581000000001</v>
      </c>
      <c r="E90" s="3">
        <v>9.1053599999999992</v>
      </c>
      <c r="F90" s="3">
        <v>77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0.62256</v>
      </c>
      <c r="F91" s="3">
        <v>37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0.61690999999999996</v>
      </c>
      <c r="F92" s="3">
        <v>41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0.62412999999999996</v>
      </c>
      <c r="F93" s="3">
        <v>39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0.61712</v>
      </c>
      <c r="F94" s="3">
        <v>41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0.62463000000000002</v>
      </c>
      <c r="F95" s="3">
        <v>42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0.61480999999999997</v>
      </c>
      <c r="F96" s="3">
        <v>41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0.61633000000000004</v>
      </c>
      <c r="F97" s="3">
        <v>41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0.62248999999999999</v>
      </c>
      <c r="F98" s="3">
        <v>41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0.61634999999999995</v>
      </c>
      <c r="F99" s="3">
        <v>40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0.61619999999999997</v>
      </c>
      <c r="F100" s="3">
        <v>39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1.1064099999999999</v>
      </c>
      <c r="F101" s="3">
        <v>76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1.1128899999999999</v>
      </c>
      <c r="F102" s="3">
        <v>80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1.10941</v>
      </c>
      <c r="F103" s="3">
        <v>83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1.105</v>
      </c>
      <c r="F104" s="3">
        <v>82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1.1089599999999999</v>
      </c>
      <c r="F105" s="3">
        <v>83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1.1084700000000001</v>
      </c>
      <c r="F106" s="3">
        <v>81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1.1048899999999999</v>
      </c>
      <c r="F107" s="3">
        <v>83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1.1092500000000001</v>
      </c>
      <c r="F108" s="3">
        <v>83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1.1127400000000001</v>
      </c>
      <c r="F109" s="3">
        <v>81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1.1100300000000001</v>
      </c>
      <c r="F110" s="3">
        <v>83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1.61334</v>
      </c>
      <c r="F111" s="3">
        <v>113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1.61372</v>
      </c>
      <c r="F112" s="3">
        <v>111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1.60684</v>
      </c>
      <c r="F113" s="3">
        <v>114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1.6052200000000001</v>
      </c>
      <c r="F114" s="3">
        <v>112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1.6073200000000001</v>
      </c>
      <c r="F115" s="3">
        <v>115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1.6067800000000001</v>
      </c>
      <c r="F116" s="3">
        <v>114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1.6118699999999999</v>
      </c>
      <c r="F117" s="3">
        <v>113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1.60991</v>
      </c>
      <c r="F118" s="3">
        <v>114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1.6034200000000001</v>
      </c>
      <c r="F119" s="3">
        <v>111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1.60365</v>
      </c>
      <c r="F120" s="3">
        <v>114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0.96987999999999996</v>
      </c>
      <c r="F121" s="3">
        <v>24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0.98373999999999995</v>
      </c>
      <c r="F122" s="3">
        <v>25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0.97655999999999998</v>
      </c>
      <c r="F123" s="3">
        <v>25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0.97136999999999996</v>
      </c>
      <c r="F124" s="3">
        <v>25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0.97343999999999997</v>
      </c>
      <c r="F125" s="3">
        <v>24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0.96997999999999995</v>
      </c>
      <c r="F126" s="3">
        <v>25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0.97148999999999996</v>
      </c>
      <c r="F127" s="3">
        <v>24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0.98451999999999995</v>
      </c>
      <c r="F128" s="3">
        <v>26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0.98204000000000002</v>
      </c>
      <c r="F129" s="3">
        <v>26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0.98587000000000002</v>
      </c>
      <c r="F130" s="3">
        <v>25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2.5417100000000001</v>
      </c>
      <c r="F131" s="3">
        <v>77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2.5233099999999999</v>
      </c>
      <c r="F132" s="3">
        <v>76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2.5217800000000001</v>
      </c>
      <c r="F133" s="3">
        <v>77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2.5218099999999999</v>
      </c>
      <c r="F134" s="3">
        <v>76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2.5281199999999999</v>
      </c>
      <c r="F135" s="3">
        <v>76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2.5255100000000001</v>
      </c>
      <c r="F136" s="3">
        <v>77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2.5294500000000002</v>
      </c>
      <c r="F137" s="3">
        <v>77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2.5227900000000001</v>
      </c>
      <c r="F138" s="3">
        <v>76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2.5244200000000001</v>
      </c>
      <c r="F139" s="3">
        <v>77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2.5396100000000001</v>
      </c>
      <c r="F140" s="3">
        <v>77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223.23536999999999</v>
      </c>
      <c r="E141" s="3">
        <v>3.3208000000000002</v>
      </c>
      <c r="F141" s="3">
        <v>97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224.38901999999999</v>
      </c>
      <c r="E142" s="3">
        <v>3.31454</v>
      </c>
      <c r="F142" s="3">
        <v>97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223.23536999999999</v>
      </c>
      <c r="E143" s="3">
        <v>3.3111600000000001</v>
      </c>
      <c r="F143" s="3">
        <v>97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223.28946999999999</v>
      </c>
      <c r="E144" s="3">
        <v>3.3024</v>
      </c>
      <c r="F144" s="3">
        <v>97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224.38901999999999</v>
      </c>
      <c r="E145" s="3">
        <v>3.30444</v>
      </c>
      <c r="F145" s="3">
        <v>97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223.23536999999999</v>
      </c>
      <c r="E146" s="3">
        <v>3.31833</v>
      </c>
      <c r="F146" s="3">
        <v>97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223.54386</v>
      </c>
      <c r="E147" s="3">
        <v>3.3095400000000001</v>
      </c>
      <c r="F147" s="3">
        <v>96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223.23536999999999</v>
      </c>
      <c r="E148" s="3">
        <v>3.3094700000000001</v>
      </c>
      <c r="F148" s="3">
        <v>97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223.23536999999999</v>
      </c>
      <c r="E149" s="3">
        <v>3.3203800000000001</v>
      </c>
      <c r="F149" s="3">
        <v>97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224.38901999999999</v>
      </c>
      <c r="E150" s="3">
        <v>3.31352</v>
      </c>
      <c r="F150" s="3">
        <v>98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2.0945100000000001</v>
      </c>
      <c r="F151" s="3">
        <v>16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2.11029</v>
      </c>
      <c r="F152" s="3">
        <v>16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2.0376699999999999</v>
      </c>
      <c r="F153" s="3">
        <v>15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2.0122100000000001</v>
      </c>
      <c r="F154" s="3">
        <v>15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2.0423499999999999</v>
      </c>
      <c r="F155" s="3">
        <v>15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2.0901399999999999</v>
      </c>
      <c r="F156" s="3">
        <v>16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2.0228899999999999</v>
      </c>
      <c r="F157" s="3">
        <v>15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2.04908</v>
      </c>
      <c r="F158" s="3">
        <v>15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2.1102300000000001</v>
      </c>
      <c r="F159" s="3">
        <v>16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2.0280200000000002</v>
      </c>
      <c r="F160" s="3">
        <v>15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312.55766999999997</v>
      </c>
      <c r="E161" s="3">
        <v>6.9406400000000001</v>
      </c>
      <c r="F161" s="3">
        <v>53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313.48523999999998</v>
      </c>
      <c r="E162" s="3">
        <v>6.9491800000000001</v>
      </c>
      <c r="F162" s="3">
        <v>53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313.53512999999998</v>
      </c>
      <c r="E163" s="3">
        <v>6.9249700000000001</v>
      </c>
      <c r="F163" s="3">
        <v>53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313.97196000000002</v>
      </c>
      <c r="E164" s="3">
        <v>6.9093900000000001</v>
      </c>
      <c r="F164" s="3">
        <v>53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310.80909000000003</v>
      </c>
      <c r="E165" s="3">
        <v>6.9596600000000004</v>
      </c>
      <c r="F165" s="3">
        <v>53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311.97689000000003</v>
      </c>
      <c r="E166" s="3">
        <v>6.9500900000000003</v>
      </c>
      <c r="F166" s="3">
        <v>53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311.20348999999999</v>
      </c>
      <c r="E167" s="3">
        <v>6.9265600000000003</v>
      </c>
      <c r="F167" s="3">
        <v>53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313.31094000000002</v>
      </c>
      <c r="E168" s="3">
        <v>6.9429299999999996</v>
      </c>
      <c r="F168" s="3">
        <v>53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311.89641999999998</v>
      </c>
      <c r="E169" s="3">
        <v>6.9281600000000001</v>
      </c>
      <c r="F169" s="3">
        <v>53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310.73160000000001</v>
      </c>
      <c r="E170" s="3">
        <v>6.9682300000000001</v>
      </c>
      <c r="F170" s="3">
        <v>53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303.44817999999998</v>
      </c>
      <c r="E171" s="3">
        <v>9.8110700000000008</v>
      </c>
      <c r="F171" s="3">
        <v>73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303.54176000000001</v>
      </c>
      <c r="E172" s="3">
        <v>9.8046100000000003</v>
      </c>
      <c r="F172" s="3">
        <v>73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303.71490999999997</v>
      </c>
      <c r="E173" s="3">
        <v>9.8145500000000006</v>
      </c>
      <c r="F173" s="3">
        <v>73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303.11412999999999</v>
      </c>
      <c r="E174" s="3">
        <v>9.8725500000000004</v>
      </c>
      <c r="F174" s="3">
        <v>74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303.80263000000002</v>
      </c>
      <c r="E175" s="3">
        <v>9.7695500000000006</v>
      </c>
      <c r="F175" s="3">
        <v>73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303.30340999999999</v>
      </c>
      <c r="E176" s="3">
        <v>9.8670100000000005</v>
      </c>
      <c r="F176" s="3">
        <v>74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303.46546999999998</v>
      </c>
      <c r="E177" s="3">
        <v>9.7743900000000004</v>
      </c>
      <c r="F177" s="3">
        <v>73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303.65208000000001</v>
      </c>
      <c r="E178" s="3">
        <v>9.8311700000000002</v>
      </c>
      <c r="F178" s="3">
        <v>73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302.98246</v>
      </c>
      <c r="E179" s="3">
        <v>9.8627699999999994</v>
      </c>
      <c r="F179" s="3">
        <v>74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303.33771999999999</v>
      </c>
      <c r="E180" s="3">
        <v>9.8589000000000002</v>
      </c>
      <c r="F180" s="3">
        <v>74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5753.21522</v>
      </c>
      <c r="E181" s="3">
        <v>0.53666000000000003</v>
      </c>
      <c r="F181" s="3">
        <v>50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5753.21522</v>
      </c>
      <c r="E182" s="3">
        <v>0.53698000000000001</v>
      </c>
      <c r="F182" s="3">
        <v>55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5753.21522</v>
      </c>
      <c r="E183" s="3">
        <v>0.53544999999999998</v>
      </c>
      <c r="F183" s="3">
        <v>54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5753.21522</v>
      </c>
      <c r="E184" s="3">
        <v>0.53651000000000004</v>
      </c>
      <c r="F184" s="3">
        <v>56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5753.21522</v>
      </c>
      <c r="E185" s="3">
        <v>0.53219000000000005</v>
      </c>
      <c r="F185" s="3">
        <v>54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5756.2897800000001</v>
      </c>
      <c r="E186" s="3">
        <v>0.53632999999999997</v>
      </c>
      <c r="F186" s="3">
        <v>55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5753.21522</v>
      </c>
      <c r="E187" s="3">
        <v>0.53522000000000003</v>
      </c>
      <c r="F187" s="3">
        <v>55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5753.21522</v>
      </c>
      <c r="E188" s="3">
        <v>0.53424000000000005</v>
      </c>
      <c r="F188" s="3">
        <v>51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5756.2897800000001</v>
      </c>
      <c r="E189" s="3">
        <v>0.53993999999999998</v>
      </c>
      <c r="F189" s="3">
        <v>55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5753.21522</v>
      </c>
      <c r="E190" s="3">
        <v>0.53600999999999999</v>
      </c>
      <c r="F190" s="3">
        <v>55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3060.7019</v>
      </c>
      <c r="E191" s="3">
        <v>0.89541000000000004</v>
      </c>
      <c r="F191" s="3">
        <v>88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3057.4035100000001</v>
      </c>
      <c r="E192" s="3">
        <v>0.88870000000000005</v>
      </c>
      <c r="F192" s="3">
        <v>92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3057.5318200000002</v>
      </c>
      <c r="E193" s="3">
        <v>0.89502999999999999</v>
      </c>
      <c r="F193" s="3">
        <v>95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3058.3679299999999</v>
      </c>
      <c r="E194" s="3">
        <v>0.88963999999999999</v>
      </c>
      <c r="F194" s="3">
        <v>92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3057.4561399999998</v>
      </c>
      <c r="E195" s="3">
        <v>0.89351000000000003</v>
      </c>
      <c r="F195" s="3">
        <v>92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3060.7019</v>
      </c>
      <c r="E196" s="3">
        <v>0.89522999999999997</v>
      </c>
      <c r="F196" s="3">
        <v>94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3060.7019</v>
      </c>
      <c r="E197" s="3">
        <v>0.88893</v>
      </c>
      <c r="F197" s="3">
        <v>90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3060.7019</v>
      </c>
      <c r="E198" s="3">
        <v>0.89517000000000002</v>
      </c>
      <c r="F198" s="3">
        <v>95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3060.7019</v>
      </c>
      <c r="E199" s="3">
        <v>0.89290999999999998</v>
      </c>
      <c r="F199" s="3">
        <v>95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3060.7019</v>
      </c>
      <c r="E200" s="3">
        <v>0.88895000000000002</v>
      </c>
      <c r="F200" s="3">
        <v>88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1.12571</v>
      </c>
      <c r="F201" s="3">
        <v>105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1.1234599999999999</v>
      </c>
      <c r="F202" s="3">
        <v>116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1.1218699999999999</v>
      </c>
      <c r="F203" s="3">
        <v>114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1.1248199999999999</v>
      </c>
      <c r="F204" s="3">
        <v>118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1.1217699999999999</v>
      </c>
      <c r="F205" s="3">
        <v>113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1.1262799999999999</v>
      </c>
      <c r="F206" s="3">
        <v>114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1.1222000000000001</v>
      </c>
      <c r="F207" s="3">
        <v>113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1.12802</v>
      </c>
      <c r="F208" s="3">
        <v>119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1.12083</v>
      </c>
      <c r="F209" s="3">
        <v>116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1.12551</v>
      </c>
      <c r="F210" s="3">
        <v>115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1.43191</v>
      </c>
      <c r="F211" s="3">
        <v>53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1.4213899999999999</v>
      </c>
      <c r="F212" s="3">
        <v>54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1.4335800000000001</v>
      </c>
      <c r="F213" s="3">
        <v>54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1.4321600000000001</v>
      </c>
      <c r="F214" s="3">
        <v>54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1.43564</v>
      </c>
      <c r="F215" s="3">
        <v>55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1.42849</v>
      </c>
      <c r="F216" s="3">
        <v>55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1.42825</v>
      </c>
      <c r="F217" s="3">
        <v>53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1.4207799999999999</v>
      </c>
      <c r="F218" s="3">
        <v>53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1.4256500000000001</v>
      </c>
      <c r="F219" s="3">
        <v>54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1.4362299999999999</v>
      </c>
      <c r="F220" s="3">
        <v>54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5711.9197899999999</v>
      </c>
      <c r="E221" s="3">
        <v>1.9638100000000001</v>
      </c>
      <c r="F221" s="3">
        <v>73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5723.8425500000003</v>
      </c>
      <c r="E222" s="3">
        <v>1.9670799999999999</v>
      </c>
      <c r="F222" s="3">
        <v>72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5712.9592700000003</v>
      </c>
      <c r="E223" s="3">
        <v>1.97071</v>
      </c>
      <c r="F223" s="3">
        <v>73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5715.0440699999999</v>
      </c>
      <c r="E224" s="3">
        <v>1.95652</v>
      </c>
      <c r="F224" s="3">
        <v>71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5714.1625599999998</v>
      </c>
      <c r="E225" s="3">
        <v>1.96793</v>
      </c>
      <c r="F225" s="3">
        <v>72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5712.9592700000003</v>
      </c>
      <c r="E226" s="3">
        <v>1.9981800000000001</v>
      </c>
      <c r="F226" s="3">
        <v>72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5714.1625599999998</v>
      </c>
      <c r="E227" s="3">
        <v>1.9684299999999999</v>
      </c>
      <c r="F227" s="3">
        <v>74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5720.41651</v>
      </c>
      <c r="E228" s="3">
        <v>1.97085</v>
      </c>
      <c r="F228" s="3">
        <v>72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5709.26343</v>
      </c>
      <c r="E229" s="3">
        <v>1.9628000000000001</v>
      </c>
      <c r="F229" s="3">
        <v>72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5714.1625599999998</v>
      </c>
      <c r="E230" s="3">
        <v>1.96818</v>
      </c>
      <c r="F230" s="3">
        <v>73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5674.0192399999996</v>
      </c>
      <c r="E231" s="3">
        <v>2.7118699999999998</v>
      </c>
      <c r="F231" s="3">
        <v>96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2.7090700000000001</v>
      </c>
      <c r="F232" s="3">
        <v>95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2.7187299999999999</v>
      </c>
      <c r="F233" s="3">
        <v>97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2.7060900000000001</v>
      </c>
      <c r="F234" s="3">
        <v>96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2.71218</v>
      </c>
      <c r="F235" s="3">
        <v>96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2.71685</v>
      </c>
      <c r="F236" s="3">
        <v>98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2.7136499999999999</v>
      </c>
      <c r="F237" s="3">
        <v>93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2.7071700000000001</v>
      </c>
      <c r="F238" s="3">
        <v>97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2.7036899999999999</v>
      </c>
      <c r="F239" s="3">
        <v>98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2.7253099999999999</v>
      </c>
      <c r="F240" s="3">
        <v>98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60777.920050000001</v>
      </c>
      <c r="E241" s="3">
        <v>3.0303900000000001</v>
      </c>
      <c r="F241" s="3">
        <v>27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60778.051630000002</v>
      </c>
      <c r="E242" s="3">
        <v>3.02434</v>
      </c>
      <c r="F242" s="3">
        <v>27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60777.735840000001</v>
      </c>
      <c r="E243" s="3">
        <v>3.0239500000000001</v>
      </c>
      <c r="F243" s="3">
        <v>27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60778.240230000003</v>
      </c>
      <c r="E244" s="3">
        <v>3.0777000000000001</v>
      </c>
      <c r="F244" s="3">
        <v>28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60778.85497</v>
      </c>
      <c r="E245" s="3">
        <v>3.01688</v>
      </c>
      <c r="F245" s="3">
        <v>27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60778.646180000003</v>
      </c>
      <c r="E246" s="3">
        <v>3.0049399999999999</v>
      </c>
      <c r="F246" s="3">
        <v>27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60778.051630000002</v>
      </c>
      <c r="E247" s="3">
        <v>3.0197400000000001</v>
      </c>
      <c r="F247" s="3">
        <v>27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60778.051630000002</v>
      </c>
      <c r="E248" s="3">
        <v>3.02447</v>
      </c>
      <c r="F248" s="3">
        <v>27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60777.735840000001</v>
      </c>
      <c r="E249" s="3">
        <v>3.0099399999999998</v>
      </c>
      <c r="F249" s="3">
        <v>27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60778.85497</v>
      </c>
      <c r="E250" s="3">
        <v>3.0226700000000002</v>
      </c>
      <c r="F250" s="3">
        <v>27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46778.146919999999</v>
      </c>
      <c r="E251" s="3">
        <v>7.4712300000000003</v>
      </c>
      <c r="F251" s="3">
        <v>62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46828.376190000003</v>
      </c>
      <c r="E252" s="3">
        <v>7.4962799999999996</v>
      </c>
      <c r="F252" s="3">
        <v>62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46950.32662</v>
      </c>
      <c r="E253" s="3">
        <v>7.4690700000000003</v>
      </c>
      <c r="F253" s="3">
        <v>62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46520.052799999998</v>
      </c>
      <c r="E254" s="3">
        <v>7.4375900000000001</v>
      </c>
      <c r="F254" s="3">
        <v>62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46720.938320000001</v>
      </c>
      <c r="E255" s="3">
        <v>7.4043700000000001</v>
      </c>
      <c r="F255" s="3">
        <v>61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46718.299249999996</v>
      </c>
      <c r="E256" s="3">
        <v>7.4832400000000003</v>
      </c>
      <c r="F256" s="3">
        <v>62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46686.561500000003</v>
      </c>
      <c r="E257" s="3">
        <v>7.4928299999999997</v>
      </c>
      <c r="F257" s="3">
        <v>62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46907.682330000003</v>
      </c>
      <c r="E258" s="3">
        <v>7.4249200000000002</v>
      </c>
      <c r="F258" s="3">
        <v>62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46850.789129999997</v>
      </c>
      <c r="E259" s="3">
        <v>7.49031</v>
      </c>
      <c r="F259" s="3">
        <v>62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46811.23229</v>
      </c>
      <c r="E260" s="3">
        <v>7.4566400000000002</v>
      </c>
      <c r="F260" s="3">
        <v>62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46350.45175</v>
      </c>
      <c r="E261" s="3">
        <v>13.501250000000001</v>
      </c>
      <c r="F261" s="3">
        <v>111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46367.54492</v>
      </c>
      <c r="E262" s="3">
        <v>13.49601</v>
      </c>
      <c r="F262" s="3">
        <v>111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46376.841560000001</v>
      </c>
      <c r="E263" s="3">
        <v>13.49587</v>
      </c>
      <c r="F263" s="3">
        <v>112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46358.896030000004</v>
      </c>
      <c r="E264" s="3">
        <v>13.50203</v>
      </c>
      <c r="F264" s="3">
        <v>112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46345.621870000003</v>
      </c>
      <c r="E265" s="3">
        <v>13.472939999999999</v>
      </c>
      <c r="F265" s="3">
        <v>110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46376.828079999999</v>
      </c>
      <c r="E266" s="3">
        <v>13.510680000000001</v>
      </c>
      <c r="F266" s="3">
        <v>111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46332.656419999999</v>
      </c>
      <c r="E267" s="3">
        <v>13.550879999999999</v>
      </c>
      <c r="F267" s="3">
        <v>112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46378.894740000003</v>
      </c>
      <c r="E268" s="3">
        <v>13.54147</v>
      </c>
      <c r="F268" s="3">
        <v>112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46354.210529999997</v>
      </c>
      <c r="E269" s="3">
        <v>13.518549999999999</v>
      </c>
      <c r="F269" s="3">
        <v>110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46368.670530000003</v>
      </c>
      <c r="E270" s="3">
        <v>13.53458</v>
      </c>
      <c r="F270" s="3">
        <v>113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0.61267000000000005</v>
      </c>
      <c r="F271" s="3">
        <v>43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0.61097000000000001</v>
      </c>
      <c r="F272" s="3">
        <v>47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0.60782000000000003</v>
      </c>
      <c r="F273" s="3">
        <v>47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0.61709000000000003</v>
      </c>
      <c r="F274" s="3">
        <v>44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0.61160000000000003</v>
      </c>
      <c r="F275" s="3">
        <v>47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0.60799000000000003</v>
      </c>
      <c r="F276" s="3">
        <v>47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0.60946999999999996</v>
      </c>
      <c r="F277" s="3">
        <v>47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0.61709000000000003</v>
      </c>
      <c r="F278" s="3">
        <v>48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0.60736999999999997</v>
      </c>
      <c r="F279" s="3">
        <v>47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0.61250000000000004</v>
      </c>
      <c r="F280" s="3">
        <v>47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888.53093999999999</v>
      </c>
      <c r="E281" s="3">
        <v>0.85806000000000004</v>
      </c>
      <c r="F281" s="3">
        <v>63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888.53093999999999</v>
      </c>
      <c r="E282" s="3">
        <v>0.86660999999999999</v>
      </c>
      <c r="F282" s="3">
        <v>67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888.53093999999999</v>
      </c>
      <c r="E283" s="3">
        <v>0.85624999999999996</v>
      </c>
      <c r="F283" s="3">
        <v>63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888.53093999999999</v>
      </c>
      <c r="E284" s="3">
        <v>0.85911000000000004</v>
      </c>
      <c r="F284" s="3">
        <v>66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888.53093999999999</v>
      </c>
      <c r="E285" s="3">
        <v>0.85618000000000005</v>
      </c>
      <c r="F285" s="3">
        <v>66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888.75229000000002</v>
      </c>
      <c r="E286" s="3">
        <v>0.86151</v>
      </c>
      <c r="F286" s="3">
        <v>67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888.53093999999999</v>
      </c>
      <c r="E287" s="3">
        <v>0.88297999999999999</v>
      </c>
      <c r="F287" s="3">
        <v>65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888.53093999999999</v>
      </c>
      <c r="E288" s="3">
        <v>0.85729999999999995</v>
      </c>
      <c r="F288" s="3">
        <v>66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888.53093999999999</v>
      </c>
      <c r="E289" s="3">
        <v>0.85690999999999995</v>
      </c>
      <c r="F289" s="3">
        <v>66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888.53093999999999</v>
      </c>
      <c r="E290" s="3">
        <v>0.86521000000000003</v>
      </c>
      <c r="F290" s="3">
        <v>67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863.47401000000002</v>
      </c>
      <c r="E291" s="3">
        <v>1.6101399999999999</v>
      </c>
      <c r="F291" s="3">
        <v>110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862.30371000000002</v>
      </c>
      <c r="E292" s="3">
        <v>1.6136900000000001</v>
      </c>
      <c r="F292" s="3">
        <v>119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862.30371000000002</v>
      </c>
      <c r="E293" s="3">
        <v>1.6080700000000001</v>
      </c>
      <c r="F293" s="3">
        <v>115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863.17055000000005</v>
      </c>
      <c r="E294" s="3">
        <v>1.61192</v>
      </c>
      <c r="F294" s="3">
        <v>119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863.46992999999998</v>
      </c>
      <c r="E295" s="3">
        <v>1.60663</v>
      </c>
      <c r="F295" s="3">
        <v>118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862.30371000000002</v>
      </c>
      <c r="E296" s="3">
        <v>1.6064400000000001</v>
      </c>
      <c r="F296" s="3">
        <v>117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862.27506000000005</v>
      </c>
      <c r="E297" s="3">
        <v>1.6147</v>
      </c>
      <c r="F297" s="3">
        <v>119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862.30371000000002</v>
      </c>
      <c r="E298" s="3">
        <v>1.6101399999999999</v>
      </c>
      <c r="F298" s="3">
        <v>119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863.17055000000005</v>
      </c>
      <c r="E299" s="3">
        <v>1.6085499999999999</v>
      </c>
      <c r="F299" s="3">
        <v>116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862.30371000000002</v>
      </c>
      <c r="E300" s="3">
        <v>1.6108199999999999</v>
      </c>
      <c r="F300" s="3">
        <v>120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1921.9341099999999</v>
      </c>
      <c r="E301" s="3">
        <v>1.36558</v>
      </c>
      <c r="F301" s="3">
        <v>46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1921.9341099999999</v>
      </c>
      <c r="E302" s="3">
        <v>1.34998</v>
      </c>
      <c r="F302" s="3">
        <v>48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1921.9341099999999</v>
      </c>
      <c r="E303" s="3">
        <v>1.3488500000000001</v>
      </c>
      <c r="F303" s="3">
        <v>48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1921.9209499999999</v>
      </c>
      <c r="E304" s="3">
        <v>1.3652500000000001</v>
      </c>
      <c r="F304" s="3">
        <v>47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1921.9967899999999</v>
      </c>
      <c r="E305" s="3">
        <v>1.35053</v>
      </c>
      <c r="F305" s="3">
        <v>48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1921.9967899999999</v>
      </c>
      <c r="E306" s="3">
        <v>1.35544</v>
      </c>
      <c r="F306" s="3">
        <v>48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1921.93406</v>
      </c>
      <c r="E307" s="3">
        <v>1.34893</v>
      </c>
      <c r="F307" s="3">
        <v>47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1921.9341099999999</v>
      </c>
      <c r="E308" s="3">
        <v>1.35067</v>
      </c>
      <c r="F308" s="3">
        <v>48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1921.9967899999999</v>
      </c>
      <c r="E309" s="3">
        <v>1.3487199999999999</v>
      </c>
      <c r="F309" s="3">
        <v>48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1921.9279200000001</v>
      </c>
      <c r="E310" s="3">
        <v>1.34748</v>
      </c>
      <c r="F310" s="3">
        <v>47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1332.7523699999999</v>
      </c>
      <c r="E311" s="3">
        <v>2.0443199999999999</v>
      </c>
      <c r="F311" s="3">
        <v>68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1331.2801099999999</v>
      </c>
      <c r="E312" s="3">
        <v>2.0593400000000002</v>
      </c>
      <c r="F312" s="3">
        <v>71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1342.12752</v>
      </c>
      <c r="E313" s="3">
        <v>2.0526499999999999</v>
      </c>
      <c r="F313" s="3">
        <v>69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1328.1397199999999</v>
      </c>
      <c r="E314" s="3">
        <v>2.0509200000000001</v>
      </c>
      <c r="F314" s="3">
        <v>70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1333.5160900000001</v>
      </c>
      <c r="E315" s="3">
        <v>2.0480999999999998</v>
      </c>
      <c r="F315" s="3">
        <v>69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1328.6398300000001</v>
      </c>
      <c r="E316" s="3">
        <v>2.0480399999999999</v>
      </c>
      <c r="F316" s="3">
        <v>71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1337.62871</v>
      </c>
      <c r="E317" s="3">
        <v>2.0507499999999999</v>
      </c>
      <c r="F317" s="3">
        <v>69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1331.26316</v>
      </c>
      <c r="E318" s="3">
        <v>2.0458799999999999</v>
      </c>
      <c r="F318" s="3">
        <v>70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1333.6704099999999</v>
      </c>
      <c r="E319" s="3">
        <v>2.06175</v>
      </c>
      <c r="F319" s="3">
        <v>70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1326.4883500000001</v>
      </c>
      <c r="E320" s="3">
        <v>2.0613800000000002</v>
      </c>
      <c r="F320" s="3">
        <v>71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1309.42112</v>
      </c>
      <c r="E321" s="3">
        <v>3.04474</v>
      </c>
      <c r="F321" s="3">
        <v>100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1305.23488</v>
      </c>
      <c r="E322" s="3">
        <v>3.04128</v>
      </c>
      <c r="F322" s="3">
        <v>99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1308.8618799999999</v>
      </c>
      <c r="E323" s="3">
        <v>3.0352999999999999</v>
      </c>
      <c r="F323" s="3">
        <v>99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1311.1949500000001</v>
      </c>
      <c r="E324" s="3">
        <v>3.02657</v>
      </c>
      <c r="F324" s="3">
        <v>99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1308.8843899999999</v>
      </c>
      <c r="E325" s="3">
        <v>3.0449899999999999</v>
      </c>
      <c r="F325" s="3">
        <v>101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1305.7963999999999</v>
      </c>
      <c r="E326" s="3">
        <v>3.0413700000000001</v>
      </c>
      <c r="F326" s="3">
        <v>100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1309.9584</v>
      </c>
      <c r="E327" s="3">
        <v>3.0238</v>
      </c>
      <c r="F327" s="3">
        <v>99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1311.50434</v>
      </c>
      <c r="E328" s="3">
        <v>3.0285799999999998</v>
      </c>
      <c r="F328" s="3">
        <v>99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1310.9229499999999</v>
      </c>
      <c r="E329" s="3">
        <v>3.0251299999999999</v>
      </c>
      <c r="F329" s="3">
        <v>100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1311.63</v>
      </c>
      <c r="E330" s="3">
        <v>3.0248900000000001</v>
      </c>
      <c r="F330" s="3">
        <v>99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3.01085</v>
      </c>
      <c r="F331" s="3">
        <v>29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3.0061900000000001</v>
      </c>
      <c r="F332" s="3">
        <v>29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3.0407600000000001</v>
      </c>
      <c r="F333" s="3">
        <v>29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2.9604300000000001</v>
      </c>
      <c r="F334" s="3">
        <v>28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3.0108000000000001</v>
      </c>
      <c r="F335" s="3">
        <v>29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3.0190199999999998</v>
      </c>
      <c r="F336" s="3">
        <v>29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3.0259</v>
      </c>
      <c r="F337" s="3">
        <v>29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3.0228899999999999</v>
      </c>
      <c r="F338" s="3">
        <v>29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3.0303300000000002</v>
      </c>
      <c r="F339" s="3">
        <v>29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3.0472600000000001</v>
      </c>
      <c r="F340" s="3">
        <v>29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2355.3552599999998</v>
      </c>
      <c r="E341" s="3">
        <v>5.6458700000000004</v>
      </c>
      <c r="F341" s="3">
        <v>54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2347.38897</v>
      </c>
      <c r="E342" s="3">
        <v>5.6703599999999996</v>
      </c>
      <c r="F342" s="3">
        <v>54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2344.61825</v>
      </c>
      <c r="E343" s="3">
        <v>5.63218</v>
      </c>
      <c r="F343" s="3">
        <v>54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2363.3504899999998</v>
      </c>
      <c r="E344" s="3">
        <v>5.7020400000000002</v>
      </c>
      <c r="F344" s="3">
        <v>55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2330.1884799999998</v>
      </c>
      <c r="E345" s="3">
        <v>5.65951</v>
      </c>
      <c r="F345" s="3">
        <v>54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2337.53289</v>
      </c>
      <c r="E346" s="3">
        <v>5.7041300000000001</v>
      </c>
      <c r="F346" s="3">
        <v>55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2347.0716900000002</v>
      </c>
      <c r="E347" s="3">
        <v>5.64473</v>
      </c>
      <c r="F347" s="3">
        <v>54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2352.7763199999999</v>
      </c>
      <c r="E348" s="3">
        <v>5.7187400000000004</v>
      </c>
      <c r="F348" s="3">
        <v>55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2345.1682999999998</v>
      </c>
      <c r="E349" s="3">
        <v>5.6594300000000004</v>
      </c>
      <c r="F349" s="3">
        <v>54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2366.5666700000002</v>
      </c>
      <c r="E350" s="3">
        <v>5.6419600000000001</v>
      </c>
      <c r="F350" s="3">
        <v>54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2310.2705900000001</v>
      </c>
      <c r="E351" s="3">
        <v>7.7550299999999996</v>
      </c>
      <c r="F351" s="3">
        <v>72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2311.32456</v>
      </c>
      <c r="E352" s="3">
        <v>7.8282400000000001</v>
      </c>
      <c r="F352" s="3">
        <v>73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2311.29729</v>
      </c>
      <c r="E353" s="3">
        <v>7.7944100000000001</v>
      </c>
      <c r="F353" s="3">
        <v>73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2311.5964899999999</v>
      </c>
      <c r="E354" s="3">
        <v>7.8224099999999996</v>
      </c>
      <c r="F354" s="3">
        <v>73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2311.9038099999998</v>
      </c>
      <c r="E355" s="3">
        <v>7.8361900000000002</v>
      </c>
      <c r="F355" s="3">
        <v>73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2309.5481500000001</v>
      </c>
      <c r="E356" s="3">
        <v>7.7629700000000001</v>
      </c>
      <c r="F356" s="3">
        <v>72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2308.5236300000001</v>
      </c>
      <c r="E357" s="3">
        <v>7.8282400000000001</v>
      </c>
      <c r="F357" s="3">
        <v>73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2310.9200099999998</v>
      </c>
      <c r="E358" s="3">
        <v>7.7594000000000003</v>
      </c>
      <c r="F358" s="3">
        <v>72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2311.67713</v>
      </c>
      <c r="E359" s="3">
        <v>7.7571199999999996</v>
      </c>
      <c r="F359" s="3">
        <v>72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2311.4649100000001</v>
      </c>
      <c r="E360" s="3">
        <v>7.8352700000000004</v>
      </c>
      <c r="F360" s="3">
        <v>72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topLeftCell="A328" zoomScale="85" zoomScaleNormal="85" workbookViewId="0">
      <selection sqref="A1:F361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4" width="9" style="3"/>
    <col min="5" max="5" width="8.75" style="3" bestFit="1" customWidth="1"/>
    <col min="6" max="6" width="4.375" style="3" bestFit="1" customWidth="1"/>
    <col min="7" max="7" width="3.875" style="3" customWidth="1"/>
    <col min="8" max="8" width="10.875" style="3" bestFit="1" customWidth="1"/>
    <col min="9" max="9" width="4.375" style="3" bestFit="1" customWidth="1"/>
    <col min="10" max="10" width="4.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54.158320000000003</v>
      </c>
      <c r="E1" s="3">
        <v>0.58035999999999999</v>
      </c>
      <c r="F1" s="3">
        <v>43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54.158320000000003</v>
      </c>
      <c r="E2" s="3">
        <v>0.57476000000000005</v>
      </c>
      <c r="F2" s="3">
        <v>39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54.158320000000003</v>
      </c>
      <c r="M2" s="3">
        <f t="shared" ref="M2:U17" ca="1" si="0">INDIRECT("D"&amp;1+(ROW(E1)-1)*10+COLUMN(B1)-1)</f>
        <v>54.158320000000003</v>
      </c>
      <c r="N2" s="3">
        <f t="shared" ca="1" si="0"/>
        <v>54.515149999999998</v>
      </c>
      <c r="O2" s="3">
        <f t="shared" ca="1" si="0"/>
        <v>53.760710000000003</v>
      </c>
      <c r="P2" s="3">
        <f t="shared" ca="1" si="0"/>
        <v>54.158320000000003</v>
      </c>
      <c r="Q2" s="3">
        <f t="shared" ca="1" si="0"/>
        <v>54.158320000000003</v>
      </c>
      <c r="R2" s="3">
        <f t="shared" ca="1" si="0"/>
        <v>54.158320000000003</v>
      </c>
      <c r="S2" s="3">
        <f t="shared" ca="1" si="0"/>
        <v>54.158320000000003</v>
      </c>
      <c r="T2" s="3">
        <f t="shared" ca="1" si="0"/>
        <v>54.158320000000003</v>
      </c>
      <c r="U2" s="3">
        <f t="shared" ca="1" si="0"/>
        <v>54.158320000000003</v>
      </c>
      <c r="W2" s="3">
        <f ca="1">AVERAGE(L2:U2)</f>
        <v>54.154241999999996</v>
      </c>
      <c r="Y2" s="3">
        <f ca="1">Total!E2</f>
        <v>53.760710000000003</v>
      </c>
      <c r="AB2" s="3">
        <f t="shared" ref="AB2:AK27" ca="1" si="1">(L2-$Y2)/$Y2</f>
        <v>7.3959216684452312E-3</v>
      </c>
      <c r="AC2" s="3">
        <f t="shared" ca="1" si="1"/>
        <v>7.3959216684452312E-3</v>
      </c>
      <c r="AD2" s="3">
        <f t="shared" ca="1" si="1"/>
        <v>1.4033296807277941E-2</v>
      </c>
      <c r="AE2" s="3">
        <f t="shared" ca="1" si="1"/>
        <v>0</v>
      </c>
      <c r="AF2" s="3">
        <f t="shared" ca="1" si="1"/>
        <v>7.3959216684452312E-3</v>
      </c>
      <c r="AG2" s="3">
        <f t="shared" ca="1" si="1"/>
        <v>7.3959216684452312E-3</v>
      </c>
      <c r="AH2" s="3">
        <f t="shared" ca="1" si="1"/>
        <v>7.3959216684452312E-3</v>
      </c>
      <c r="AI2" s="3">
        <f t="shared" ca="1" si="1"/>
        <v>7.3959216684452312E-3</v>
      </c>
      <c r="AJ2" s="3">
        <f t="shared" ca="1" si="1"/>
        <v>7.3959216684452312E-3</v>
      </c>
      <c r="AK2" s="3">
        <f t="shared" ca="1" si="1"/>
        <v>7.3959216684452312E-3</v>
      </c>
      <c r="AM2" s="3">
        <f ca="1">SUM(AB2:AK2)</f>
        <v>7.3200670154839789E-2</v>
      </c>
    </row>
    <row r="3" spans="1:39" x14ac:dyDescent="0.25">
      <c r="A3" s="3" t="s">
        <v>0</v>
      </c>
      <c r="B3" s="3">
        <v>25</v>
      </c>
      <c r="C3" s="3">
        <v>0.4</v>
      </c>
      <c r="D3" s="3">
        <v>54.515149999999998</v>
      </c>
      <c r="E3" s="3">
        <v>0.57840000000000003</v>
      </c>
      <c r="F3" s="3">
        <v>42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36.861229999999999</v>
      </c>
      <c r="R3" s="3">
        <f t="shared" ca="1" si="0"/>
        <v>36.861229999999999</v>
      </c>
      <c r="S3" s="3">
        <f t="shared" ca="1" si="0"/>
        <v>36.861229999999999</v>
      </c>
      <c r="T3" s="3">
        <f t="shared" ca="1" si="0"/>
        <v>36.874380000000002</v>
      </c>
      <c r="U3" s="3">
        <f t="shared" ca="1" si="0"/>
        <v>36.861229999999999</v>
      </c>
      <c r="W3" s="3">
        <f t="shared" ref="W3:W37" ca="1" si="3">AVERAGE(L3:U3)</f>
        <v>36.862544999999997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0</v>
      </c>
      <c r="AH3" s="3">
        <f t="shared" ca="1" si="1"/>
        <v>0</v>
      </c>
      <c r="AI3" s="3">
        <f t="shared" ca="1" si="1"/>
        <v>0</v>
      </c>
      <c r="AJ3" s="3">
        <f t="shared" ca="1" si="1"/>
        <v>3.5674338593701577E-4</v>
      </c>
      <c r="AK3" s="3">
        <f t="shared" ca="1" si="1"/>
        <v>0</v>
      </c>
      <c r="AM3" s="3">
        <f t="shared" ref="AM3:AM37" ca="1" si="4">SUM(AB3:AK3)</f>
        <v>3.5674338593701577E-4</v>
      </c>
    </row>
    <row r="4" spans="1:39" x14ac:dyDescent="0.25">
      <c r="A4" s="3" t="s">
        <v>0</v>
      </c>
      <c r="B4" s="3">
        <v>25</v>
      </c>
      <c r="C4" s="3">
        <v>0.4</v>
      </c>
      <c r="D4" s="3">
        <v>53.760710000000003</v>
      </c>
      <c r="E4" s="3">
        <v>0.57738</v>
      </c>
      <c r="F4" s="3">
        <v>40</v>
      </c>
      <c r="H4" s="3" t="s">
        <v>0</v>
      </c>
      <c r="I4" s="3">
        <v>25</v>
      </c>
      <c r="J4" s="3">
        <v>1</v>
      </c>
      <c r="L4" s="3">
        <f t="shared" ca="1" si="2"/>
        <v>36.788800000000002</v>
      </c>
      <c r="M4" s="3">
        <f t="shared" ca="1" si="0"/>
        <v>36.788800000000002</v>
      </c>
      <c r="N4" s="3">
        <f t="shared" ca="1" si="0"/>
        <v>36.788800000000002</v>
      </c>
      <c r="O4" s="3">
        <f t="shared" ca="1" si="0"/>
        <v>36.788800000000002</v>
      </c>
      <c r="P4" s="3">
        <f t="shared" ca="1" si="0"/>
        <v>36.788800000000002</v>
      </c>
      <c r="Q4" s="3">
        <f t="shared" ca="1" si="0"/>
        <v>36.788800000000002</v>
      </c>
      <c r="R4" s="3">
        <f t="shared" ca="1" si="0"/>
        <v>36.788800000000002</v>
      </c>
      <c r="S4" s="3">
        <f t="shared" ca="1" si="0"/>
        <v>36.788800000000002</v>
      </c>
      <c r="T4" s="3">
        <f t="shared" ca="1" si="0"/>
        <v>36.788800000000002</v>
      </c>
      <c r="U4" s="3">
        <f t="shared" ca="1" si="0"/>
        <v>36.788800000000002</v>
      </c>
      <c r="W4" s="3">
        <f t="shared" ca="1" si="3"/>
        <v>36.788799999999995</v>
      </c>
      <c r="Y4" s="3">
        <f ca="1">Total!E4</f>
        <v>36.788800000000002</v>
      </c>
      <c r="AB4" s="3">
        <f t="shared" ca="1" si="1"/>
        <v>0</v>
      </c>
      <c r="AC4" s="3">
        <f t="shared" ca="1" si="1"/>
        <v>0</v>
      </c>
      <c r="AD4" s="3">
        <f t="shared" ca="1" si="1"/>
        <v>0</v>
      </c>
      <c r="AE4" s="3">
        <f t="shared" ca="1" si="1"/>
        <v>0</v>
      </c>
      <c r="AF4" s="3">
        <f t="shared" ca="1" si="1"/>
        <v>0</v>
      </c>
      <c r="AG4" s="3">
        <f t="shared" ca="1" si="1"/>
        <v>0</v>
      </c>
      <c r="AH4" s="3">
        <f t="shared" ca="1" si="1"/>
        <v>0</v>
      </c>
      <c r="AI4" s="3">
        <f t="shared" ca="1" si="1"/>
        <v>0</v>
      </c>
      <c r="AJ4" s="3">
        <f t="shared" ca="1" si="1"/>
        <v>0</v>
      </c>
      <c r="AK4" s="3">
        <f t="shared" ca="1" si="1"/>
        <v>0</v>
      </c>
      <c r="AM4" s="3">
        <f t="shared" ca="1" si="4"/>
        <v>0</v>
      </c>
    </row>
    <row r="5" spans="1:39" x14ac:dyDescent="0.25">
      <c r="A5" s="3" t="s">
        <v>0</v>
      </c>
      <c r="B5" s="3">
        <v>25</v>
      </c>
      <c r="C5" s="3">
        <v>0.4</v>
      </c>
      <c r="D5" s="3">
        <v>54.158320000000003</v>
      </c>
      <c r="E5" s="3">
        <v>0.58113999999999999</v>
      </c>
      <c r="F5" s="3">
        <v>42</v>
      </c>
      <c r="H5" s="3" t="s">
        <v>0</v>
      </c>
      <c r="I5" s="3">
        <v>50</v>
      </c>
      <c r="J5" s="3">
        <v>0.4</v>
      </c>
      <c r="L5" s="3">
        <f t="shared" ca="1" si="2"/>
        <v>73.882919999999999</v>
      </c>
      <c r="M5" s="3">
        <f t="shared" ca="1" si="0"/>
        <v>73.882919999999999</v>
      </c>
      <c r="N5" s="3">
        <f t="shared" ca="1" si="0"/>
        <v>76.749499999999998</v>
      </c>
      <c r="O5" s="3">
        <f t="shared" ca="1" si="0"/>
        <v>73.882919999999999</v>
      </c>
      <c r="P5" s="3">
        <f t="shared" ca="1" si="0"/>
        <v>76.543009999999995</v>
      </c>
      <c r="Q5" s="3">
        <f t="shared" ca="1" si="0"/>
        <v>76.837230000000005</v>
      </c>
      <c r="R5" s="3">
        <f t="shared" ca="1" si="0"/>
        <v>76.815290000000005</v>
      </c>
      <c r="S5" s="3">
        <f t="shared" ca="1" si="0"/>
        <v>76.455699999999993</v>
      </c>
      <c r="T5" s="3">
        <f t="shared" ca="1" si="0"/>
        <v>73.882919999999999</v>
      </c>
      <c r="U5" s="3">
        <f t="shared" ca="1" si="0"/>
        <v>76.742919999999998</v>
      </c>
      <c r="W5" s="3">
        <f t="shared" ca="1" si="3"/>
        <v>75.567532999999997</v>
      </c>
      <c r="Y5" s="3">
        <f ca="1">Total!E5</f>
        <v>73.882919999999999</v>
      </c>
      <c r="AB5" s="3">
        <f t="shared" ca="1" si="1"/>
        <v>0</v>
      </c>
      <c r="AC5" s="3">
        <f t="shared" ca="1" si="1"/>
        <v>0</v>
      </c>
      <c r="AD5" s="3">
        <f t="shared" ca="1" si="1"/>
        <v>3.8798953804208051E-2</v>
      </c>
      <c r="AE5" s="3">
        <f t="shared" ca="1" si="1"/>
        <v>0</v>
      </c>
      <c r="AF5" s="3">
        <f t="shared" ca="1" si="1"/>
        <v>3.6004126528837742E-2</v>
      </c>
      <c r="AG5" s="3">
        <f t="shared" ca="1" si="1"/>
        <v>3.9986373034525527E-2</v>
      </c>
      <c r="AH5" s="3">
        <f t="shared" ca="1" si="1"/>
        <v>3.9689416714986443E-2</v>
      </c>
      <c r="AI5" s="3">
        <f t="shared" ca="1" si="1"/>
        <v>3.4822391968265393E-2</v>
      </c>
      <c r="AJ5" s="3">
        <f t="shared" ca="1" si="1"/>
        <v>0</v>
      </c>
      <c r="AK5" s="3">
        <f t="shared" ca="1" si="1"/>
        <v>3.8709893978202264E-2</v>
      </c>
      <c r="AM5" s="3">
        <f t="shared" ca="1" si="4"/>
        <v>0.22801115602902541</v>
      </c>
    </row>
    <row r="6" spans="1:39" x14ac:dyDescent="0.25">
      <c r="A6" s="3" t="s">
        <v>0</v>
      </c>
      <c r="B6" s="3">
        <v>25</v>
      </c>
      <c r="C6" s="3">
        <v>0.4</v>
      </c>
      <c r="D6" s="3">
        <v>54.158320000000003</v>
      </c>
      <c r="E6" s="3">
        <v>0.57911999999999997</v>
      </c>
      <c r="F6" s="3">
        <v>42</v>
      </c>
      <c r="H6" s="3" t="s">
        <v>0</v>
      </c>
      <c r="I6" s="3">
        <v>50</v>
      </c>
      <c r="J6" s="3">
        <v>0.7</v>
      </c>
      <c r="L6" s="3">
        <f t="shared" ca="1" si="2"/>
        <v>69.677130000000005</v>
      </c>
      <c r="M6" s="3">
        <f t="shared" ca="1" si="0"/>
        <v>69.598190000000002</v>
      </c>
      <c r="N6" s="3">
        <f t="shared" ca="1" si="0"/>
        <v>69.624499999999998</v>
      </c>
      <c r="O6" s="3">
        <f t="shared" ca="1" si="0"/>
        <v>72.543040000000005</v>
      </c>
      <c r="P6" s="3">
        <f t="shared" ca="1" si="0"/>
        <v>69.374499999999998</v>
      </c>
      <c r="Q6" s="3">
        <f t="shared" ca="1" si="0"/>
        <v>69.626130000000003</v>
      </c>
      <c r="R6" s="3">
        <f t="shared" ca="1" si="0"/>
        <v>69.659959999999998</v>
      </c>
      <c r="S6" s="3">
        <f t="shared" ca="1" si="0"/>
        <v>69.455079999999995</v>
      </c>
      <c r="T6" s="3">
        <f t="shared" ca="1" si="0"/>
        <v>69.401910000000001</v>
      </c>
      <c r="U6" s="3">
        <f t="shared" ca="1" si="0"/>
        <v>69.401910000000001</v>
      </c>
      <c r="W6" s="3">
        <f t="shared" ca="1" si="3"/>
        <v>69.836235000000016</v>
      </c>
      <c r="Y6" s="3">
        <f ca="1">Total!E6</f>
        <v>69.191919999999996</v>
      </c>
      <c r="AB6" s="3">
        <f t="shared" ca="1" si="1"/>
        <v>7.0125240056932844E-3</v>
      </c>
      <c r="AC6" s="3">
        <f t="shared" ca="1" si="1"/>
        <v>5.8716393474845963E-3</v>
      </c>
      <c r="AD6" s="3">
        <f t="shared" ca="1" si="1"/>
        <v>6.251886058372156E-3</v>
      </c>
      <c r="AE6" s="3">
        <f t="shared" ca="1" si="1"/>
        <v>4.843224468984253E-2</v>
      </c>
      <c r="AF6" s="3">
        <f t="shared" ca="1" si="1"/>
        <v>2.6387474144380085E-3</v>
      </c>
      <c r="AG6" s="3">
        <f t="shared" ca="1" si="1"/>
        <v>6.2754437223306904E-3</v>
      </c>
      <c r="AH6" s="3">
        <f t="shared" ca="1" si="1"/>
        <v>6.7643736436277828E-3</v>
      </c>
      <c r="AI6" s="3">
        <f t="shared" ca="1" si="1"/>
        <v>3.8033342621508291E-3</v>
      </c>
      <c r="AJ6" s="3">
        <f t="shared" ca="1" si="1"/>
        <v>3.0348919353589956E-3</v>
      </c>
      <c r="AK6" s="3">
        <f t="shared" ca="1" si="1"/>
        <v>3.0348919353589956E-3</v>
      </c>
      <c r="AM6" s="3">
        <f t="shared" ca="1" si="4"/>
        <v>9.3119977014657865E-2</v>
      </c>
    </row>
    <row r="7" spans="1:39" x14ac:dyDescent="0.25">
      <c r="A7" s="3" t="s">
        <v>0</v>
      </c>
      <c r="B7" s="3">
        <v>25</v>
      </c>
      <c r="C7" s="3">
        <v>0.4</v>
      </c>
      <c r="D7" s="3">
        <v>54.158320000000003</v>
      </c>
      <c r="E7" s="3">
        <v>0.57723999999999998</v>
      </c>
      <c r="F7" s="3">
        <v>41</v>
      </c>
      <c r="H7" s="3" t="s">
        <v>0</v>
      </c>
      <c r="I7" s="3">
        <v>50</v>
      </c>
      <c r="J7" s="3">
        <v>1</v>
      </c>
      <c r="L7" s="3">
        <f t="shared" ca="1" si="2"/>
        <v>69.722219999999993</v>
      </c>
      <c r="M7" s="3">
        <f t="shared" ca="1" si="0"/>
        <v>69.349279999999993</v>
      </c>
      <c r="N7" s="3">
        <f t="shared" ca="1" si="0"/>
        <v>69.485380000000006</v>
      </c>
      <c r="O7" s="3">
        <f t="shared" ca="1" si="0"/>
        <v>69.695689999999999</v>
      </c>
      <c r="P7" s="3">
        <f t="shared" ca="1" si="0"/>
        <v>69.630120000000005</v>
      </c>
      <c r="Q7" s="3">
        <f t="shared" ca="1" si="0"/>
        <v>69.379900000000006</v>
      </c>
      <c r="R7" s="3">
        <f t="shared" ca="1" si="0"/>
        <v>69.472219999999993</v>
      </c>
      <c r="S7" s="3">
        <f t="shared" ca="1" si="0"/>
        <v>69.310339999999997</v>
      </c>
      <c r="T7" s="3">
        <f t="shared" ca="1" si="0"/>
        <v>69.243930000000006</v>
      </c>
      <c r="U7" s="3">
        <f t="shared" ca="1" si="0"/>
        <v>69.317400000000006</v>
      </c>
      <c r="W7" s="3">
        <f t="shared" ca="1" si="3"/>
        <v>69.460648000000006</v>
      </c>
      <c r="Y7" s="3">
        <f ca="1">Total!E7</f>
        <v>69.064329999999998</v>
      </c>
      <c r="AB7" s="3">
        <f t="shared" ca="1" si="1"/>
        <v>9.5257566387742382E-3</v>
      </c>
      <c r="AC7" s="3">
        <f t="shared" ca="1" si="1"/>
        <v>4.1258635246297897E-3</v>
      </c>
      <c r="AD7" s="3">
        <f t="shared" ca="1" si="1"/>
        <v>6.0964900405174154E-3</v>
      </c>
      <c r="AE7" s="3">
        <f t="shared" ca="1" si="1"/>
        <v>9.1416220210925204E-3</v>
      </c>
      <c r="AF7" s="3">
        <f t="shared" ca="1" si="1"/>
        <v>8.1922173139159817E-3</v>
      </c>
      <c r="AG7" s="3">
        <f t="shared" ca="1" si="1"/>
        <v>4.5692182925687998E-3</v>
      </c>
      <c r="AH7" s="3">
        <f t="shared" ca="1" si="1"/>
        <v>5.9059430533821835E-3</v>
      </c>
      <c r="AI7" s="3">
        <f t="shared" ca="1" si="1"/>
        <v>3.5620413605691723E-3</v>
      </c>
      <c r="AJ7" s="3">
        <f t="shared" ca="1" si="1"/>
        <v>2.600474079745764E-3</v>
      </c>
      <c r="AK7" s="3">
        <f t="shared" ca="1" si="1"/>
        <v>3.6642648962207864E-3</v>
      </c>
      <c r="AM7" s="3">
        <f t="shared" ca="1" si="4"/>
        <v>5.7383891221416655E-2</v>
      </c>
    </row>
    <row r="8" spans="1:39" x14ac:dyDescent="0.25">
      <c r="A8" s="3" t="s">
        <v>0</v>
      </c>
      <c r="B8" s="3">
        <v>25</v>
      </c>
      <c r="C8" s="3">
        <v>0.4</v>
      </c>
      <c r="D8" s="3">
        <v>54.158320000000003</v>
      </c>
      <c r="E8" s="3">
        <v>0.57662999999999998</v>
      </c>
      <c r="F8" s="3">
        <v>40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54.158320000000003</v>
      </c>
      <c r="E9" s="3">
        <v>0.57252999999999998</v>
      </c>
      <c r="F9" s="3">
        <v>39</v>
      </c>
      <c r="H9" s="3" t="s">
        <v>0</v>
      </c>
      <c r="I9" s="3">
        <v>100</v>
      </c>
      <c r="J9" s="3">
        <v>0.7</v>
      </c>
      <c r="L9" s="3">
        <f t="shared" ca="1" si="2"/>
        <v>142.55625000000001</v>
      </c>
      <c r="M9" s="3">
        <f t="shared" ca="1" si="0"/>
        <v>142.05286000000001</v>
      </c>
      <c r="N9" s="3">
        <f t="shared" ca="1" si="0"/>
        <v>141.91311999999999</v>
      </c>
      <c r="O9" s="3">
        <f t="shared" ca="1" si="0"/>
        <v>141.86926</v>
      </c>
      <c r="P9" s="3">
        <f t="shared" ca="1" si="0"/>
        <v>141.86926</v>
      </c>
      <c r="Q9" s="3">
        <f t="shared" ca="1" si="0"/>
        <v>142.13317000000001</v>
      </c>
      <c r="R9" s="3">
        <f t="shared" ca="1" si="0"/>
        <v>141.58417</v>
      </c>
      <c r="S9" s="3">
        <f t="shared" ca="1" si="0"/>
        <v>141.78800000000001</v>
      </c>
      <c r="T9" s="3">
        <f t="shared" ca="1" si="0"/>
        <v>141.91473999999999</v>
      </c>
      <c r="U9" s="3">
        <f t="shared" ca="1" si="0"/>
        <v>141.92788999999999</v>
      </c>
      <c r="W9" s="3">
        <f t="shared" ca="1" si="3"/>
        <v>141.96087199999999</v>
      </c>
      <c r="Y9" s="3">
        <f ca="1">Total!E9</f>
        <v>140.51035999999999</v>
      </c>
      <c r="AB9" s="3">
        <f t="shared" ca="1" si="1"/>
        <v>1.4560421025182872E-2</v>
      </c>
      <c r="AC9" s="3">
        <f t="shared" ca="1" si="1"/>
        <v>1.097783821776571E-2</v>
      </c>
      <c r="AD9" s="3">
        <f t="shared" ca="1" si="1"/>
        <v>9.9833208028219465E-3</v>
      </c>
      <c r="AE9" s="3">
        <f t="shared" ca="1" si="1"/>
        <v>9.6711730010513499E-3</v>
      </c>
      <c r="AF9" s="3">
        <f t="shared" ca="1" si="1"/>
        <v>9.6711730010513499E-3</v>
      </c>
      <c r="AG9" s="3">
        <f t="shared" ca="1" si="1"/>
        <v>1.1549397496384006E-2</v>
      </c>
      <c r="AH9" s="3">
        <f t="shared" ca="1" si="1"/>
        <v>7.6422122895422719E-3</v>
      </c>
      <c r="AI9" s="3">
        <f t="shared" ca="1" si="1"/>
        <v>9.0928526551353195E-3</v>
      </c>
      <c r="AJ9" s="3">
        <f t="shared" ca="1" si="1"/>
        <v>9.9948502017929743E-3</v>
      </c>
      <c r="AK9" s="3">
        <f t="shared" ca="1" si="1"/>
        <v>1.0088437607020573E-2</v>
      </c>
      <c r="AM9" s="3">
        <f t="shared" ca="1" si="4"/>
        <v>0.10323167629774839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54.158320000000003</v>
      </c>
      <c r="E10" s="3">
        <v>0.58053999999999994</v>
      </c>
      <c r="F10" s="3">
        <v>43</v>
      </c>
      <c r="H10" s="3" t="s">
        <v>0</v>
      </c>
      <c r="I10" s="3">
        <v>100</v>
      </c>
      <c r="J10" s="3">
        <v>1</v>
      </c>
      <c r="L10" s="3">
        <f t="shared" ca="1" si="2"/>
        <v>136.15770000000001</v>
      </c>
      <c r="M10" s="3">
        <f t="shared" ca="1" si="0"/>
        <v>136.18476999999999</v>
      </c>
      <c r="N10" s="3">
        <f t="shared" ca="1" si="0"/>
        <v>136.30080000000001</v>
      </c>
      <c r="O10" s="3">
        <f t="shared" ca="1" si="0"/>
        <v>136.28326000000001</v>
      </c>
      <c r="P10" s="3">
        <f t="shared" ca="1" si="0"/>
        <v>136.20156</v>
      </c>
      <c r="Q10" s="3">
        <f t="shared" ca="1" si="0"/>
        <v>136.33950999999999</v>
      </c>
      <c r="R10" s="3">
        <f t="shared" ca="1" si="0"/>
        <v>136.13872000000001</v>
      </c>
      <c r="S10" s="3">
        <f t="shared" ca="1" si="0"/>
        <v>136.08843999999999</v>
      </c>
      <c r="T10" s="3">
        <f t="shared" ca="1" si="0"/>
        <v>136.22644</v>
      </c>
      <c r="U10" s="3">
        <f t="shared" ca="1" si="0"/>
        <v>136.25933000000001</v>
      </c>
      <c r="W10" s="3">
        <f t="shared" ca="1" si="3"/>
        <v>136.218053</v>
      </c>
      <c r="Y10" s="3">
        <f ca="1">Total!E10</f>
        <v>135.94917000000001</v>
      </c>
      <c r="AB10" s="3">
        <f t="shared" ca="1" si="1"/>
        <v>1.5338821119687312E-3</v>
      </c>
      <c r="AC10" s="3">
        <f t="shared" ca="1" si="1"/>
        <v>1.7330006501693001E-3</v>
      </c>
      <c r="AD10" s="3">
        <f t="shared" ca="1" si="1"/>
        <v>2.5864814033068396E-3</v>
      </c>
      <c r="AE10" s="3">
        <f t="shared" ca="1" si="1"/>
        <v>2.4574625942916997E-3</v>
      </c>
      <c r="AF10" s="3">
        <f t="shared" ca="1" si="1"/>
        <v>1.8565026914102618E-3</v>
      </c>
      <c r="AG10" s="3">
        <f t="shared" ca="1" si="1"/>
        <v>2.8712201773646766E-3</v>
      </c>
      <c r="AH10" s="3">
        <f t="shared" ca="1" si="1"/>
        <v>1.3942711088269018E-3</v>
      </c>
      <c r="AI10" s="3">
        <f t="shared" ca="1" si="1"/>
        <v>1.0244269972371439E-3</v>
      </c>
      <c r="AJ10" s="3">
        <f t="shared" ca="1" si="1"/>
        <v>2.0395122677099625E-3</v>
      </c>
      <c r="AK10" s="3">
        <f t="shared" ca="1" si="1"/>
        <v>2.2814409238393748E-3</v>
      </c>
      <c r="AM10" s="3">
        <f t="shared" ca="1" si="4"/>
        <v>1.9778200926124895E-2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0.87278</v>
      </c>
      <c r="F11" s="3">
        <v>64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0.87178</v>
      </c>
      <c r="F12" s="3">
        <v>70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0.87065000000000003</v>
      </c>
      <c r="F13" s="3">
        <v>68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0.87246999999999997</v>
      </c>
      <c r="F14" s="3">
        <v>70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0.87605</v>
      </c>
      <c r="F15" s="3">
        <v>67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0.87170000000000003</v>
      </c>
      <c r="F16" s="3">
        <v>67</v>
      </c>
      <c r="H16" s="3" t="s">
        <v>16</v>
      </c>
      <c r="I16" s="3">
        <v>50</v>
      </c>
      <c r="J16" s="3">
        <v>1</v>
      </c>
      <c r="L16" s="3">
        <f t="shared" ca="1" si="2"/>
        <v>223.23536999999999</v>
      </c>
      <c r="M16" s="3">
        <f t="shared" ca="1" si="0"/>
        <v>223.23536999999999</v>
      </c>
      <c r="N16" s="3">
        <f t="shared" ca="1" si="0"/>
        <v>223.14035000000001</v>
      </c>
      <c r="O16" s="3">
        <f t="shared" ca="1" si="0"/>
        <v>223.23536999999999</v>
      </c>
      <c r="P16" s="3">
        <f t="shared" ca="1" si="0"/>
        <v>224.03550000000001</v>
      </c>
      <c r="Q16" s="3">
        <f t="shared" ca="1" si="0"/>
        <v>224.38901999999999</v>
      </c>
      <c r="R16" s="3">
        <f t="shared" ca="1" si="0"/>
        <v>223.32017999999999</v>
      </c>
      <c r="S16" s="3">
        <f t="shared" ca="1" si="0"/>
        <v>223.44298000000001</v>
      </c>
      <c r="T16" s="3">
        <f t="shared" ca="1" si="0"/>
        <v>223.67773</v>
      </c>
      <c r="U16" s="3">
        <f t="shared" ca="1" si="0"/>
        <v>222.95755</v>
      </c>
      <c r="W16" s="3">
        <f t="shared" ca="1" si="3"/>
        <v>223.46694200000002</v>
      </c>
      <c r="Y16" s="3">
        <f ca="1">Total!E16</f>
        <v>222.48684</v>
      </c>
      <c r="AB16" s="3">
        <f t="shared" ca="1" si="1"/>
        <v>3.3643787650540955E-3</v>
      </c>
      <c r="AC16" s="3">
        <f t="shared" ca="1" si="1"/>
        <v>3.3643787650540955E-3</v>
      </c>
      <c r="AD16" s="3">
        <f t="shared" ca="1" si="1"/>
        <v>2.9372973250912787E-3</v>
      </c>
      <c r="AE16" s="3">
        <f t="shared" ca="1" si="1"/>
        <v>3.3643787650540955E-3</v>
      </c>
      <c r="AF16" s="3">
        <f t="shared" ca="1" si="1"/>
        <v>6.9606813598503733E-3</v>
      </c>
      <c r="AG16" s="3">
        <f t="shared" ca="1" si="1"/>
        <v>8.5496292724548881E-3</v>
      </c>
      <c r="AH16" s="3">
        <f t="shared" ca="1" si="1"/>
        <v>3.7455698503335868E-3</v>
      </c>
      <c r="AI16" s="3">
        <f t="shared" ca="1" si="1"/>
        <v>4.2975126079367433E-3</v>
      </c>
      <c r="AJ16" s="3">
        <f t="shared" ca="1" si="1"/>
        <v>5.352631193826997E-3</v>
      </c>
      <c r="AK16" s="3">
        <f t="shared" ca="1" si="1"/>
        <v>2.1156756956950662E-3</v>
      </c>
      <c r="AM16" s="3">
        <f t="shared" ca="1" si="4"/>
        <v>4.4052133600351227E-2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0.87173</v>
      </c>
      <c r="F17" s="3">
        <v>70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0.87058000000000002</v>
      </c>
      <c r="F18" s="3">
        <v>70</v>
      </c>
      <c r="H18" s="3" t="s">
        <v>16</v>
      </c>
      <c r="I18" s="3">
        <v>100</v>
      </c>
      <c r="J18" s="3">
        <v>0.7</v>
      </c>
      <c r="L18" s="3">
        <f t="shared" ca="1" si="2"/>
        <v>314.53989000000001</v>
      </c>
      <c r="M18" s="3">
        <f t="shared" ca="1" si="2"/>
        <v>314.54153000000002</v>
      </c>
      <c r="N18" s="3">
        <f t="shared" ca="1" si="2"/>
        <v>312.20823000000001</v>
      </c>
      <c r="O18" s="3">
        <f t="shared" ca="1" si="2"/>
        <v>313.39690999999999</v>
      </c>
      <c r="P18" s="3">
        <f t="shared" ca="1" si="2"/>
        <v>315.56263999999999</v>
      </c>
      <c r="Q18" s="3">
        <f t="shared" ca="1" si="2"/>
        <v>314.57641000000001</v>
      </c>
      <c r="R18" s="3">
        <f t="shared" ca="1" si="2"/>
        <v>314.79025000000001</v>
      </c>
      <c r="S18" s="3">
        <f t="shared" ca="1" si="2"/>
        <v>312.88578999999999</v>
      </c>
      <c r="T18" s="3">
        <f t="shared" ca="1" si="2"/>
        <v>315.19303000000002</v>
      </c>
      <c r="U18" s="3">
        <f t="shared" ca="1" si="2"/>
        <v>313.93842000000001</v>
      </c>
      <c r="W18" s="3">
        <f t="shared" ca="1" si="3"/>
        <v>314.16330999999997</v>
      </c>
      <c r="Y18" s="3">
        <f ca="1">Total!E18</f>
        <v>308.91181999999998</v>
      </c>
      <c r="AB18" s="3">
        <f t="shared" ca="1" si="1"/>
        <v>1.8219017970889029E-2</v>
      </c>
      <c r="AC18" s="3">
        <f t="shared" ca="1" si="1"/>
        <v>1.8224326929283722E-2</v>
      </c>
      <c r="AD18" s="3">
        <f t="shared" ca="1" si="1"/>
        <v>1.0671038744972716E-2</v>
      </c>
      <c r="AE18" s="3">
        <f t="shared" ca="1" si="1"/>
        <v>1.4518997686783284E-2</v>
      </c>
      <c r="AF18" s="3">
        <f t="shared" ca="1" si="1"/>
        <v>2.1529833335610177E-2</v>
      </c>
      <c r="AG18" s="3">
        <f t="shared" ca="1" si="1"/>
        <v>1.8337239410262881E-2</v>
      </c>
      <c r="AH18" s="3">
        <f t="shared" ca="1" si="1"/>
        <v>1.9029475790211064E-2</v>
      </c>
      <c r="AI18" s="3">
        <f t="shared" ca="1" si="1"/>
        <v>1.2864415482709625E-2</v>
      </c>
      <c r="AJ18" s="3">
        <f t="shared" ca="1" si="1"/>
        <v>2.0333343023261605E-2</v>
      </c>
      <c r="AK18" s="3">
        <f t="shared" ca="1" si="1"/>
        <v>1.627195747964591E-2</v>
      </c>
      <c r="AM18" s="3">
        <f t="shared" ca="1" si="4"/>
        <v>0.16999964585363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36.874380000000002</v>
      </c>
      <c r="E19" s="3">
        <v>0.87707999999999997</v>
      </c>
      <c r="F19" s="3">
        <v>69</v>
      </c>
      <c r="H19" s="3" t="s">
        <v>16</v>
      </c>
      <c r="I19" s="3">
        <v>100</v>
      </c>
      <c r="J19" s="3">
        <v>1</v>
      </c>
      <c r="L19" s="3">
        <f t="shared" ca="1" si="2"/>
        <v>303.56569000000002</v>
      </c>
      <c r="M19" s="3">
        <f t="shared" ca="1" si="2"/>
        <v>303.81873999999999</v>
      </c>
      <c r="N19" s="3">
        <f t="shared" ca="1" si="2"/>
        <v>303.48493999999999</v>
      </c>
      <c r="O19" s="3">
        <f t="shared" ca="1" si="2"/>
        <v>304.23683999999997</v>
      </c>
      <c r="P19" s="3">
        <f t="shared" ca="1" si="2"/>
        <v>303.13556</v>
      </c>
      <c r="Q19" s="3">
        <f t="shared" ca="1" si="2"/>
        <v>303.30702000000002</v>
      </c>
      <c r="R19" s="3">
        <f t="shared" ca="1" si="2"/>
        <v>303.79464000000002</v>
      </c>
      <c r="S19" s="3">
        <f t="shared" ca="1" si="2"/>
        <v>302.87049000000002</v>
      </c>
      <c r="T19" s="3">
        <f t="shared" ca="1" si="2"/>
        <v>303.18860000000001</v>
      </c>
      <c r="U19" s="3">
        <f t="shared" ca="1" si="2"/>
        <v>303.19961000000001</v>
      </c>
      <c r="W19" s="3">
        <f t="shared" ca="1" si="3"/>
        <v>303.46021300000001</v>
      </c>
      <c r="Y19" s="3">
        <f ca="1">Total!E19</f>
        <v>302.47368</v>
      </c>
      <c r="AB19" s="3">
        <f t="shared" ca="1" si="1"/>
        <v>3.6102645360747295E-3</v>
      </c>
      <c r="AC19" s="3">
        <f t="shared" ca="1" si="1"/>
        <v>4.4468662529579088E-3</v>
      </c>
      <c r="AD19" s="3">
        <f t="shared" ca="1" si="1"/>
        <v>3.3432991591202015E-3</v>
      </c>
      <c r="AE19" s="3">
        <f t="shared" ca="1" si="1"/>
        <v>5.829135282117673E-3</v>
      </c>
      <c r="AF19" s="3">
        <f t="shared" ca="1" si="1"/>
        <v>2.1882234513759891E-3</v>
      </c>
      <c r="AG19" s="3">
        <f t="shared" ca="1" si="1"/>
        <v>2.7550826901700043E-3</v>
      </c>
      <c r="AH19" s="3">
        <f t="shared" ca="1" si="1"/>
        <v>4.3671898989691062E-3</v>
      </c>
      <c r="AI19" s="3">
        <f t="shared" ca="1" si="1"/>
        <v>1.3118827396817346E-3</v>
      </c>
      <c r="AJ19" s="3">
        <f t="shared" ca="1" si="1"/>
        <v>2.3635775516071562E-3</v>
      </c>
      <c r="AK19" s="3">
        <f t="shared" ca="1" si="1"/>
        <v>2.3999774129107869E-3</v>
      </c>
      <c r="AM19" s="3">
        <f t="shared" ca="1" si="4"/>
        <v>3.2615498974985287E-2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0.86819000000000002</v>
      </c>
      <c r="F20" s="3">
        <v>67</v>
      </c>
      <c r="H20" s="3" t="s">
        <v>2</v>
      </c>
      <c r="I20" s="3">
        <v>24</v>
      </c>
      <c r="J20" s="3">
        <v>0.4</v>
      </c>
      <c r="L20" s="3">
        <f t="shared" ca="1" si="2"/>
        <v>5756.2897800000001</v>
      </c>
      <c r="M20" s="3">
        <f t="shared" ca="1" si="2"/>
        <v>5759.8994300000004</v>
      </c>
      <c r="N20" s="3">
        <f t="shared" ca="1" si="2"/>
        <v>5759.8994300000004</v>
      </c>
      <c r="O20" s="3">
        <f t="shared" ca="1" si="2"/>
        <v>5756.2897800000001</v>
      </c>
      <c r="P20" s="3">
        <f t="shared" ca="1" si="2"/>
        <v>5756.7897800000001</v>
      </c>
      <c r="Q20" s="3">
        <f t="shared" ca="1" si="2"/>
        <v>5756.2897800000001</v>
      </c>
      <c r="R20" s="3">
        <f t="shared" ca="1" si="2"/>
        <v>5756.2897800000001</v>
      </c>
      <c r="S20" s="3">
        <f t="shared" ca="1" si="2"/>
        <v>5756.2897800000001</v>
      </c>
      <c r="T20" s="3">
        <f t="shared" ca="1" si="2"/>
        <v>5756.2897800000001</v>
      </c>
      <c r="U20" s="3">
        <f t="shared" ca="1" si="2"/>
        <v>5753.21522</v>
      </c>
      <c r="W20" s="3">
        <f t="shared" ca="1" si="3"/>
        <v>5756.7542539999995</v>
      </c>
      <c r="Y20" s="3">
        <f ca="1">Total!E20</f>
        <v>5753.21522</v>
      </c>
      <c r="AB20" s="3">
        <f t="shared" ca="1" si="1"/>
        <v>5.3440726314424574E-4</v>
      </c>
      <c r="AC20" s="3">
        <f t="shared" ca="1" si="1"/>
        <v>1.1618216500512472E-3</v>
      </c>
      <c r="AD20" s="3">
        <f t="shared" ca="1" si="1"/>
        <v>1.1618216500512472E-3</v>
      </c>
      <c r="AE20" s="3">
        <f t="shared" ca="1" si="1"/>
        <v>5.3440726314424574E-4</v>
      </c>
      <c r="AF20" s="3">
        <f t="shared" ca="1" si="1"/>
        <v>6.2131518869200581E-4</v>
      </c>
      <c r="AG20" s="3">
        <f t="shared" ca="1" si="1"/>
        <v>5.3440726314424574E-4</v>
      </c>
      <c r="AH20" s="3">
        <f t="shared" ca="1" si="1"/>
        <v>5.3440726314424574E-4</v>
      </c>
      <c r="AI20" s="3">
        <f t="shared" ca="1" si="1"/>
        <v>5.3440726314424574E-4</v>
      </c>
      <c r="AJ20" s="3">
        <f t="shared" ca="1" si="1"/>
        <v>5.3440726314424574E-4</v>
      </c>
      <c r="AK20" s="3">
        <f t="shared" ca="1" si="1"/>
        <v>0</v>
      </c>
      <c r="AM20" s="3">
        <f t="shared" ca="1" si="4"/>
        <v>6.1514020676599742E-3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36.788800000000002</v>
      </c>
      <c r="E21" s="3">
        <v>1.2196499999999999</v>
      </c>
      <c r="F21" s="3">
        <v>88</v>
      </c>
      <c r="H21" s="3" t="s">
        <v>2</v>
      </c>
      <c r="I21" s="3">
        <v>24</v>
      </c>
      <c r="J21" s="3">
        <v>0.7</v>
      </c>
      <c r="L21" s="3">
        <f t="shared" ca="1" si="2"/>
        <v>3057.4561399999998</v>
      </c>
      <c r="M21" s="3">
        <f t="shared" ca="1" si="2"/>
        <v>3061.0657900000001</v>
      </c>
      <c r="N21" s="3">
        <f t="shared" ca="1" si="2"/>
        <v>3052.2412300000001</v>
      </c>
      <c r="O21" s="3">
        <f t="shared" ca="1" si="2"/>
        <v>3060.7019</v>
      </c>
      <c r="P21" s="3">
        <f t="shared" ca="1" si="2"/>
        <v>3057.4035100000001</v>
      </c>
      <c r="Q21" s="3">
        <f t="shared" ca="1" si="2"/>
        <v>3052.2412300000001</v>
      </c>
      <c r="R21" s="3">
        <f t="shared" ca="1" si="2"/>
        <v>3052.2412300000001</v>
      </c>
      <c r="S21" s="3">
        <f t="shared" ca="1" si="2"/>
        <v>3052.2412300000001</v>
      </c>
      <c r="T21" s="3">
        <f t="shared" ca="1" si="2"/>
        <v>3052.2412300000001</v>
      </c>
      <c r="U21" s="3">
        <f t="shared" ca="1" si="2"/>
        <v>3055.85088</v>
      </c>
      <c r="W21" s="3">
        <f t="shared" ca="1" si="3"/>
        <v>3055.3684370000001</v>
      </c>
      <c r="Y21" s="3">
        <f ca="1">Total!E21</f>
        <v>3052.2412300000001</v>
      </c>
      <c r="AB21" s="3">
        <f t="shared" ca="1" si="1"/>
        <v>1.7085510636391248E-3</v>
      </c>
      <c r="AC21" s="3">
        <f t="shared" ca="1" si="1"/>
        <v>2.8911738408041949E-3</v>
      </c>
      <c r="AD21" s="3">
        <f t="shared" ca="1" si="1"/>
        <v>0</v>
      </c>
      <c r="AE21" s="3">
        <f t="shared" ca="1" si="1"/>
        <v>2.7719532508903091E-3</v>
      </c>
      <c r="AF21" s="3">
        <f t="shared" ca="1" si="1"/>
        <v>1.6913079966487477E-3</v>
      </c>
      <c r="AG21" s="3">
        <f t="shared" ca="1" si="1"/>
        <v>0</v>
      </c>
      <c r="AH21" s="3">
        <f t="shared" ca="1" si="1"/>
        <v>0</v>
      </c>
      <c r="AI21" s="3">
        <f t="shared" ca="1" si="1"/>
        <v>0</v>
      </c>
      <c r="AJ21" s="3">
        <f t="shared" ca="1" si="1"/>
        <v>0</v>
      </c>
      <c r="AK21" s="3">
        <f t="shared" ca="1" si="1"/>
        <v>1.1826227771649209E-3</v>
      </c>
      <c r="AM21" s="3">
        <f t="shared" ca="1" si="4"/>
        <v>1.0245608929147297E-2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36.788800000000002</v>
      </c>
      <c r="E22" s="3">
        <v>1.22079</v>
      </c>
      <c r="F22" s="3">
        <v>88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36.788800000000002</v>
      </c>
      <c r="E23" s="3">
        <v>1.2203599999999999</v>
      </c>
      <c r="F23" s="3">
        <v>93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1.22055</v>
      </c>
      <c r="F24" s="3">
        <v>91</v>
      </c>
      <c r="H24" s="3" t="s">
        <v>2</v>
      </c>
      <c r="I24" s="3">
        <v>47</v>
      </c>
      <c r="J24" s="3">
        <v>0.7</v>
      </c>
      <c r="L24" s="3">
        <f t="shared" ca="1" si="2"/>
        <v>5714.1625599999998</v>
      </c>
      <c r="M24" s="3">
        <f t="shared" ca="1" si="2"/>
        <v>5713.3615300000001</v>
      </c>
      <c r="N24" s="3">
        <f t="shared" ca="1" si="2"/>
        <v>5723.8425500000003</v>
      </c>
      <c r="O24" s="3">
        <f t="shared" ca="1" si="2"/>
        <v>5714.5711099999999</v>
      </c>
      <c r="P24" s="3">
        <f t="shared" ca="1" si="2"/>
        <v>5715.1450100000002</v>
      </c>
      <c r="Q24" s="3">
        <f t="shared" ca="1" si="2"/>
        <v>5712.9592700000003</v>
      </c>
      <c r="R24" s="3">
        <f t="shared" ca="1" si="2"/>
        <v>5715.60563</v>
      </c>
      <c r="S24" s="3">
        <f t="shared" ca="1" si="2"/>
        <v>5709.26343</v>
      </c>
      <c r="T24" s="3">
        <f t="shared" ca="1" si="2"/>
        <v>5715.60563</v>
      </c>
      <c r="U24" s="3">
        <f t="shared" ca="1" si="2"/>
        <v>5715.1450100000002</v>
      </c>
      <c r="W24" s="3">
        <f t="shared" ca="1" si="3"/>
        <v>5714.9661729999998</v>
      </c>
      <c r="Y24" s="3">
        <f ca="1">Total!E24</f>
        <v>5709.26343</v>
      </c>
      <c r="AB24" s="3">
        <f t="shared" ca="1" si="1"/>
        <v>8.5810193557661542E-4</v>
      </c>
      <c r="AC24" s="3">
        <f t="shared" ca="1" si="1"/>
        <v>7.1779837281044122E-4</v>
      </c>
      <c r="AD24" s="3">
        <f t="shared" ca="1" si="1"/>
        <v>2.5535903499202049E-3</v>
      </c>
      <c r="AE24" s="3">
        <f t="shared" ca="1" si="1"/>
        <v>9.2966107888980195E-4</v>
      </c>
      <c r="AF24" s="3">
        <f t="shared" ca="1" si="1"/>
        <v>1.0301819266378138E-3</v>
      </c>
      <c r="AG24" s="3">
        <f t="shared" ca="1" si="1"/>
        <v>6.4734094779723918E-4</v>
      </c>
      <c r="AH24" s="3">
        <f t="shared" ca="1" si="1"/>
        <v>1.110861335750284E-3</v>
      </c>
      <c r="AI24" s="3">
        <f t="shared" ca="1" si="1"/>
        <v>0</v>
      </c>
      <c r="AJ24" s="3">
        <f t="shared" ca="1" si="1"/>
        <v>1.110861335750284E-3</v>
      </c>
      <c r="AK24" s="3">
        <f t="shared" ca="1" si="1"/>
        <v>1.0301819266378138E-3</v>
      </c>
      <c r="AM24" s="3">
        <f t="shared" ca="1" si="4"/>
        <v>9.9885792097704987E-3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36.788800000000002</v>
      </c>
      <c r="E25" s="3">
        <v>1.21943</v>
      </c>
      <c r="F25" s="3">
        <v>90</v>
      </c>
      <c r="H25" s="3" t="s">
        <v>2</v>
      </c>
      <c r="I25" s="3">
        <v>47</v>
      </c>
      <c r="J25" s="3">
        <v>1</v>
      </c>
      <c r="L25" s="3">
        <f t="shared" ca="1" si="2"/>
        <v>5674.0192399999996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5674.0192399999996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5674.0192399999996</v>
      </c>
      <c r="W25" s="3">
        <f t="shared" ca="1" si="3"/>
        <v>5674.0192400000005</v>
      </c>
      <c r="Y25" s="3">
        <f ca="1">Total!E25</f>
        <v>5674.0192399999996</v>
      </c>
      <c r="AB25" s="3">
        <f t="shared" ca="1" si="1"/>
        <v>0</v>
      </c>
      <c r="AC25" s="3">
        <f t="shared" ca="1" si="1"/>
        <v>0</v>
      </c>
      <c r="AD25" s="3">
        <f t="shared" ca="1" si="1"/>
        <v>0</v>
      </c>
      <c r="AE25" s="3">
        <f t="shared" ca="1" si="1"/>
        <v>0</v>
      </c>
      <c r="AF25" s="3">
        <f t="shared" ca="1" si="1"/>
        <v>0</v>
      </c>
      <c r="AG25" s="3">
        <f t="shared" ca="1" si="1"/>
        <v>0</v>
      </c>
      <c r="AH25" s="3">
        <f t="shared" ca="1" si="1"/>
        <v>0</v>
      </c>
      <c r="AI25" s="3">
        <f t="shared" ca="1" si="1"/>
        <v>0</v>
      </c>
      <c r="AJ25" s="3">
        <f t="shared" ca="1" si="1"/>
        <v>0</v>
      </c>
      <c r="AK25" s="3">
        <f t="shared" ca="1" si="1"/>
        <v>0</v>
      </c>
      <c r="AM25" s="3">
        <f t="shared" ca="1" si="4"/>
        <v>0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36.788800000000002</v>
      </c>
      <c r="E26" s="3">
        <v>1.2178199999999999</v>
      </c>
      <c r="F26" s="3">
        <v>91</v>
      </c>
      <c r="H26" s="3" t="s">
        <v>2</v>
      </c>
      <c r="I26" s="3">
        <v>100</v>
      </c>
      <c r="J26" s="3">
        <v>0.4</v>
      </c>
      <c r="L26" s="3">
        <f t="shared" ca="1" si="2"/>
        <v>60778.85497</v>
      </c>
      <c r="M26" s="3">
        <f t="shared" ca="1" si="2"/>
        <v>60778.22537</v>
      </c>
      <c r="N26" s="3">
        <f t="shared" ca="1" si="2"/>
        <v>60778.051630000002</v>
      </c>
      <c r="O26" s="3">
        <f t="shared" ca="1" si="2"/>
        <v>60778.051630000002</v>
      </c>
      <c r="P26" s="3">
        <f t="shared" ca="1" si="2"/>
        <v>60777.735840000001</v>
      </c>
      <c r="Q26" s="3">
        <f t="shared" ca="1" si="2"/>
        <v>60778.262159999998</v>
      </c>
      <c r="R26" s="3">
        <f t="shared" ca="1" si="2"/>
        <v>60777.735840000001</v>
      </c>
      <c r="S26" s="3">
        <f t="shared" ca="1" si="2"/>
        <v>60778.85497</v>
      </c>
      <c r="T26" s="3">
        <f t="shared" ca="1" si="2"/>
        <v>60778.85497</v>
      </c>
      <c r="U26" s="3">
        <f t="shared" ca="1" si="2"/>
        <v>60778.051630000002</v>
      </c>
      <c r="W26" s="3">
        <f t="shared" ca="1" si="3"/>
        <v>60778.267900999999</v>
      </c>
      <c r="Y26" s="3">
        <f ca="1">Total!E26</f>
        <v>60777.35671</v>
      </c>
      <c r="AB26" s="3">
        <f t="shared" ca="1" si="1"/>
        <v>2.4651615027439721E-5</v>
      </c>
      <c r="AC26" s="3">
        <f t="shared" ca="1" si="1"/>
        <v>1.4292493899412474E-5</v>
      </c>
      <c r="AD26" s="3">
        <f t="shared" ca="1" si="1"/>
        <v>1.1433863491588657E-5</v>
      </c>
      <c r="AE26" s="3">
        <f t="shared" ca="1" si="1"/>
        <v>1.1433863491588657E-5</v>
      </c>
      <c r="AF26" s="3">
        <f t="shared" ca="1" si="1"/>
        <v>6.2380139664545275E-6</v>
      </c>
      <c r="AG26" s="3">
        <f t="shared" ca="1" si="1"/>
        <v>1.4897818019937081E-5</v>
      </c>
      <c r="AH26" s="3">
        <f t="shared" ca="1" si="1"/>
        <v>6.2380139664545275E-6</v>
      </c>
      <c r="AI26" s="3">
        <f t="shared" ca="1" si="1"/>
        <v>2.4651615027439721E-5</v>
      </c>
      <c r="AJ26" s="3">
        <f t="shared" ca="1" si="1"/>
        <v>2.4651615027439721E-5</v>
      </c>
      <c r="AK26" s="3">
        <f t="shared" ca="1" si="1"/>
        <v>1.1433863491588657E-5</v>
      </c>
      <c r="AM26" s="3">
        <f t="shared" ca="1" si="4"/>
        <v>1.4992277540934375E-4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1.2245299999999999</v>
      </c>
      <c r="F27" s="3">
        <v>93</v>
      </c>
      <c r="H27" s="3" t="s">
        <v>2</v>
      </c>
      <c r="I27" s="3">
        <v>100</v>
      </c>
      <c r="J27" s="3">
        <v>0.7</v>
      </c>
      <c r="L27" s="3">
        <f t="shared" ca="1" si="2"/>
        <v>46877.572390000001</v>
      </c>
      <c r="M27" s="3">
        <f t="shared" ca="1" si="2"/>
        <v>46847.702839999998</v>
      </c>
      <c r="N27" s="3">
        <f t="shared" ca="1" si="2"/>
        <v>46629.107880000003</v>
      </c>
      <c r="O27" s="3">
        <f t="shared" ca="1" si="2"/>
        <v>47178.089169999999</v>
      </c>
      <c r="P27" s="3">
        <f t="shared" ca="1" si="2"/>
        <v>47072.408660000001</v>
      </c>
      <c r="Q27" s="3">
        <f t="shared" ca="1" si="2"/>
        <v>46592.387009999999</v>
      </c>
      <c r="R27" s="3">
        <f t="shared" ca="1" si="2"/>
        <v>46950.67383</v>
      </c>
      <c r="S27" s="3">
        <f t="shared" ca="1" si="2"/>
        <v>46609.409919999998</v>
      </c>
      <c r="T27" s="3">
        <f t="shared" ca="1" si="2"/>
        <v>46766.142379999998</v>
      </c>
      <c r="U27" s="3">
        <f t="shared" ca="1" si="2"/>
        <v>46954.838360000002</v>
      </c>
      <c r="W27" s="3">
        <f t="shared" ca="1" si="3"/>
        <v>46847.833243999994</v>
      </c>
      <c r="Y27" s="3">
        <f ca="1">Total!E27</f>
        <v>46520.052799999998</v>
      </c>
      <c r="AB27" s="3">
        <f t="shared" ca="1" si="1"/>
        <v>7.6852791104313522E-3</v>
      </c>
      <c r="AC27" s="3">
        <f t="shared" ca="1" si="1"/>
        <v>7.0432000885433318E-3</v>
      </c>
      <c r="AD27" s="3">
        <f t="shared" ca="1" si="1"/>
        <v>2.3442595920700579E-3</v>
      </c>
      <c r="AE27" s="3">
        <f t="shared" ca="1" si="1"/>
        <v>1.4145219757790164E-2</v>
      </c>
      <c r="AF27" s="3">
        <f t="shared" ca="1" si="1"/>
        <v>1.1873500281151946E-2</v>
      </c>
      <c r="AG27" s="3">
        <f t="shared" ref="AG27:AK37" ca="1" si="5">(Q27-$Y27)/$Y27</f>
        <v>1.5549038671770574E-3</v>
      </c>
      <c r="AH27" s="3">
        <f t="shared" ca="1" si="5"/>
        <v>9.2566754352437462E-3</v>
      </c>
      <c r="AI27" s="3">
        <f t="shared" ca="1" si="5"/>
        <v>1.9208301500466178E-3</v>
      </c>
      <c r="AJ27" s="3">
        <f t="shared" ca="1" si="5"/>
        <v>5.2899677706298703E-3</v>
      </c>
      <c r="AK27" s="3">
        <f t="shared" ca="1" si="5"/>
        <v>9.3461966148070223E-3</v>
      </c>
      <c r="AM27" s="3">
        <f t="shared" ca="1" si="4"/>
        <v>7.0460032667891165E-2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36.788800000000002</v>
      </c>
      <c r="E28" s="3">
        <v>1.2297400000000001</v>
      </c>
      <c r="F28" s="3">
        <v>88</v>
      </c>
      <c r="H28" s="3" t="s">
        <v>2</v>
      </c>
      <c r="I28" s="3">
        <v>100</v>
      </c>
      <c r="J28" s="3">
        <v>1</v>
      </c>
      <c r="L28" s="3">
        <f t="shared" ca="1" si="2"/>
        <v>46366.316270000003</v>
      </c>
      <c r="M28" s="3">
        <f t="shared" ca="1" si="2"/>
        <v>46392.01743</v>
      </c>
      <c r="N28" s="3">
        <f t="shared" ca="1" si="2"/>
        <v>46383.215400000001</v>
      </c>
      <c r="O28" s="3">
        <f t="shared" ca="1" si="2"/>
        <v>46415.587720000003</v>
      </c>
      <c r="P28" s="3">
        <f t="shared" ca="1" si="2"/>
        <v>46413.574560000001</v>
      </c>
      <c r="Q28" s="3">
        <f t="shared" ca="1" si="2"/>
        <v>46412.651389999999</v>
      </c>
      <c r="R28" s="3">
        <f t="shared" ca="1" si="2"/>
        <v>46342.466769999999</v>
      </c>
      <c r="S28" s="3">
        <f t="shared" ca="1" si="2"/>
        <v>46396.890209999998</v>
      </c>
      <c r="T28" s="3">
        <f t="shared" ca="1" si="2"/>
        <v>46394.973680000003</v>
      </c>
      <c r="U28" s="3">
        <f t="shared" ca="1" si="2"/>
        <v>46351.23616</v>
      </c>
      <c r="W28" s="3">
        <f t="shared" ca="1" si="3"/>
        <v>46386.892958999997</v>
      </c>
      <c r="Y28" s="3">
        <f ca="1">Total!E28</f>
        <v>46319.079680000003</v>
      </c>
      <c r="AB28" s="3">
        <f t="shared" ref="AB28:AF37" ca="1" si="6">(L28-$Y28)/$Y28</f>
        <v>1.0198084747438667E-3</v>
      </c>
      <c r="AC28" s="3">
        <f t="shared" ca="1" si="6"/>
        <v>1.5746804665354983E-3</v>
      </c>
      <c r="AD28" s="3">
        <f t="shared" ca="1" si="6"/>
        <v>1.3846501364683072E-3</v>
      </c>
      <c r="AE28" s="3">
        <f t="shared" ca="1" si="6"/>
        <v>2.0835483059407933E-3</v>
      </c>
      <c r="AF28" s="3">
        <f t="shared" ca="1" si="6"/>
        <v>2.0400854389341434E-3</v>
      </c>
      <c r="AG28" s="3">
        <f t="shared" ca="1" si="5"/>
        <v>2.0201547752340082E-3</v>
      </c>
      <c r="AH28" s="3">
        <f t="shared" ca="1" si="5"/>
        <v>5.0491266582947212E-4</v>
      </c>
      <c r="AI28" s="3">
        <f t="shared" ca="1" si="5"/>
        <v>1.6798807432608124E-3</v>
      </c>
      <c r="AJ28" s="3">
        <f t="shared" ca="1" si="5"/>
        <v>1.6385040576004863E-3</v>
      </c>
      <c r="AK28" s="3">
        <f t="shared" ca="1" si="5"/>
        <v>6.942383186832314E-4</v>
      </c>
      <c r="AM28" s="3">
        <f t="shared" ca="1" si="4"/>
        <v>1.4640463383230619E-2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36.788800000000002</v>
      </c>
      <c r="E29" s="3">
        <v>1.2211799999999999</v>
      </c>
      <c r="F29" s="3">
        <v>94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1.2241</v>
      </c>
      <c r="F30" s="3">
        <v>91</v>
      </c>
      <c r="H30" s="3" t="s">
        <v>1</v>
      </c>
      <c r="I30" s="3">
        <v>30</v>
      </c>
      <c r="J30" s="3">
        <v>0.7</v>
      </c>
      <c r="L30" s="3">
        <f t="shared" ca="1" si="2"/>
        <v>888.53093999999999</v>
      </c>
      <c r="M30" s="3">
        <f t="shared" ca="1" si="2"/>
        <v>888.53093999999999</v>
      </c>
      <c r="N30" s="3">
        <f t="shared" ca="1" si="2"/>
        <v>888.52687000000003</v>
      </c>
      <c r="O30" s="3">
        <f t="shared" ca="1" si="2"/>
        <v>888.53093999999999</v>
      </c>
      <c r="P30" s="3">
        <f t="shared" ca="1" si="2"/>
        <v>888.53093999999999</v>
      </c>
      <c r="Q30" s="3">
        <f t="shared" ca="1" si="2"/>
        <v>888.53093999999999</v>
      </c>
      <c r="R30" s="3">
        <f t="shared" ca="1" si="2"/>
        <v>889.17727000000002</v>
      </c>
      <c r="S30" s="3">
        <f t="shared" ca="1" si="2"/>
        <v>888.53093999999999</v>
      </c>
      <c r="T30" s="3">
        <f t="shared" ca="1" si="2"/>
        <v>888.53093999999999</v>
      </c>
      <c r="U30" s="3">
        <f t="shared" ca="1" si="2"/>
        <v>888.53093999999999</v>
      </c>
      <c r="W30" s="3">
        <f t="shared" ca="1" si="3"/>
        <v>888.59516599999984</v>
      </c>
      <c r="Y30" s="3">
        <f ca="1">Total!E30</f>
        <v>888.52687000000003</v>
      </c>
      <c r="AB30" s="3">
        <f t="shared" ca="1" si="6"/>
        <v>4.5806155529725881E-6</v>
      </c>
      <c r="AC30" s="3">
        <f t="shared" ca="1" si="6"/>
        <v>4.5806155529725881E-6</v>
      </c>
      <c r="AD30" s="3">
        <f t="shared" ca="1" si="6"/>
        <v>0</v>
      </c>
      <c r="AE30" s="3">
        <f t="shared" ca="1" si="6"/>
        <v>4.5806155529725881E-6</v>
      </c>
      <c r="AF30" s="3">
        <f t="shared" ca="1" si="6"/>
        <v>4.5806155529725881E-6</v>
      </c>
      <c r="AG30" s="3">
        <f t="shared" ca="1" si="5"/>
        <v>4.5806155529725881E-6</v>
      </c>
      <c r="AH30" s="3">
        <f t="shared" ca="1" si="5"/>
        <v>7.319981217900484E-4</v>
      </c>
      <c r="AI30" s="3">
        <f t="shared" ca="1" si="5"/>
        <v>4.5806155529725881E-6</v>
      </c>
      <c r="AJ30" s="3">
        <f t="shared" ca="1" si="5"/>
        <v>4.5806155529725881E-6</v>
      </c>
      <c r="AK30" s="3">
        <f t="shared" ca="1" si="5"/>
        <v>4.5806155529725881E-6</v>
      </c>
      <c r="AM30" s="3">
        <f t="shared" ca="1" si="4"/>
        <v>7.6864304621382894E-4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73.882919999999999</v>
      </c>
      <c r="E31" s="3">
        <v>1.4394499999999999</v>
      </c>
      <c r="F31" s="3">
        <v>38</v>
      </c>
      <c r="H31" s="3" t="s">
        <v>1</v>
      </c>
      <c r="I31" s="3">
        <v>30</v>
      </c>
      <c r="J31" s="3">
        <v>1</v>
      </c>
      <c r="L31" s="3">
        <f t="shared" ca="1" si="2"/>
        <v>862.27506000000005</v>
      </c>
      <c r="M31" s="3">
        <f t="shared" ca="1" si="2"/>
        <v>862.27506000000005</v>
      </c>
      <c r="N31" s="3">
        <f t="shared" ca="1" si="2"/>
        <v>862.30371000000002</v>
      </c>
      <c r="O31" s="3">
        <f t="shared" ca="1" si="2"/>
        <v>862.27506000000005</v>
      </c>
      <c r="P31" s="3">
        <f t="shared" ca="1" si="2"/>
        <v>862.27506000000005</v>
      </c>
      <c r="Q31" s="3">
        <f t="shared" ca="1" si="2"/>
        <v>862.27506000000005</v>
      </c>
      <c r="R31" s="3">
        <f t="shared" ca="1" si="2"/>
        <v>862.30371000000002</v>
      </c>
      <c r="S31" s="3">
        <f t="shared" ca="1" si="2"/>
        <v>862.27506000000005</v>
      </c>
      <c r="T31" s="3">
        <f t="shared" ca="1" si="2"/>
        <v>862.30371000000002</v>
      </c>
      <c r="U31" s="3">
        <f t="shared" ca="1" si="2"/>
        <v>862.27506000000005</v>
      </c>
      <c r="W31" s="3">
        <f t="shared" ca="1" si="3"/>
        <v>862.28365499999995</v>
      </c>
      <c r="Y31" s="3">
        <f ca="1">Total!E31</f>
        <v>862.27506000000005</v>
      </c>
      <c r="AB31" s="3">
        <f t="shared" ca="1" si="6"/>
        <v>0</v>
      </c>
      <c r="AC31" s="3">
        <f t="shared" ca="1" si="6"/>
        <v>0</v>
      </c>
      <c r="AD31" s="3">
        <f t="shared" ca="1" si="6"/>
        <v>3.3226056659890555E-5</v>
      </c>
      <c r="AE31" s="3">
        <f t="shared" ca="1" si="6"/>
        <v>0</v>
      </c>
      <c r="AF31" s="3">
        <f t="shared" ca="1" si="6"/>
        <v>0</v>
      </c>
      <c r="AG31" s="3">
        <f t="shared" ca="1" si="5"/>
        <v>0</v>
      </c>
      <c r="AH31" s="3">
        <f t="shared" ca="1" si="5"/>
        <v>3.3226056659890555E-5</v>
      </c>
      <c r="AI31" s="3">
        <f t="shared" ca="1" si="5"/>
        <v>0</v>
      </c>
      <c r="AJ31" s="3">
        <f t="shared" ca="1" si="5"/>
        <v>3.3226056659890555E-5</v>
      </c>
      <c r="AK31" s="3">
        <f t="shared" ca="1" si="5"/>
        <v>0</v>
      </c>
      <c r="AM31" s="3">
        <f t="shared" ca="1" si="4"/>
        <v>9.9678169979671658E-5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73.882919999999999</v>
      </c>
      <c r="E32" s="3">
        <v>1.43066</v>
      </c>
      <c r="F32" s="3">
        <v>37</v>
      </c>
      <c r="H32" s="3" t="s">
        <v>1</v>
      </c>
      <c r="I32" s="3">
        <v>50</v>
      </c>
      <c r="J32" s="3">
        <v>0.4</v>
      </c>
      <c r="L32" s="3">
        <f t="shared" ca="1" si="2"/>
        <v>1920.88147</v>
      </c>
      <c r="M32" s="3">
        <f t="shared" ca="1" si="2"/>
        <v>1921.93406</v>
      </c>
      <c r="N32" s="3">
        <f t="shared" ca="1" si="2"/>
        <v>1921.9341099999999</v>
      </c>
      <c r="O32" s="3">
        <f t="shared" ca="1" si="2"/>
        <v>1921.9279200000001</v>
      </c>
      <c r="P32" s="3">
        <f t="shared" ca="1" si="2"/>
        <v>1921.9967899999999</v>
      </c>
      <c r="Q32" s="3">
        <f t="shared" ca="1" si="2"/>
        <v>1921.9897800000001</v>
      </c>
      <c r="R32" s="3">
        <f t="shared" ca="1" si="2"/>
        <v>1921.9967899999999</v>
      </c>
      <c r="S32" s="3">
        <f t="shared" ca="1" si="2"/>
        <v>1921.9967899999999</v>
      </c>
      <c r="T32" s="3">
        <f t="shared" ca="1" si="2"/>
        <v>1921.9967899999999</v>
      </c>
      <c r="U32" s="3">
        <f t="shared" ca="1" si="2"/>
        <v>1921.9279200000001</v>
      </c>
      <c r="W32" s="3">
        <f t="shared" ca="1" si="3"/>
        <v>1921.8582419999998</v>
      </c>
      <c r="Y32" s="3">
        <f ca="1">Total!E32</f>
        <v>1920.81879</v>
      </c>
      <c r="AB32" s="3">
        <f t="shared" ca="1" si="6"/>
        <v>3.263191735020475E-5</v>
      </c>
      <c r="AC32" s="3">
        <f t="shared" ca="1" si="6"/>
        <v>5.8062218352206434E-4</v>
      </c>
      <c r="AD32" s="3">
        <f t="shared" ca="1" si="6"/>
        <v>5.8064821408784913E-4</v>
      </c>
      <c r="AE32" s="3">
        <f t="shared" ca="1" si="6"/>
        <v>5.7742563003564226E-4</v>
      </c>
      <c r="AF32" s="3">
        <f t="shared" ca="1" si="6"/>
        <v>6.1328013143805381E-4</v>
      </c>
      <c r="AG32" s="3">
        <f t="shared" ca="1" si="5"/>
        <v>6.0963064610591107E-4</v>
      </c>
      <c r="AH32" s="3">
        <f t="shared" ca="1" si="5"/>
        <v>6.1328013143805381E-4</v>
      </c>
      <c r="AI32" s="3">
        <f t="shared" ca="1" si="5"/>
        <v>6.1328013143805381E-4</v>
      </c>
      <c r="AJ32" s="3">
        <f t="shared" ca="1" si="5"/>
        <v>6.1328013143805381E-4</v>
      </c>
      <c r="AK32" s="3">
        <f t="shared" ca="1" si="5"/>
        <v>5.7742563003564226E-4</v>
      </c>
      <c r="AM32" s="3">
        <f t="shared" ca="1" si="4"/>
        <v>5.4115047468895295E-3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76.749499999999998</v>
      </c>
      <c r="E33" s="3">
        <v>1.44356</v>
      </c>
      <c r="F33" s="3">
        <v>38</v>
      </c>
      <c r="H33" s="3" t="s">
        <v>1</v>
      </c>
      <c r="I33" s="3">
        <v>50</v>
      </c>
      <c r="J33" s="3">
        <v>0.7</v>
      </c>
      <c r="L33" s="3">
        <f t="shared" ca="1" si="2"/>
        <v>1337.9327599999999</v>
      </c>
      <c r="M33" s="3">
        <f t="shared" ca="1" si="2"/>
        <v>1332.92174</v>
      </c>
      <c r="N33" s="3">
        <f t="shared" ca="1" si="2"/>
        <v>1332.2327399999999</v>
      </c>
      <c r="O33" s="3">
        <f t="shared" ca="1" si="2"/>
        <v>1336.1166599999999</v>
      </c>
      <c r="P33" s="3">
        <f t="shared" ca="1" si="2"/>
        <v>1330.84898</v>
      </c>
      <c r="Q33" s="3">
        <f t="shared" ca="1" si="2"/>
        <v>1342.0806299999999</v>
      </c>
      <c r="R33" s="3">
        <f t="shared" ca="1" si="2"/>
        <v>1348.2533800000001</v>
      </c>
      <c r="S33" s="3">
        <f t="shared" ca="1" si="2"/>
        <v>1347.3821600000001</v>
      </c>
      <c r="T33" s="3">
        <f t="shared" ca="1" si="2"/>
        <v>1340.5061800000001</v>
      </c>
      <c r="U33" s="3">
        <f t="shared" ca="1" si="2"/>
        <v>1338.4795799999999</v>
      </c>
      <c r="W33" s="3">
        <f t="shared" ca="1" si="3"/>
        <v>1338.6754809999998</v>
      </c>
      <c r="Y33" s="3">
        <f ca="1">Total!E33</f>
        <v>1324.31359</v>
      </c>
      <c r="AB33" s="3">
        <f t="shared" ca="1" si="6"/>
        <v>1.0283946417857072E-2</v>
      </c>
      <c r="AC33" s="3">
        <f t="shared" ca="1" si="6"/>
        <v>6.5000843191528549E-3</v>
      </c>
      <c r="AD33" s="3">
        <f t="shared" ca="1" si="6"/>
        <v>5.9798147959804178E-3</v>
      </c>
      <c r="AE33" s="3">
        <f t="shared" ca="1" si="6"/>
        <v>8.9125944860234604E-3</v>
      </c>
      <c r="AF33" s="3">
        <f t="shared" ca="1" si="6"/>
        <v>4.9349263266263146E-3</v>
      </c>
      <c r="AG33" s="3">
        <f t="shared" ca="1" si="5"/>
        <v>1.3416036907089318E-2</v>
      </c>
      <c r="AH33" s="3">
        <f t="shared" ca="1" si="5"/>
        <v>1.8077130810082626E-2</v>
      </c>
      <c r="AI33" s="3">
        <f t="shared" ca="1" si="5"/>
        <v>1.7419265477748466E-2</v>
      </c>
      <c r="AJ33" s="3">
        <f t="shared" ca="1" si="5"/>
        <v>1.2227156862446839E-2</v>
      </c>
      <c r="AK33" s="3">
        <f t="shared" ca="1" si="5"/>
        <v>1.0696854662648267E-2</v>
      </c>
      <c r="AM33" s="3">
        <f t="shared" ca="1" si="4"/>
        <v>0.10844781106565564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73.882919999999999</v>
      </c>
      <c r="E34" s="3">
        <v>1.4654799999999999</v>
      </c>
      <c r="F34" s="3">
        <v>39</v>
      </c>
      <c r="H34" s="3" t="s">
        <v>1</v>
      </c>
      <c r="I34" s="3">
        <v>50</v>
      </c>
      <c r="J34" s="3">
        <v>1</v>
      </c>
      <c r="L34" s="3">
        <f t="shared" ca="1" si="2"/>
        <v>1309.6641500000001</v>
      </c>
      <c r="M34" s="3">
        <f t="shared" ca="1" si="2"/>
        <v>1305.9991399999999</v>
      </c>
      <c r="N34" s="3">
        <f t="shared" ca="1" si="2"/>
        <v>1308.5905299999999</v>
      </c>
      <c r="O34" s="3">
        <f t="shared" ca="1" si="2"/>
        <v>1305.48361</v>
      </c>
      <c r="P34" s="3">
        <f t="shared" ca="1" si="2"/>
        <v>1311.63</v>
      </c>
      <c r="Q34" s="3">
        <f t="shared" ca="1" si="2"/>
        <v>1305.7456099999999</v>
      </c>
      <c r="R34" s="3">
        <f t="shared" ca="1" si="2"/>
        <v>1311.63</v>
      </c>
      <c r="S34" s="3">
        <f t="shared" ca="1" si="2"/>
        <v>1309.2230400000001</v>
      </c>
      <c r="T34" s="3">
        <f t="shared" ca="1" si="2"/>
        <v>1306.7402</v>
      </c>
      <c r="U34" s="3">
        <f t="shared" ca="1" si="2"/>
        <v>1311.2922799999999</v>
      </c>
      <c r="W34" s="3">
        <f t="shared" ca="1" si="3"/>
        <v>1308.5998560000003</v>
      </c>
      <c r="Y34" s="3">
        <f ca="1">Total!E34</f>
        <v>1304.8914400000001</v>
      </c>
      <c r="AB34" s="3">
        <f t="shared" ca="1" si="6"/>
        <v>3.6575533057370355E-3</v>
      </c>
      <c r="AC34" s="3">
        <f t="shared" ca="1" si="6"/>
        <v>8.4888287718386376E-4</v>
      </c>
      <c r="AD34" s="3">
        <f t="shared" ca="1" si="6"/>
        <v>2.8347875437054301E-3</v>
      </c>
      <c r="AE34" s="3">
        <f t="shared" ca="1" si="6"/>
        <v>4.5380786619298867E-4</v>
      </c>
      <c r="AF34" s="3">
        <f t="shared" ca="1" si="6"/>
        <v>5.1640770974787035E-3</v>
      </c>
      <c r="AG34" s="3">
        <f t="shared" ca="1" si="5"/>
        <v>6.5459085240059502E-4</v>
      </c>
      <c r="AH34" s="3">
        <f t="shared" ca="1" si="5"/>
        <v>5.1640770974787035E-3</v>
      </c>
      <c r="AI34" s="3">
        <f t="shared" ca="1" si="5"/>
        <v>3.3195098589963775E-3</v>
      </c>
      <c r="AJ34" s="3">
        <f t="shared" ca="1" si="5"/>
        <v>1.4167921892413184E-3</v>
      </c>
      <c r="AK34" s="3">
        <f t="shared" ca="1" si="5"/>
        <v>4.9052662955623256E-3</v>
      </c>
      <c r="AM34" s="3">
        <f t="shared" ca="1" si="4"/>
        <v>2.841934498397734E-2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76.543009999999995</v>
      </c>
      <c r="E35" s="3">
        <v>1.4313499999999999</v>
      </c>
      <c r="F35" s="3">
        <v>38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76.837230000000005</v>
      </c>
      <c r="E36" s="3">
        <v>1.43608</v>
      </c>
      <c r="F36" s="3">
        <v>38</v>
      </c>
      <c r="H36" s="3" t="s">
        <v>1</v>
      </c>
      <c r="I36" s="3">
        <v>100</v>
      </c>
      <c r="J36" s="3">
        <v>0.7</v>
      </c>
      <c r="L36" s="3">
        <f t="shared" ca="1" si="2"/>
        <v>2353.6736900000001</v>
      </c>
      <c r="M36" s="3">
        <f t="shared" ca="1" si="2"/>
        <v>2347.0157399999998</v>
      </c>
      <c r="N36" s="3">
        <f t="shared" ca="1" si="2"/>
        <v>2363.8482600000002</v>
      </c>
      <c r="O36" s="3">
        <f t="shared" ca="1" si="2"/>
        <v>2352.0358999999999</v>
      </c>
      <c r="P36" s="3">
        <f t="shared" ca="1" si="2"/>
        <v>2349.80429</v>
      </c>
      <c r="Q36" s="3">
        <f t="shared" ca="1" si="2"/>
        <v>2344.4931999999999</v>
      </c>
      <c r="R36" s="3">
        <f t="shared" ca="1" si="2"/>
        <v>2351.4694599999998</v>
      </c>
      <c r="S36" s="3">
        <f t="shared" ca="1" si="2"/>
        <v>2357.6084099999998</v>
      </c>
      <c r="T36" s="3">
        <f t="shared" ca="1" si="2"/>
        <v>2354.3932500000001</v>
      </c>
      <c r="U36" s="3">
        <f t="shared" ca="1" si="2"/>
        <v>2351.39464</v>
      </c>
      <c r="W36" s="3">
        <f t="shared" ca="1" si="3"/>
        <v>2352.573684</v>
      </c>
      <c r="Y36" s="3">
        <f ca="1">Total!E36</f>
        <v>2312.52036</v>
      </c>
      <c r="AB36" s="3">
        <f t="shared" ca="1" si="6"/>
        <v>1.7795877913913846E-2</v>
      </c>
      <c r="AC36" s="3">
        <f t="shared" ca="1" si="6"/>
        <v>1.4916789748826187E-2</v>
      </c>
      <c r="AD36" s="3">
        <f t="shared" ca="1" si="6"/>
        <v>2.2195653230919113E-2</v>
      </c>
      <c r="AE36" s="3">
        <f t="shared" ca="1" si="6"/>
        <v>1.7087650635862886E-2</v>
      </c>
      <c r="AF36" s="3">
        <f t="shared" ca="1" si="6"/>
        <v>1.612263859160144E-2</v>
      </c>
      <c r="AG36" s="3">
        <f t="shared" ca="1" si="5"/>
        <v>1.3825971244637995E-2</v>
      </c>
      <c r="AH36" s="3">
        <f t="shared" ca="1" si="5"/>
        <v>1.6842705765409915E-2</v>
      </c>
      <c r="AI36" s="3">
        <f t="shared" ca="1" si="5"/>
        <v>1.9497363474023571E-2</v>
      </c>
      <c r="AJ36" s="3">
        <f t="shared" ca="1" si="5"/>
        <v>1.8107036255455972E-2</v>
      </c>
      <c r="AK36" s="3">
        <f t="shared" ca="1" si="5"/>
        <v>1.6810351455673236E-2</v>
      </c>
      <c r="AM36" s="3">
        <f t="shared" ca="1" si="4"/>
        <v>0.17320203831632419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76.815290000000005</v>
      </c>
      <c r="E37" s="3">
        <v>1.44973</v>
      </c>
      <c r="F37" s="3">
        <v>38</v>
      </c>
      <c r="H37" s="3" t="s">
        <v>1</v>
      </c>
      <c r="I37" s="3">
        <v>100</v>
      </c>
      <c r="J37" s="3">
        <v>1</v>
      </c>
      <c r="L37" s="3">
        <f t="shared" ca="1" si="2"/>
        <v>2312.9650799999999</v>
      </c>
      <c r="M37" s="3">
        <f t="shared" ca="1" si="2"/>
        <v>2313.0419000000002</v>
      </c>
      <c r="N37" s="3">
        <f t="shared" ca="1" si="2"/>
        <v>2312.0306999999998</v>
      </c>
      <c r="O37" s="3">
        <f t="shared" ca="1" si="2"/>
        <v>2312.8463200000001</v>
      </c>
      <c r="P37" s="3">
        <f t="shared" ca="1" si="2"/>
        <v>2312.5394700000002</v>
      </c>
      <c r="Q37" s="3">
        <f t="shared" ca="1" si="2"/>
        <v>2311.42191</v>
      </c>
      <c r="R37" s="3">
        <f t="shared" ca="1" si="2"/>
        <v>2312.2985399999998</v>
      </c>
      <c r="S37" s="3">
        <f t="shared" ca="1" si="2"/>
        <v>2311.3008799999998</v>
      </c>
      <c r="T37" s="3">
        <f t="shared" ca="1" si="2"/>
        <v>2312.9517500000002</v>
      </c>
      <c r="U37" s="3">
        <f t="shared" ca="1" si="2"/>
        <v>2311.58772</v>
      </c>
      <c r="W37" s="3">
        <f t="shared" ca="1" si="3"/>
        <v>2312.2984269999997</v>
      </c>
      <c r="Y37" s="3">
        <f ca="1">Total!E37</f>
        <v>2308.5236300000001</v>
      </c>
      <c r="AB37" s="3">
        <f t="shared" ca="1" si="6"/>
        <v>1.9239352555381051E-3</v>
      </c>
      <c r="AC37" s="3">
        <f t="shared" ca="1" si="6"/>
        <v>1.9572119346250873E-3</v>
      </c>
      <c r="AD37" s="3">
        <f t="shared" ca="1" si="6"/>
        <v>1.5191830633328443E-3</v>
      </c>
      <c r="AE37" s="3">
        <f t="shared" ca="1" si="6"/>
        <v>1.8724911210893543E-3</v>
      </c>
      <c r="AF37" s="3">
        <f t="shared" ca="1" si="6"/>
        <v>1.7395706709746894E-3</v>
      </c>
      <c r="AG37" s="3">
        <f t="shared" ca="1" si="5"/>
        <v>1.2554690635763108E-3</v>
      </c>
      <c r="AH37" s="3">
        <f t="shared" ca="1" si="5"/>
        <v>1.6352052675326679E-3</v>
      </c>
      <c r="AI37" s="3">
        <f t="shared" ca="1" si="5"/>
        <v>1.2030416166888618E-3</v>
      </c>
      <c r="AJ37" s="3">
        <f t="shared" ca="1" si="5"/>
        <v>1.9181610023199264E-3</v>
      </c>
      <c r="AK37" s="3">
        <f t="shared" ca="1" si="5"/>
        <v>1.3272941893169405E-3</v>
      </c>
      <c r="AM37" s="3">
        <f t="shared" ca="1" si="4"/>
        <v>1.635156318499479E-2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76.455699999999993</v>
      </c>
      <c r="E38" s="3">
        <v>1.43459</v>
      </c>
      <c r="F38" s="3">
        <v>38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73.882919999999999</v>
      </c>
      <c r="E39" s="3">
        <v>1.4396500000000001</v>
      </c>
      <c r="F39" s="3">
        <v>39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76.742919999999998</v>
      </c>
      <c r="E40" s="3">
        <v>1.45845</v>
      </c>
      <c r="F40" s="3">
        <v>38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69.677130000000005</v>
      </c>
      <c r="E41" s="3">
        <v>2.3780000000000001</v>
      </c>
      <c r="F41" s="3">
        <v>60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69.598190000000002</v>
      </c>
      <c r="E42" s="3">
        <v>2.37141</v>
      </c>
      <c r="F42" s="3">
        <v>60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69.624499999999998</v>
      </c>
      <c r="E43" s="3">
        <v>2.40076</v>
      </c>
      <c r="F43" s="3">
        <v>61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72.543040000000005</v>
      </c>
      <c r="E44" s="3">
        <v>2.3711799999999998</v>
      </c>
      <c r="F44" s="3">
        <v>59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69.374499999999998</v>
      </c>
      <c r="E45" s="3">
        <v>2.4013499999999999</v>
      </c>
      <c r="F45" s="3">
        <v>61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69.626130000000003</v>
      </c>
      <c r="E46" s="3">
        <v>2.3892000000000002</v>
      </c>
      <c r="F46" s="3">
        <v>59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69.659959999999998</v>
      </c>
      <c r="E47" s="3">
        <v>2.3895200000000001</v>
      </c>
      <c r="F47" s="3">
        <v>60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69.455079999999995</v>
      </c>
      <c r="E48" s="3">
        <v>2.3946000000000001</v>
      </c>
      <c r="F48" s="3">
        <v>61</v>
      </c>
    </row>
    <row r="49" spans="1:6" x14ac:dyDescent="0.25">
      <c r="A49" s="3" t="s">
        <v>0</v>
      </c>
      <c r="B49" s="3">
        <v>50</v>
      </c>
      <c r="C49" s="3">
        <v>0.7</v>
      </c>
      <c r="D49" s="3">
        <v>69.401910000000001</v>
      </c>
      <c r="E49" s="3">
        <v>2.3829500000000001</v>
      </c>
      <c r="F49" s="3">
        <v>60</v>
      </c>
    </row>
    <row r="50" spans="1:6" x14ac:dyDescent="0.25">
      <c r="A50" s="3" t="s">
        <v>0</v>
      </c>
      <c r="B50" s="3">
        <v>50</v>
      </c>
      <c r="C50" s="3">
        <v>0.7</v>
      </c>
      <c r="D50" s="3">
        <v>69.401910000000001</v>
      </c>
      <c r="E50" s="3">
        <v>2.3881000000000001</v>
      </c>
      <c r="F50" s="3">
        <v>61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69.722219999999993</v>
      </c>
      <c r="E51" s="3">
        <v>3.2150300000000001</v>
      </c>
      <c r="F51" s="3">
        <v>77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69.349279999999993</v>
      </c>
      <c r="E52" s="3">
        <v>3.2132200000000002</v>
      </c>
      <c r="F52" s="3">
        <v>79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69.485380000000006</v>
      </c>
      <c r="E53" s="3">
        <v>3.1980200000000001</v>
      </c>
      <c r="F53" s="3">
        <v>78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69.695689999999999</v>
      </c>
      <c r="E54" s="3">
        <v>3.2046700000000001</v>
      </c>
      <c r="F54" s="3">
        <v>78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69.630120000000005</v>
      </c>
      <c r="E55" s="3">
        <v>3.19617</v>
      </c>
      <c r="F55" s="3">
        <v>78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69.379900000000006</v>
      </c>
      <c r="E56" s="3">
        <v>3.2003300000000001</v>
      </c>
      <c r="F56" s="3">
        <v>78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69.472219999999993</v>
      </c>
      <c r="E57" s="3">
        <v>3.1996199999999999</v>
      </c>
      <c r="F57" s="3">
        <v>79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69.310339999999997</v>
      </c>
      <c r="E58" s="3">
        <v>3.1999200000000001</v>
      </c>
      <c r="F58" s="3">
        <v>78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69.243930000000006</v>
      </c>
      <c r="E59" s="3">
        <v>3.2103600000000001</v>
      </c>
      <c r="F59" s="3">
        <v>78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69.317400000000006</v>
      </c>
      <c r="E60" s="3">
        <v>3.1993200000000002</v>
      </c>
      <c r="F60" s="3">
        <v>78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2.1378400000000002</v>
      </c>
      <c r="F61" s="3">
        <v>16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2.14785</v>
      </c>
      <c r="F62" s="3">
        <v>16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2.1422400000000001</v>
      </c>
      <c r="F63" s="3">
        <v>16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2.0384899999999999</v>
      </c>
      <c r="F64" s="3">
        <v>15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2.1161099999999999</v>
      </c>
      <c r="F65" s="3">
        <v>16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2.1275200000000001</v>
      </c>
      <c r="F66" s="3">
        <v>16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2.0432399999999999</v>
      </c>
      <c r="F67" s="3">
        <v>15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2.1173000000000002</v>
      </c>
      <c r="F68" s="3">
        <v>16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2.1448999999999998</v>
      </c>
      <c r="F69" s="3">
        <v>16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2.1367500000000001</v>
      </c>
      <c r="F70" s="3">
        <v>16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142.55625000000001</v>
      </c>
      <c r="E71" s="3">
        <v>5.8763800000000002</v>
      </c>
      <c r="F71" s="3">
        <v>43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142.05286000000001</v>
      </c>
      <c r="E72" s="3">
        <v>5.7874699999999999</v>
      </c>
      <c r="F72" s="3">
        <v>42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141.91311999999999</v>
      </c>
      <c r="E73" s="3">
        <v>5.8544200000000002</v>
      </c>
      <c r="F73" s="3">
        <v>43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141.86926</v>
      </c>
      <c r="E74" s="3">
        <v>5.8550300000000002</v>
      </c>
      <c r="F74" s="3">
        <v>43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141.86926</v>
      </c>
      <c r="E75" s="3">
        <v>5.8599699999999997</v>
      </c>
      <c r="F75" s="3">
        <v>43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142.13317000000001</v>
      </c>
      <c r="E76" s="3">
        <v>5.7967300000000002</v>
      </c>
      <c r="F76" s="3">
        <v>42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141.58417</v>
      </c>
      <c r="E77" s="3">
        <v>5.8351800000000003</v>
      </c>
      <c r="F77" s="3">
        <v>43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141.78800000000001</v>
      </c>
      <c r="E78" s="3">
        <v>5.83887</v>
      </c>
      <c r="F78" s="3">
        <v>43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141.91473999999999</v>
      </c>
      <c r="E79" s="3">
        <v>5.8439500000000004</v>
      </c>
      <c r="F79" s="3">
        <v>43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141.92788999999999</v>
      </c>
      <c r="E80" s="3">
        <v>5.83751</v>
      </c>
      <c r="F80" s="3">
        <v>43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136.15770000000001</v>
      </c>
      <c r="E81" s="3">
        <v>9.1706099999999999</v>
      </c>
      <c r="F81" s="3">
        <v>65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136.18476999999999</v>
      </c>
      <c r="E82" s="3">
        <v>9.1831700000000005</v>
      </c>
      <c r="F82" s="3">
        <v>65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136.30080000000001</v>
      </c>
      <c r="E83" s="3">
        <v>9.1122399999999999</v>
      </c>
      <c r="F83" s="3">
        <v>64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136.28326000000001</v>
      </c>
      <c r="E84" s="3">
        <v>9.1769099999999995</v>
      </c>
      <c r="F84" s="3">
        <v>65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136.20156</v>
      </c>
      <c r="E85" s="3">
        <v>9.1867099999999997</v>
      </c>
      <c r="F85" s="3">
        <v>65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136.33950999999999</v>
      </c>
      <c r="E86" s="3">
        <v>9.0788799999999998</v>
      </c>
      <c r="F86" s="3">
        <v>64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136.13872000000001</v>
      </c>
      <c r="E87" s="3">
        <v>9.0881799999999995</v>
      </c>
      <c r="F87" s="3">
        <v>64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136.08843999999999</v>
      </c>
      <c r="E88" s="3">
        <v>9.1769700000000007</v>
      </c>
      <c r="F88" s="3">
        <v>65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136.22644</v>
      </c>
      <c r="E89" s="3">
        <v>9.0720200000000002</v>
      </c>
      <c r="F89" s="3">
        <v>64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136.25933000000001</v>
      </c>
      <c r="E90" s="3">
        <v>9.09816</v>
      </c>
      <c r="F90" s="3">
        <v>64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0.61802999999999997</v>
      </c>
      <c r="F91" s="3">
        <v>32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0.61685000000000001</v>
      </c>
      <c r="F92" s="3">
        <v>31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0.62602999999999998</v>
      </c>
      <c r="F93" s="3">
        <v>33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0.61567000000000005</v>
      </c>
      <c r="F94" s="3">
        <v>32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0.61609000000000003</v>
      </c>
      <c r="F95" s="3">
        <v>32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0.62017999999999995</v>
      </c>
      <c r="F96" s="3">
        <v>33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0.62595000000000001</v>
      </c>
      <c r="F97" s="3">
        <v>32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0.61982000000000004</v>
      </c>
      <c r="F98" s="3">
        <v>33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0.61692000000000002</v>
      </c>
      <c r="F99" s="3">
        <v>32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0.61643999999999999</v>
      </c>
      <c r="F100" s="3">
        <v>32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1.1092200000000001</v>
      </c>
      <c r="F101" s="3">
        <v>61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1.1094299999999999</v>
      </c>
      <c r="F102" s="3">
        <v>68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1.10764</v>
      </c>
      <c r="F103" s="3">
        <v>66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1.10694</v>
      </c>
      <c r="F104" s="3">
        <v>68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1.1176999999999999</v>
      </c>
      <c r="F105" s="3">
        <v>69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1.1146499999999999</v>
      </c>
      <c r="F106" s="3">
        <v>69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1.11273</v>
      </c>
      <c r="F107" s="3">
        <v>67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1.11517</v>
      </c>
      <c r="F108" s="3">
        <v>69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1.1166400000000001</v>
      </c>
      <c r="F109" s="3">
        <v>69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1.1089100000000001</v>
      </c>
      <c r="F110" s="3">
        <v>67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1.60649</v>
      </c>
      <c r="F111" s="3">
        <v>88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1.61</v>
      </c>
      <c r="F112" s="3">
        <v>93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1.6083400000000001</v>
      </c>
      <c r="F113" s="3">
        <v>94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1.60701</v>
      </c>
      <c r="F114" s="3">
        <v>91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1.60816</v>
      </c>
      <c r="F115" s="3">
        <v>94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1.60825</v>
      </c>
      <c r="F116" s="3">
        <v>94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1.61042</v>
      </c>
      <c r="F117" s="3">
        <v>93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1.6110500000000001</v>
      </c>
      <c r="F118" s="3">
        <v>94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1.60423</v>
      </c>
      <c r="F119" s="3">
        <v>92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1.60442</v>
      </c>
      <c r="F120" s="3">
        <v>94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0.99834000000000001</v>
      </c>
      <c r="F121" s="3">
        <v>21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0.97404999999999997</v>
      </c>
      <c r="F122" s="3">
        <v>20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0.98634999999999995</v>
      </c>
      <c r="F123" s="3">
        <v>21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0.96752000000000005</v>
      </c>
      <c r="F124" s="3">
        <v>20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0.97246999999999995</v>
      </c>
      <c r="F125" s="3">
        <v>20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0.97019999999999995</v>
      </c>
      <c r="F126" s="3">
        <v>20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0.98551999999999995</v>
      </c>
      <c r="F127" s="3">
        <v>20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0.98301000000000005</v>
      </c>
      <c r="F128" s="3">
        <v>21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0.99583999999999995</v>
      </c>
      <c r="F129" s="3">
        <v>21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0.97267000000000003</v>
      </c>
      <c r="F130" s="3">
        <v>20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2.5478100000000001</v>
      </c>
      <c r="F131" s="3">
        <v>64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2.52956</v>
      </c>
      <c r="F132" s="3">
        <v>63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2.54975</v>
      </c>
      <c r="F133" s="3">
        <v>63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2.5190299999999999</v>
      </c>
      <c r="F134" s="3">
        <v>63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2.51945</v>
      </c>
      <c r="F135" s="3">
        <v>62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2.54074</v>
      </c>
      <c r="F136" s="3">
        <v>63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2.5177</v>
      </c>
      <c r="F137" s="3">
        <v>63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2.5458099999999999</v>
      </c>
      <c r="F138" s="3">
        <v>63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2.5502600000000002</v>
      </c>
      <c r="F139" s="3">
        <v>63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2.5238399999999999</v>
      </c>
      <c r="F140" s="3">
        <v>63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223.23536999999999</v>
      </c>
      <c r="E141" s="3">
        <v>3.3028599999999999</v>
      </c>
      <c r="F141" s="3">
        <v>80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223.23536999999999</v>
      </c>
      <c r="E142" s="3">
        <v>3.2945799999999998</v>
      </c>
      <c r="F142" s="3">
        <v>80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223.14035000000001</v>
      </c>
      <c r="E143" s="3">
        <v>3.3038500000000002</v>
      </c>
      <c r="F143" s="3">
        <v>80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223.23536999999999</v>
      </c>
      <c r="E144" s="3">
        <v>3.30904</v>
      </c>
      <c r="F144" s="3">
        <v>80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224.03550000000001</v>
      </c>
      <c r="E145" s="3">
        <v>3.3087800000000001</v>
      </c>
      <c r="F145" s="3">
        <v>77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224.38901999999999</v>
      </c>
      <c r="E146" s="3">
        <v>3.3003100000000001</v>
      </c>
      <c r="F146" s="3">
        <v>80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223.32017999999999</v>
      </c>
      <c r="E147" s="3">
        <v>3.2956599999999998</v>
      </c>
      <c r="F147" s="3">
        <v>80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223.44298000000001</v>
      </c>
      <c r="E148" s="3">
        <v>3.3127900000000001</v>
      </c>
      <c r="F148" s="3">
        <v>80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223.67773</v>
      </c>
      <c r="E149" s="3">
        <v>3.2958500000000002</v>
      </c>
      <c r="F149" s="3">
        <v>80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222.95755</v>
      </c>
      <c r="E150" s="3">
        <v>3.3179099999999999</v>
      </c>
      <c r="F150" s="3">
        <v>80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2.07375</v>
      </c>
      <c r="F151" s="3">
        <v>13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2.0606399999999998</v>
      </c>
      <c r="F152" s="3">
        <v>13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2.0344899999999999</v>
      </c>
      <c r="F153" s="3">
        <v>13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2.0738300000000001</v>
      </c>
      <c r="F154" s="3">
        <v>13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2.0450300000000001</v>
      </c>
      <c r="F155" s="3">
        <v>13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2.0588299999999999</v>
      </c>
      <c r="F156" s="3">
        <v>13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2.0778099999999999</v>
      </c>
      <c r="F157" s="3">
        <v>13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2.0830500000000001</v>
      </c>
      <c r="F158" s="3">
        <v>13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2.03396</v>
      </c>
      <c r="F159" s="3">
        <v>13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2.0424799999999999</v>
      </c>
      <c r="F160" s="3">
        <v>13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314.53989000000001</v>
      </c>
      <c r="E161" s="3">
        <v>6.9540199999999999</v>
      </c>
      <c r="F161" s="3">
        <v>44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314.54153000000002</v>
      </c>
      <c r="E162" s="3">
        <v>6.9175300000000002</v>
      </c>
      <c r="F162" s="3">
        <v>44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312.20823000000001</v>
      </c>
      <c r="E163" s="3">
        <v>6.9328799999999999</v>
      </c>
      <c r="F163" s="3">
        <v>44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313.39690999999999</v>
      </c>
      <c r="E164" s="3">
        <v>6.9577999999999998</v>
      </c>
      <c r="F164" s="3">
        <v>44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315.56263999999999</v>
      </c>
      <c r="E165" s="3">
        <v>6.9232399999999998</v>
      </c>
      <c r="F165" s="3">
        <v>44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314.57641000000001</v>
      </c>
      <c r="E166" s="3">
        <v>6.9324700000000004</v>
      </c>
      <c r="F166" s="3">
        <v>44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314.79025000000001</v>
      </c>
      <c r="E167" s="3">
        <v>6.9383699999999999</v>
      </c>
      <c r="F167" s="3">
        <v>44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312.88578999999999</v>
      </c>
      <c r="E168" s="3">
        <v>6.9639199999999999</v>
      </c>
      <c r="F168" s="3">
        <v>44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315.19303000000002</v>
      </c>
      <c r="E169" s="3">
        <v>6.9516499999999999</v>
      </c>
      <c r="F169" s="3">
        <v>44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313.93842000000001</v>
      </c>
      <c r="E170" s="3">
        <v>6.9598000000000004</v>
      </c>
      <c r="F170" s="3">
        <v>44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303.56569000000002</v>
      </c>
      <c r="E171" s="3">
        <v>9.8916500000000003</v>
      </c>
      <c r="F171" s="3">
        <v>62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303.81873999999999</v>
      </c>
      <c r="E172" s="3">
        <v>9.8805800000000001</v>
      </c>
      <c r="F172" s="3">
        <v>62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303.48493999999999</v>
      </c>
      <c r="E173" s="3">
        <v>9.8014100000000006</v>
      </c>
      <c r="F173" s="3">
        <v>61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304.23683999999997</v>
      </c>
      <c r="E174" s="3">
        <v>9.8041400000000003</v>
      </c>
      <c r="F174" s="3">
        <v>61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303.13556</v>
      </c>
      <c r="E175" s="3">
        <v>9.7805800000000005</v>
      </c>
      <c r="F175" s="3">
        <v>61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303.30702000000002</v>
      </c>
      <c r="E176" s="3">
        <v>9.7823200000000003</v>
      </c>
      <c r="F176" s="3">
        <v>61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303.79464000000002</v>
      </c>
      <c r="E177" s="3">
        <v>9.7766999999999999</v>
      </c>
      <c r="F177" s="3">
        <v>61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302.87049000000002</v>
      </c>
      <c r="E178" s="3">
        <v>9.7875099999999993</v>
      </c>
      <c r="F178" s="3">
        <v>61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303.18860000000001</v>
      </c>
      <c r="E179" s="3">
        <v>9.7733399999999993</v>
      </c>
      <c r="F179" s="3">
        <v>61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303.19961000000001</v>
      </c>
      <c r="E180" s="3">
        <v>9.8753299999999999</v>
      </c>
      <c r="F180" s="3">
        <v>62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5756.2897800000001</v>
      </c>
      <c r="E181" s="3">
        <v>0.53541000000000005</v>
      </c>
      <c r="F181" s="3">
        <v>32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5759.8994300000004</v>
      </c>
      <c r="E182" s="3">
        <v>0.63761000000000001</v>
      </c>
      <c r="F182" s="3">
        <v>13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5759.8994300000004</v>
      </c>
      <c r="E183" s="3">
        <v>0.57577999999999996</v>
      </c>
      <c r="F183" s="3">
        <v>6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5756.2897800000001</v>
      </c>
      <c r="E184" s="3">
        <v>0.53995000000000004</v>
      </c>
      <c r="F184" s="3">
        <v>29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5756.7897800000001</v>
      </c>
      <c r="E185" s="3">
        <v>0.53503999999999996</v>
      </c>
      <c r="F185" s="3">
        <v>43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5756.2897800000001</v>
      </c>
      <c r="E186" s="3">
        <v>0.53718999999999995</v>
      </c>
      <c r="F186" s="3">
        <v>44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5756.2897800000001</v>
      </c>
      <c r="E187" s="3">
        <v>0.54025999999999996</v>
      </c>
      <c r="F187" s="3">
        <v>40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5756.2897800000001</v>
      </c>
      <c r="E188" s="3">
        <v>0.53800000000000003</v>
      </c>
      <c r="F188" s="3">
        <v>44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5756.2897800000001</v>
      </c>
      <c r="E189" s="3">
        <v>0.53820999999999997</v>
      </c>
      <c r="F189" s="3">
        <v>44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5753.21522</v>
      </c>
      <c r="E190" s="3">
        <v>0.53381999999999996</v>
      </c>
      <c r="F190" s="3">
        <v>44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3057.4561399999998</v>
      </c>
      <c r="E191" s="3">
        <v>0.89002000000000003</v>
      </c>
      <c r="F191" s="3">
        <v>70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3061.0657900000001</v>
      </c>
      <c r="E192" s="3">
        <v>0.89232</v>
      </c>
      <c r="F192" s="3">
        <v>75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3052.2412300000001</v>
      </c>
      <c r="E193" s="3">
        <v>0.89507999999999999</v>
      </c>
      <c r="F193" s="3">
        <v>77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3060.7019</v>
      </c>
      <c r="E194" s="3">
        <v>0.89395999999999998</v>
      </c>
      <c r="F194" s="3">
        <v>76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3057.4035100000001</v>
      </c>
      <c r="E195" s="3">
        <v>0.89549000000000001</v>
      </c>
      <c r="F195" s="3">
        <v>71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3052.2412300000001</v>
      </c>
      <c r="E196" s="3">
        <v>0.89610000000000001</v>
      </c>
      <c r="F196" s="3">
        <v>77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3052.2412300000001</v>
      </c>
      <c r="E197" s="3">
        <v>0.88919000000000004</v>
      </c>
      <c r="F197" s="3">
        <v>76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3052.2412300000001</v>
      </c>
      <c r="E198" s="3">
        <v>0.89710999999999996</v>
      </c>
      <c r="F198" s="3">
        <v>75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3052.2412300000001</v>
      </c>
      <c r="E199" s="3">
        <v>0.89424999999999999</v>
      </c>
      <c r="F199" s="3">
        <v>73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3055.85088</v>
      </c>
      <c r="E200" s="3">
        <v>0.89351999999999998</v>
      </c>
      <c r="F200" s="3">
        <v>74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1.1278900000000001</v>
      </c>
      <c r="F201" s="3">
        <v>89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1.1296999999999999</v>
      </c>
      <c r="F202" s="3">
        <v>94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1.1290800000000001</v>
      </c>
      <c r="F203" s="3">
        <v>93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1.1259999999999999</v>
      </c>
      <c r="F204" s="3">
        <v>93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1.1245799999999999</v>
      </c>
      <c r="F205" s="3">
        <v>96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1.1300699999999999</v>
      </c>
      <c r="F206" s="3">
        <v>93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1.1246799999999999</v>
      </c>
      <c r="F207" s="3">
        <v>93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1.1302700000000001</v>
      </c>
      <c r="F208" s="3">
        <v>93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1.12697</v>
      </c>
      <c r="F209" s="3">
        <v>97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1.12096</v>
      </c>
      <c r="F210" s="3">
        <v>91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1.44095</v>
      </c>
      <c r="F211" s="3">
        <v>44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1.41936</v>
      </c>
      <c r="F212" s="3">
        <v>42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1.4346099999999999</v>
      </c>
      <c r="F213" s="3">
        <v>44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1.4313400000000001</v>
      </c>
      <c r="F214" s="3">
        <v>43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1.4436599999999999</v>
      </c>
      <c r="F215" s="3">
        <v>43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1.43275</v>
      </c>
      <c r="F216" s="3">
        <v>44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1.43794</v>
      </c>
      <c r="F217" s="3">
        <v>43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1.4292800000000001</v>
      </c>
      <c r="F218" s="3">
        <v>43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1.4233199999999999</v>
      </c>
      <c r="F219" s="3">
        <v>43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1.4396500000000001</v>
      </c>
      <c r="F220" s="3">
        <v>43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5714.1625599999998</v>
      </c>
      <c r="E221" s="3">
        <v>1.9611400000000001</v>
      </c>
      <c r="F221" s="3">
        <v>58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5713.3615300000001</v>
      </c>
      <c r="E222" s="3">
        <v>1.9588300000000001</v>
      </c>
      <c r="F222" s="3">
        <v>59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5723.8425500000003</v>
      </c>
      <c r="E223" s="3">
        <v>1.9827399999999999</v>
      </c>
      <c r="F223" s="3">
        <v>61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5714.5711099999999</v>
      </c>
      <c r="E224" s="3">
        <v>1.9705600000000001</v>
      </c>
      <c r="F224" s="3">
        <v>60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5715.1450100000002</v>
      </c>
      <c r="E225" s="3">
        <v>1.96129</v>
      </c>
      <c r="F225" s="3">
        <v>59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5712.9592700000003</v>
      </c>
      <c r="E226" s="3">
        <v>1.9822900000000001</v>
      </c>
      <c r="F226" s="3">
        <v>60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5715.60563</v>
      </c>
      <c r="E227" s="3">
        <v>1.9837</v>
      </c>
      <c r="F227" s="3">
        <v>59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5709.26343</v>
      </c>
      <c r="E228" s="3">
        <v>1.9756199999999999</v>
      </c>
      <c r="F228" s="3">
        <v>60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5715.60563</v>
      </c>
      <c r="E229" s="3">
        <v>1.97628</v>
      </c>
      <c r="F229" s="3">
        <v>61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5715.1450100000002</v>
      </c>
      <c r="E230" s="3">
        <v>1.9832399999999999</v>
      </c>
      <c r="F230" s="3">
        <v>61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5674.0192399999996</v>
      </c>
      <c r="E231" s="3">
        <v>2.7204000000000002</v>
      </c>
      <c r="F231" s="3">
        <v>78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2.7098900000000001</v>
      </c>
      <c r="F232" s="3">
        <v>79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2.7191299999999998</v>
      </c>
      <c r="F233" s="3">
        <v>79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2.7082999999999999</v>
      </c>
      <c r="F234" s="3">
        <v>79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2.70655</v>
      </c>
      <c r="F235" s="3">
        <v>78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2.7124000000000001</v>
      </c>
      <c r="F236" s="3">
        <v>79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2.7095500000000001</v>
      </c>
      <c r="F237" s="3">
        <v>77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2.7225999999999999</v>
      </c>
      <c r="F238" s="3">
        <v>78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2.71258</v>
      </c>
      <c r="F239" s="3">
        <v>79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2.7123499999999998</v>
      </c>
      <c r="F240" s="3">
        <v>78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60778.85497</v>
      </c>
      <c r="E241" s="3">
        <v>3.0353400000000001</v>
      </c>
      <c r="F241" s="3">
        <v>22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60778.22537</v>
      </c>
      <c r="E242" s="3">
        <v>3.0183499999999999</v>
      </c>
      <c r="F242" s="3">
        <v>22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60778.051630000002</v>
      </c>
      <c r="E243" s="3">
        <v>3.03565</v>
      </c>
      <c r="F243" s="3">
        <v>22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60778.051630000002</v>
      </c>
      <c r="E244" s="3">
        <v>3.0103300000000002</v>
      </c>
      <c r="F244" s="3">
        <v>22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60777.735840000001</v>
      </c>
      <c r="E245" s="3">
        <v>3.11117</v>
      </c>
      <c r="F245" s="3">
        <v>23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60778.262159999998</v>
      </c>
      <c r="E246" s="3">
        <v>3.00447</v>
      </c>
      <c r="F246" s="3">
        <v>22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60777.735840000001</v>
      </c>
      <c r="E247" s="3">
        <v>3.0175299999999998</v>
      </c>
      <c r="F247" s="3">
        <v>22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60778.85497</v>
      </c>
      <c r="E248" s="3">
        <v>3.01458</v>
      </c>
      <c r="F248" s="3">
        <v>22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60778.85497</v>
      </c>
      <c r="E249" s="3">
        <v>3.0087799999999998</v>
      </c>
      <c r="F249" s="3">
        <v>22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60778.051630000002</v>
      </c>
      <c r="E250" s="3">
        <v>3.0157699999999998</v>
      </c>
      <c r="F250" s="3">
        <v>22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46877.572390000001</v>
      </c>
      <c r="E251" s="3">
        <v>7.4174899999999999</v>
      </c>
      <c r="F251" s="3">
        <v>51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46847.702839999998</v>
      </c>
      <c r="E252" s="3">
        <v>7.4383800000000004</v>
      </c>
      <c r="F252" s="3">
        <v>51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46629.107880000003</v>
      </c>
      <c r="E253" s="3">
        <v>7.4355599999999997</v>
      </c>
      <c r="F253" s="3">
        <v>51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47178.089169999999</v>
      </c>
      <c r="E254" s="3">
        <v>7.4355700000000002</v>
      </c>
      <c r="F254" s="3">
        <v>51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47072.408660000001</v>
      </c>
      <c r="E255" s="3">
        <v>7.4101499999999998</v>
      </c>
      <c r="F255" s="3">
        <v>51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46592.387009999999</v>
      </c>
      <c r="E256" s="3">
        <v>7.4927599999999996</v>
      </c>
      <c r="F256" s="3">
        <v>52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46950.67383</v>
      </c>
      <c r="E257" s="3">
        <v>7.4825900000000001</v>
      </c>
      <c r="F257" s="3">
        <v>51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46609.409919999998</v>
      </c>
      <c r="E258" s="3">
        <v>7.4324399999999997</v>
      </c>
      <c r="F258" s="3">
        <v>51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46766.142379999998</v>
      </c>
      <c r="E259" s="3">
        <v>7.4245900000000002</v>
      </c>
      <c r="F259" s="3">
        <v>51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46954.838360000002</v>
      </c>
      <c r="E260" s="3">
        <v>7.4260999999999999</v>
      </c>
      <c r="F260" s="3">
        <v>51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46366.316270000003</v>
      </c>
      <c r="E261" s="3">
        <v>13.532970000000001</v>
      </c>
      <c r="F261" s="3">
        <v>92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46392.01743</v>
      </c>
      <c r="E262" s="3">
        <v>13.54214</v>
      </c>
      <c r="F262" s="3">
        <v>93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46383.215400000001</v>
      </c>
      <c r="E263" s="3">
        <v>13.491149999999999</v>
      </c>
      <c r="F263" s="3">
        <v>92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46415.587720000003</v>
      </c>
      <c r="E264" s="3">
        <v>13.50803</v>
      </c>
      <c r="F264" s="3">
        <v>93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46413.574560000001</v>
      </c>
      <c r="E265" s="3">
        <v>13.5084</v>
      </c>
      <c r="F265" s="3">
        <v>93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46412.651389999999</v>
      </c>
      <c r="E266" s="3">
        <v>13.46716</v>
      </c>
      <c r="F266" s="3">
        <v>92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46342.466769999999</v>
      </c>
      <c r="E267" s="3">
        <v>13.47405</v>
      </c>
      <c r="F267" s="3">
        <v>91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46396.890209999998</v>
      </c>
      <c r="E268" s="3">
        <v>13.47203</v>
      </c>
      <c r="F268" s="3">
        <v>92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46394.973680000003</v>
      </c>
      <c r="E269" s="3">
        <v>13.557840000000001</v>
      </c>
      <c r="F269" s="3">
        <v>94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46351.23616</v>
      </c>
      <c r="E270" s="3">
        <v>13.55189</v>
      </c>
      <c r="F270" s="3">
        <v>93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0.61173</v>
      </c>
      <c r="F271" s="3">
        <v>31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0.60809999999999997</v>
      </c>
      <c r="F272" s="3">
        <v>39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0.61114000000000002</v>
      </c>
      <c r="F273" s="3">
        <v>39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0.61767000000000005</v>
      </c>
      <c r="F274" s="3">
        <v>39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0.61312999999999995</v>
      </c>
      <c r="F275" s="3">
        <v>39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0.61070999999999998</v>
      </c>
      <c r="F276" s="3">
        <v>39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0.63105</v>
      </c>
      <c r="F277" s="3">
        <v>38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0.61526999999999998</v>
      </c>
      <c r="F278" s="3">
        <v>39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0.61055000000000004</v>
      </c>
      <c r="F279" s="3">
        <v>39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0.61561999999999995</v>
      </c>
      <c r="F280" s="3">
        <v>39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888.53093999999999</v>
      </c>
      <c r="E281" s="3">
        <v>0.85679000000000005</v>
      </c>
      <c r="F281" s="3">
        <v>47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888.53093999999999</v>
      </c>
      <c r="E282" s="3">
        <v>0.86216000000000004</v>
      </c>
      <c r="F282" s="3">
        <v>53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888.52687000000003</v>
      </c>
      <c r="E283" s="3">
        <v>0.86160999999999999</v>
      </c>
      <c r="F283" s="3">
        <v>55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888.53093999999999</v>
      </c>
      <c r="E284" s="3">
        <v>0.86321999999999999</v>
      </c>
      <c r="F284" s="3">
        <v>55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888.53093999999999</v>
      </c>
      <c r="E285" s="3">
        <v>0.86958999999999997</v>
      </c>
      <c r="F285" s="3">
        <v>56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888.53093999999999</v>
      </c>
      <c r="E286" s="3">
        <v>0.85772000000000004</v>
      </c>
      <c r="F286" s="3">
        <v>55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889.17727000000002</v>
      </c>
      <c r="E287" s="3">
        <v>0.86424000000000001</v>
      </c>
      <c r="F287" s="3">
        <v>53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888.53093999999999</v>
      </c>
      <c r="E288" s="3">
        <v>0.86370000000000002</v>
      </c>
      <c r="F288" s="3">
        <v>55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888.53093999999999</v>
      </c>
      <c r="E289" s="3">
        <v>0.86017999999999994</v>
      </c>
      <c r="F289" s="3">
        <v>55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888.53093999999999</v>
      </c>
      <c r="E290" s="3">
        <v>0.86146999999999996</v>
      </c>
      <c r="F290" s="3">
        <v>55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862.27506000000005</v>
      </c>
      <c r="E291" s="3">
        <v>1.60673</v>
      </c>
      <c r="F291" s="3">
        <v>89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862.27506000000005</v>
      </c>
      <c r="E292" s="3">
        <v>1.60734</v>
      </c>
      <c r="F292" s="3">
        <v>99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862.30371000000002</v>
      </c>
      <c r="E293" s="3">
        <v>1.61172</v>
      </c>
      <c r="F293" s="3">
        <v>99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862.27506000000005</v>
      </c>
      <c r="E294" s="3">
        <v>1.6084000000000001</v>
      </c>
      <c r="F294" s="3">
        <v>98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862.27506000000005</v>
      </c>
      <c r="E295" s="3">
        <v>1.6123000000000001</v>
      </c>
      <c r="F295" s="3">
        <v>99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862.27506000000005</v>
      </c>
      <c r="E296" s="3">
        <v>1.60805</v>
      </c>
      <c r="F296" s="3">
        <v>97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862.30371000000002</v>
      </c>
      <c r="E297" s="3">
        <v>1.60897</v>
      </c>
      <c r="F297" s="3">
        <v>99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862.27506000000005</v>
      </c>
      <c r="E298" s="3">
        <v>1.61199</v>
      </c>
      <c r="F298" s="3">
        <v>99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862.30371000000002</v>
      </c>
      <c r="E299" s="3">
        <v>1.61382</v>
      </c>
      <c r="F299" s="3">
        <v>97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862.27506000000005</v>
      </c>
      <c r="E300" s="3">
        <v>1.61198</v>
      </c>
      <c r="F300" s="3">
        <v>99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1920.88147</v>
      </c>
      <c r="E301" s="3">
        <v>1.3506800000000001</v>
      </c>
      <c r="F301" s="3">
        <v>39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1921.93406</v>
      </c>
      <c r="E302" s="3">
        <v>1.37039</v>
      </c>
      <c r="F302" s="3">
        <v>40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1921.9341099999999</v>
      </c>
      <c r="E303" s="3">
        <v>1.3715999999999999</v>
      </c>
      <c r="F303" s="3">
        <v>39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1921.9279200000001</v>
      </c>
      <c r="E304" s="3">
        <v>1.37188</v>
      </c>
      <c r="F304" s="3">
        <v>40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1921.9967899999999</v>
      </c>
      <c r="E305" s="3">
        <v>1.37317</v>
      </c>
      <c r="F305" s="3">
        <v>40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1921.9897800000001</v>
      </c>
      <c r="E306" s="3">
        <v>1.3561099999999999</v>
      </c>
      <c r="F306" s="3">
        <v>39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1921.9967899999999</v>
      </c>
      <c r="E307" s="3">
        <v>1.3733</v>
      </c>
      <c r="F307" s="3">
        <v>40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1921.9967899999999</v>
      </c>
      <c r="E308" s="3">
        <v>1.35558</v>
      </c>
      <c r="F308" s="3">
        <v>40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1921.9967899999999</v>
      </c>
      <c r="E309" s="3">
        <v>1.3558300000000001</v>
      </c>
      <c r="F309" s="3">
        <v>39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1921.9279200000001</v>
      </c>
      <c r="E310" s="3">
        <v>1.36842</v>
      </c>
      <c r="F310" s="3">
        <v>40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1337.9327599999999</v>
      </c>
      <c r="E311" s="3">
        <v>2.0679599999999998</v>
      </c>
      <c r="F311" s="3">
        <v>57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1332.92174</v>
      </c>
      <c r="E312" s="3">
        <v>2.0485099999999998</v>
      </c>
      <c r="F312" s="3">
        <v>58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1332.2327399999999</v>
      </c>
      <c r="E313" s="3">
        <v>2.0552700000000002</v>
      </c>
      <c r="F313" s="3">
        <v>57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1336.1166599999999</v>
      </c>
      <c r="E314" s="3">
        <v>2.0510199999999998</v>
      </c>
      <c r="F314" s="3">
        <v>58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1330.84898</v>
      </c>
      <c r="E315" s="3">
        <v>2.07158</v>
      </c>
      <c r="F315" s="3">
        <v>58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1342.0806299999999</v>
      </c>
      <c r="E316" s="3">
        <v>2.0505</v>
      </c>
      <c r="F316" s="3">
        <v>58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1348.2533800000001</v>
      </c>
      <c r="E317" s="3">
        <v>2.04609</v>
      </c>
      <c r="F317" s="3">
        <v>57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1347.3821600000001</v>
      </c>
      <c r="E318" s="3">
        <v>2.0445600000000002</v>
      </c>
      <c r="F318" s="3">
        <v>58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1340.5061800000001</v>
      </c>
      <c r="E319" s="3">
        <v>2.0666699999999998</v>
      </c>
      <c r="F319" s="3">
        <v>57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1338.4795799999999</v>
      </c>
      <c r="E320" s="3">
        <v>2.0502899999999999</v>
      </c>
      <c r="F320" s="3">
        <v>58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1309.6641500000001</v>
      </c>
      <c r="E321" s="3">
        <v>3.0380199999999999</v>
      </c>
      <c r="F321" s="3">
        <v>81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1305.9991399999999</v>
      </c>
      <c r="E322" s="3">
        <v>3.0521099999999999</v>
      </c>
      <c r="F322" s="3">
        <v>82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1308.5905299999999</v>
      </c>
      <c r="E323" s="3">
        <v>3.0371999999999999</v>
      </c>
      <c r="F323" s="3">
        <v>83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1305.48361</v>
      </c>
      <c r="E324" s="3">
        <v>3.0478900000000002</v>
      </c>
      <c r="F324" s="3">
        <v>82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1311.63</v>
      </c>
      <c r="E325" s="3">
        <v>3.0354299999999999</v>
      </c>
      <c r="F325" s="3">
        <v>82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1305.7456099999999</v>
      </c>
      <c r="E326" s="3">
        <v>3.0616699999999999</v>
      </c>
      <c r="F326" s="3">
        <v>83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1311.63</v>
      </c>
      <c r="E327" s="3">
        <v>3.02921</v>
      </c>
      <c r="F327" s="3">
        <v>82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1309.2230400000001</v>
      </c>
      <c r="E328" s="3">
        <v>3.0243600000000002</v>
      </c>
      <c r="F328" s="3">
        <v>81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1306.7402</v>
      </c>
      <c r="E329" s="3">
        <v>3.0248900000000001</v>
      </c>
      <c r="F329" s="3">
        <v>81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1311.2922799999999</v>
      </c>
      <c r="E330" s="3">
        <v>3.0286</v>
      </c>
      <c r="F330" s="3">
        <v>82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3.0407600000000001</v>
      </c>
      <c r="F331" s="3">
        <v>24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3.0350299999999999</v>
      </c>
      <c r="F332" s="3">
        <v>24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3.0438299999999998</v>
      </c>
      <c r="F333" s="3">
        <v>24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3.04637</v>
      </c>
      <c r="F334" s="3">
        <v>24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2.9640599999999999</v>
      </c>
      <c r="F335" s="3">
        <v>23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3.0581</v>
      </c>
      <c r="F336" s="3">
        <v>24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3.0274000000000001</v>
      </c>
      <c r="F337" s="3">
        <v>24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3.0297700000000001</v>
      </c>
      <c r="F338" s="3">
        <v>24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3.0356999999999998</v>
      </c>
      <c r="F339" s="3">
        <v>24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3.01972</v>
      </c>
      <c r="F340" s="3">
        <v>24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2353.6736900000001</v>
      </c>
      <c r="E341" s="3">
        <v>5.7056199999999997</v>
      </c>
      <c r="F341" s="3">
        <v>45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2347.0157399999998</v>
      </c>
      <c r="E342" s="3">
        <v>5.7249999999999996</v>
      </c>
      <c r="F342" s="3">
        <v>45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2363.8482600000002</v>
      </c>
      <c r="E343" s="3">
        <v>5.6698700000000004</v>
      </c>
      <c r="F343" s="3">
        <v>45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2352.0358999999999</v>
      </c>
      <c r="E344" s="3">
        <v>5.6828700000000003</v>
      </c>
      <c r="F344" s="3">
        <v>45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2349.80429</v>
      </c>
      <c r="E345" s="3">
        <v>5.7000999999999999</v>
      </c>
      <c r="F345" s="3">
        <v>45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2344.4931999999999</v>
      </c>
      <c r="E346" s="3">
        <v>5.6939000000000002</v>
      </c>
      <c r="F346" s="3">
        <v>45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2351.4694599999998</v>
      </c>
      <c r="E347" s="3">
        <v>5.6802900000000003</v>
      </c>
      <c r="F347" s="3">
        <v>45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2357.6084099999998</v>
      </c>
      <c r="E348" s="3">
        <v>5.72058</v>
      </c>
      <c r="F348" s="3">
        <v>45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2354.3932500000001</v>
      </c>
      <c r="E349" s="3">
        <v>5.6786599999999998</v>
      </c>
      <c r="F349" s="3">
        <v>45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2351.39464</v>
      </c>
      <c r="E350" s="3">
        <v>5.6903499999999996</v>
      </c>
      <c r="F350" s="3">
        <v>45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2312.9650799999999</v>
      </c>
      <c r="E351" s="3">
        <v>7.8574299999999999</v>
      </c>
      <c r="F351" s="3">
        <v>60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2313.0419000000002</v>
      </c>
      <c r="E352" s="3">
        <v>7.74817</v>
      </c>
      <c r="F352" s="3">
        <v>59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2312.0306999999998</v>
      </c>
      <c r="E353" s="3">
        <v>7.86205</v>
      </c>
      <c r="F353" s="3">
        <v>60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2312.8463200000001</v>
      </c>
      <c r="E354" s="3">
        <v>7.7566100000000002</v>
      </c>
      <c r="F354" s="3">
        <v>59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2312.5394700000002</v>
      </c>
      <c r="E355" s="3">
        <v>7.8320600000000002</v>
      </c>
      <c r="F355" s="3">
        <v>60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2311.42191</v>
      </c>
      <c r="E356" s="3">
        <v>7.8233499999999996</v>
      </c>
      <c r="F356" s="3">
        <v>60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2312.2985399999998</v>
      </c>
      <c r="E357" s="3">
        <v>7.8598699999999999</v>
      </c>
      <c r="F357" s="3">
        <v>60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2311.3008799999998</v>
      </c>
      <c r="E358" s="3">
        <v>7.7481099999999996</v>
      </c>
      <c r="F358" s="3">
        <v>59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2312.9517500000002</v>
      </c>
      <c r="E359" s="3">
        <v>7.8503600000000002</v>
      </c>
      <c r="F359" s="3">
        <v>60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2311.58772</v>
      </c>
      <c r="E360" s="3">
        <v>7.7517899999999997</v>
      </c>
      <c r="F360" s="3">
        <v>59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topLeftCell="A328" zoomScale="85" zoomScaleNormal="85" workbookViewId="0">
      <selection sqref="A1:F361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4" width="9" style="3"/>
    <col min="5" max="5" width="8.75" style="3" bestFit="1" customWidth="1"/>
    <col min="6" max="6" width="4.375" style="3" bestFit="1" customWidth="1"/>
    <col min="7" max="7" width="3.875" style="3" customWidth="1"/>
    <col min="8" max="8" width="10.875" style="3" bestFit="1" customWidth="1"/>
    <col min="9" max="9" width="4.375" style="3" bestFit="1" customWidth="1"/>
    <col min="10" max="10" width="4.5" style="3" bestFit="1" customWidth="1"/>
    <col min="11" max="11" width="2.7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54.158320000000003</v>
      </c>
      <c r="E1" s="3">
        <v>0.57820000000000005</v>
      </c>
      <c r="F1" s="3">
        <v>41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54.158320000000003</v>
      </c>
      <c r="E2" s="3">
        <v>0.57428000000000001</v>
      </c>
      <c r="F2" s="3">
        <v>41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54.158320000000003</v>
      </c>
      <c r="M2" s="3">
        <f t="shared" ref="M2:U17" ca="1" si="0">INDIRECT("D"&amp;1+(ROW(E1)-1)*10+COLUMN(B1)-1)</f>
        <v>54.158320000000003</v>
      </c>
      <c r="N2" s="3">
        <f t="shared" ca="1" si="0"/>
        <v>54.158320000000003</v>
      </c>
      <c r="O2" s="3">
        <f t="shared" ca="1" si="0"/>
        <v>54.158320000000003</v>
      </c>
      <c r="P2" s="3">
        <f t="shared" ca="1" si="0"/>
        <v>54.158320000000003</v>
      </c>
      <c r="Q2" s="3">
        <f t="shared" ca="1" si="0"/>
        <v>54.158320000000003</v>
      </c>
      <c r="R2" s="3">
        <f t="shared" ca="1" si="0"/>
        <v>54.158320000000003</v>
      </c>
      <c r="S2" s="3">
        <f t="shared" ca="1" si="0"/>
        <v>54.158320000000003</v>
      </c>
      <c r="T2" s="3">
        <f t="shared" ca="1" si="0"/>
        <v>54.158320000000003</v>
      </c>
      <c r="U2" s="3">
        <f t="shared" ca="1" si="0"/>
        <v>54.158320000000003</v>
      </c>
      <c r="W2" s="3">
        <f ca="1">AVERAGE(L2:U2)</f>
        <v>54.158320000000003</v>
      </c>
      <c r="Y2" s="3">
        <f ca="1">Total!E2</f>
        <v>53.760710000000003</v>
      </c>
      <c r="AB2" s="3">
        <f t="shared" ref="AB2:AK27" ca="1" si="1">(L2-$Y2)/$Y2</f>
        <v>7.3959216684452312E-3</v>
      </c>
      <c r="AC2" s="3">
        <f t="shared" ca="1" si="1"/>
        <v>7.3959216684452312E-3</v>
      </c>
      <c r="AD2" s="3">
        <f t="shared" ca="1" si="1"/>
        <v>7.3959216684452312E-3</v>
      </c>
      <c r="AE2" s="3">
        <f t="shared" ca="1" si="1"/>
        <v>7.3959216684452312E-3</v>
      </c>
      <c r="AF2" s="3">
        <f t="shared" ca="1" si="1"/>
        <v>7.3959216684452312E-3</v>
      </c>
      <c r="AG2" s="3">
        <f t="shared" ca="1" si="1"/>
        <v>7.3959216684452312E-3</v>
      </c>
      <c r="AH2" s="3">
        <f t="shared" ca="1" si="1"/>
        <v>7.3959216684452312E-3</v>
      </c>
      <c r="AI2" s="3">
        <f t="shared" ca="1" si="1"/>
        <v>7.3959216684452312E-3</v>
      </c>
      <c r="AJ2" s="3">
        <f t="shared" ca="1" si="1"/>
        <v>7.3959216684452312E-3</v>
      </c>
      <c r="AK2" s="3">
        <f t="shared" ca="1" si="1"/>
        <v>7.3959216684452312E-3</v>
      </c>
      <c r="AM2" s="3">
        <f ca="1">SUM(AB2:AK2)</f>
        <v>7.3959216684452309E-2</v>
      </c>
    </row>
    <row r="3" spans="1:39" x14ac:dyDescent="0.25">
      <c r="A3" s="3" t="s">
        <v>0</v>
      </c>
      <c r="B3" s="3">
        <v>25</v>
      </c>
      <c r="C3" s="3">
        <v>0.4</v>
      </c>
      <c r="D3" s="3">
        <v>54.158320000000003</v>
      </c>
      <c r="E3" s="3">
        <v>0.57599</v>
      </c>
      <c r="F3" s="3">
        <v>41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36.861229999999999</v>
      </c>
      <c r="R3" s="3">
        <f t="shared" ca="1" si="0"/>
        <v>36.861229999999999</v>
      </c>
      <c r="S3" s="3">
        <f t="shared" ca="1" si="0"/>
        <v>36.861229999999999</v>
      </c>
      <c r="T3" s="3">
        <f t="shared" ca="1" si="0"/>
        <v>36.861229999999999</v>
      </c>
      <c r="U3" s="3">
        <f t="shared" ca="1" si="0"/>
        <v>36.861229999999999</v>
      </c>
      <c r="W3" s="3">
        <f t="shared" ref="W3:W37" ca="1" si="3">AVERAGE(L3:U3)</f>
        <v>36.861229999999992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0</v>
      </c>
      <c r="AH3" s="3">
        <f t="shared" ca="1" si="1"/>
        <v>0</v>
      </c>
      <c r="AI3" s="3">
        <f t="shared" ca="1" si="1"/>
        <v>0</v>
      </c>
      <c r="AJ3" s="3">
        <f t="shared" ca="1" si="1"/>
        <v>0</v>
      </c>
      <c r="AK3" s="3">
        <f t="shared" ca="1" si="1"/>
        <v>0</v>
      </c>
      <c r="AM3" s="3">
        <f t="shared" ref="AM3:AM37" ca="1" si="4">SUM(AB3:AK3)</f>
        <v>0</v>
      </c>
    </row>
    <row r="4" spans="1:39" x14ac:dyDescent="0.25">
      <c r="A4" s="3" t="s">
        <v>0</v>
      </c>
      <c r="B4" s="3">
        <v>25</v>
      </c>
      <c r="C4" s="3">
        <v>0.4</v>
      </c>
      <c r="D4" s="3">
        <v>54.158320000000003</v>
      </c>
      <c r="E4" s="3">
        <v>0.57630999999999999</v>
      </c>
      <c r="F4" s="3">
        <v>43</v>
      </c>
      <c r="H4" s="3" t="s">
        <v>0</v>
      </c>
      <c r="I4" s="3">
        <v>25</v>
      </c>
      <c r="J4" s="3">
        <v>1</v>
      </c>
      <c r="L4" s="3">
        <f t="shared" ca="1" si="2"/>
        <v>36.788800000000002</v>
      </c>
      <c r="M4" s="3">
        <f t="shared" ca="1" si="0"/>
        <v>36.788800000000002</v>
      </c>
      <c r="N4" s="3">
        <f t="shared" ca="1" si="0"/>
        <v>36.788800000000002</v>
      </c>
      <c r="O4" s="3">
        <f t="shared" ca="1" si="0"/>
        <v>36.788800000000002</v>
      </c>
      <c r="P4" s="3">
        <f t="shared" ca="1" si="0"/>
        <v>36.788800000000002</v>
      </c>
      <c r="Q4" s="3">
        <f t="shared" ca="1" si="0"/>
        <v>36.788800000000002</v>
      </c>
      <c r="R4" s="3">
        <f t="shared" ca="1" si="0"/>
        <v>36.788800000000002</v>
      </c>
      <c r="S4" s="3">
        <f t="shared" ca="1" si="0"/>
        <v>36.788800000000002</v>
      </c>
      <c r="T4" s="3">
        <f t="shared" ca="1" si="0"/>
        <v>36.788800000000002</v>
      </c>
      <c r="U4" s="3">
        <f t="shared" ca="1" si="0"/>
        <v>36.788800000000002</v>
      </c>
      <c r="W4" s="3">
        <f t="shared" ca="1" si="3"/>
        <v>36.788799999999995</v>
      </c>
      <c r="Y4" s="3">
        <f ca="1">Total!E4</f>
        <v>36.788800000000002</v>
      </c>
      <c r="AB4" s="3">
        <f t="shared" ca="1" si="1"/>
        <v>0</v>
      </c>
      <c r="AC4" s="3">
        <f t="shared" ca="1" si="1"/>
        <v>0</v>
      </c>
      <c r="AD4" s="3">
        <f t="shared" ca="1" si="1"/>
        <v>0</v>
      </c>
      <c r="AE4" s="3">
        <f t="shared" ca="1" si="1"/>
        <v>0</v>
      </c>
      <c r="AF4" s="3">
        <f t="shared" ca="1" si="1"/>
        <v>0</v>
      </c>
      <c r="AG4" s="3">
        <f t="shared" ca="1" si="1"/>
        <v>0</v>
      </c>
      <c r="AH4" s="3">
        <f t="shared" ca="1" si="1"/>
        <v>0</v>
      </c>
      <c r="AI4" s="3">
        <f t="shared" ca="1" si="1"/>
        <v>0</v>
      </c>
      <c r="AJ4" s="3">
        <f t="shared" ca="1" si="1"/>
        <v>0</v>
      </c>
      <c r="AK4" s="3">
        <f t="shared" ca="1" si="1"/>
        <v>0</v>
      </c>
      <c r="AM4" s="3">
        <f t="shared" ca="1" si="4"/>
        <v>0</v>
      </c>
    </row>
    <row r="5" spans="1:39" x14ac:dyDescent="0.25">
      <c r="A5" s="3" t="s">
        <v>0</v>
      </c>
      <c r="B5" s="3">
        <v>25</v>
      </c>
      <c r="C5" s="3">
        <v>0.4</v>
      </c>
      <c r="D5" s="3">
        <v>54.158320000000003</v>
      </c>
      <c r="E5" s="3">
        <v>0.58076000000000005</v>
      </c>
      <c r="F5" s="3">
        <v>42</v>
      </c>
      <c r="H5" s="3" t="s">
        <v>0</v>
      </c>
      <c r="I5" s="3">
        <v>50</v>
      </c>
      <c r="J5" s="3">
        <v>0.4</v>
      </c>
      <c r="L5" s="3">
        <f t="shared" ca="1" si="2"/>
        <v>76.438149999999993</v>
      </c>
      <c r="M5" s="3">
        <f t="shared" ca="1" si="0"/>
        <v>73.882919999999999</v>
      </c>
      <c r="N5" s="3">
        <f t="shared" ca="1" si="0"/>
        <v>76.76267</v>
      </c>
      <c r="O5" s="3">
        <f t="shared" ca="1" si="0"/>
        <v>76.268119999999996</v>
      </c>
      <c r="P5" s="3">
        <f t="shared" ca="1" si="0"/>
        <v>76.489170000000001</v>
      </c>
      <c r="Q5" s="3">
        <f t="shared" ca="1" si="0"/>
        <v>73.882919999999999</v>
      </c>
      <c r="R5" s="3">
        <f t="shared" ca="1" si="0"/>
        <v>73.882919999999999</v>
      </c>
      <c r="S5" s="3">
        <f t="shared" ca="1" si="0"/>
        <v>76.403059999999996</v>
      </c>
      <c r="T5" s="3">
        <f t="shared" ca="1" si="0"/>
        <v>76.438149999999993</v>
      </c>
      <c r="U5" s="3">
        <f t="shared" ca="1" si="0"/>
        <v>73.882919999999999</v>
      </c>
      <c r="W5" s="3">
        <f t="shared" ca="1" si="3"/>
        <v>75.433099999999996</v>
      </c>
      <c r="Y5" s="3">
        <f ca="1">Total!E5</f>
        <v>73.882919999999999</v>
      </c>
      <c r="AB5" s="3">
        <f t="shared" ca="1" si="1"/>
        <v>3.458485398249006E-2</v>
      </c>
      <c r="AC5" s="3">
        <f t="shared" ca="1" si="1"/>
        <v>0</v>
      </c>
      <c r="AD5" s="3">
        <f t="shared" ca="1" si="1"/>
        <v>3.8977208805499312E-2</v>
      </c>
      <c r="AE5" s="3">
        <f t="shared" ca="1" si="1"/>
        <v>3.2283510180702087E-2</v>
      </c>
      <c r="AF5" s="3">
        <f t="shared" ca="1" si="1"/>
        <v>3.5275406007234188E-2</v>
      </c>
      <c r="AG5" s="3">
        <f t="shared" ca="1" si="1"/>
        <v>0</v>
      </c>
      <c r="AH5" s="3">
        <f t="shared" ca="1" si="1"/>
        <v>0</v>
      </c>
      <c r="AI5" s="3">
        <f t="shared" ca="1" si="1"/>
        <v>3.4109913360219082E-2</v>
      </c>
      <c r="AJ5" s="3">
        <f t="shared" ca="1" si="1"/>
        <v>3.458485398249006E-2</v>
      </c>
      <c r="AK5" s="3">
        <f t="shared" ca="1" si="1"/>
        <v>0</v>
      </c>
      <c r="AM5" s="3">
        <f t="shared" ca="1" si="4"/>
        <v>0.20981574631863481</v>
      </c>
    </row>
    <row r="6" spans="1:39" x14ac:dyDescent="0.25">
      <c r="A6" s="3" t="s">
        <v>0</v>
      </c>
      <c r="B6" s="3">
        <v>25</v>
      </c>
      <c r="C6" s="3">
        <v>0.4</v>
      </c>
      <c r="D6" s="3">
        <v>54.158320000000003</v>
      </c>
      <c r="E6" s="3">
        <v>0.57701999999999998</v>
      </c>
      <c r="F6" s="3">
        <v>37</v>
      </c>
      <c r="H6" s="3" t="s">
        <v>0</v>
      </c>
      <c r="I6" s="3">
        <v>50</v>
      </c>
      <c r="J6" s="3">
        <v>0.7</v>
      </c>
      <c r="L6" s="3">
        <f t="shared" ca="1" si="2"/>
        <v>70.124499999999998</v>
      </c>
      <c r="M6" s="3">
        <f t="shared" ca="1" si="0"/>
        <v>72.091890000000006</v>
      </c>
      <c r="N6" s="3">
        <f t="shared" ca="1" si="0"/>
        <v>69.586650000000006</v>
      </c>
      <c r="O6" s="3">
        <f t="shared" ca="1" si="0"/>
        <v>69.401910000000001</v>
      </c>
      <c r="P6" s="3">
        <f t="shared" ca="1" si="0"/>
        <v>69.804329999999993</v>
      </c>
      <c r="Q6" s="3">
        <f t="shared" ca="1" si="0"/>
        <v>69.507170000000002</v>
      </c>
      <c r="R6" s="3">
        <f t="shared" ca="1" si="0"/>
        <v>69.454539999999994</v>
      </c>
      <c r="S6" s="3">
        <f t="shared" ca="1" si="0"/>
        <v>69.704539999999994</v>
      </c>
      <c r="T6" s="3">
        <f t="shared" ca="1" si="0"/>
        <v>69.191919999999996</v>
      </c>
      <c r="U6" s="3">
        <f t="shared" ca="1" si="0"/>
        <v>69.462220000000002</v>
      </c>
      <c r="W6" s="3">
        <f t="shared" ca="1" si="3"/>
        <v>69.832966999999996</v>
      </c>
      <c r="Y6" s="3">
        <f ca="1">Total!E6</f>
        <v>69.191919999999996</v>
      </c>
      <c r="AB6" s="3">
        <f t="shared" ca="1" si="1"/>
        <v>1.3478163346240451E-2</v>
      </c>
      <c r="AC6" s="3">
        <f t="shared" ca="1" si="1"/>
        <v>4.1911974692998989E-2</v>
      </c>
      <c r="AD6" s="3">
        <f t="shared" ca="1" si="1"/>
        <v>5.7048568676806456E-3</v>
      </c>
      <c r="AE6" s="3">
        <f t="shared" ca="1" si="1"/>
        <v>3.0348919353589956E-3</v>
      </c>
      <c r="AF6" s="3">
        <f t="shared" ca="1" si="1"/>
        <v>8.850888947726801E-3</v>
      </c>
      <c r="AG6" s="3">
        <f t="shared" ca="1" si="1"/>
        <v>4.5561678300010469E-3</v>
      </c>
      <c r="AH6" s="3">
        <f t="shared" ca="1" si="1"/>
        <v>3.7955298826799185E-3</v>
      </c>
      <c r="AI6" s="3">
        <f t="shared" ca="1" si="1"/>
        <v>7.4086685266140659E-3</v>
      </c>
      <c r="AJ6" s="3">
        <f t="shared" ca="1" si="1"/>
        <v>0</v>
      </c>
      <c r="AK6" s="3">
        <f t="shared" ca="1" si="1"/>
        <v>3.9065255018216867E-3</v>
      </c>
      <c r="AM6" s="3">
        <f t="shared" ca="1" si="4"/>
        <v>9.2647667531122607E-2</v>
      </c>
    </row>
    <row r="7" spans="1:39" x14ac:dyDescent="0.25">
      <c r="A7" s="3" t="s">
        <v>0</v>
      </c>
      <c r="B7" s="3">
        <v>25</v>
      </c>
      <c r="C7" s="3">
        <v>0.4</v>
      </c>
      <c r="D7" s="3">
        <v>54.158320000000003</v>
      </c>
      <c r="E7" s="3">
        <v>0.57316999999999996</v>
      </c>
      <c r="F7" s="3">
        <v>41</v>
      </c>
      <c r="H7" s="3" t="s">
        <v>0</v>
      </c>
      <c r="I7" s="3">
        <v>50</v>
      </c>
      <c r="J7" s="3">
        <v>1</v>
      </c>
      <c r="L7" s="3">
        <f t="shared" ca="1" si="2"/>
        <v>69.564329999999998</v>
      </c>
      <c r="M7" s="3">
        <f t="shared" ca="1" si="0"/>
        <v>69.323499999999996</v>
      </c>
      <c r="N7" s="3">
        <f t="shared" ca="1" si="0"/>
        <v>69.257620000000003</v>
      </c>
      <c r="O7" s="3">
        <f t="shared" ca="1" si="0"/>
        <v>69.086650000000006</v>
      </c>
      <c r="P7" s="3">
        <f t="shared" ca="1" si="0"/>
        <v>69.169460000000001</v>
      </c>
      <c r="Q7" s="3">
        <f t="shared" ca="1" si="0"/>
        <v>69.514849999999996</v>
      </c>
      <c r="R7" s="3">
        <f t="shared" ca="1" si="0"/>
        <v>69.191829999999996</v>
      </c>
      <c r="S7" s="3">
        <f t="shared" ca="1" si="0"/>
        <v>69.270250000000004</v>
      </c>
      <c r="T7" s="3">
        <f t="shared" ca="1" si="0"/>
        <v>69.174520000000001</v>
      </c>
      <c r="U7" s="3">
        <f t="shared" ca="1" si="0"/>
        <v>69.389290000000003</v>
      </c>
      <c r="W7" s="3">
        <f t="shared" ca="1" si="3"/>
        <v>69.294229999999999</v>
      </c>
      <c r="Y7" s="3">
        <f ca="1">Total!E7</f>
        <v>69.064329999999998</v>
      </c>
      <c r="AB7" s="3">
        <f t="shared" ca="1" si="1"/>
        <v>7.2396271707841084E-3</v>
      </c>
      <c r="AC7" s="3">
        <f t="shared" ca="1" si="1"/>
        <v>3.7525883477041977E-3</v>
      </c>
      <c r="AD7" s="3">
        <f t="shared" ca="1" si="1"/>
        <v>2.7986950716817876E-3</v>
      </c>
      <c r="AE7" s="3">
        <f t="shared" ca="1" si="1"/>
        <v>3.2317695690391358E-4</v>
      </c>
      <c r="AF7" s="3">
        <f t="shared" ca="1" si="1"/>
        <v>1.5222040089291045E-3</v>
      </c>
      <c r="AG7" s="3">
        <f t="shared" ca="1" si="1"/>
        <v>6.523193665963275E-3</v>
      </c>
      <c r="AH7" s="3">
        <f t="shared" ca="1" si="1"/>
        <v>1.8461049285499148E-3</v>
      </c>
      <c r="AI7" s="3">
        <f t="shared" ca="1" si="1"/>
        <v>2.9815680540158152E-3</v>
      </c>
      <c r="AJ7" s="3">
        <f t="shared" ca="1" si="1"/>
        <v>1.5954690358974436E-3</v>
      </c>
      <c r="AK7" s="3">
        <f t="shared" ca="1" si="1"/>
        <v>4.7051784908360705E-3</v>
      </c>
      <c r="AM7" s="3">
        <f t="shared" ca="1" si="4"/>
        <v>3.3287805731265635E-2</v>
      </c>
    </row>
    <row r="8" spans="1:39" x14ac:dyDescent="0.25">
      <c r="A8" s="3" t="s">
        <v>0</v>
      </c>
      <c r="B8" s="3">
        <v>25</v>
      </c>
      <c r="C8" s="3">
        <v>0.4</v>
      </c>
      <c r="D8" s="3">
        <v>54.158320000000003</v>
      </c>
      <c r="E8" s="3">
        <v>0.57923000000000002</v>
      </c>
      <c r="F8" s="3">
        <v>42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54.158320000000003</v>
      </c>
      <c r="E9" s="3">
        <v>0.57738999999999996</v>
      </c>
      <c r="F9" s="3">
        <v>42</v>
      </c>
      <c r="H9" s="3" t="s">
        <v>0</v>
      </c>
      <c r="I9" s="3">
        <v>100</v>
      </c>
      <c r="J9" s="3">
        <v>0.7</v>
      </c>
      <c r="L9" s="3">
        <f t="shared" ca="1" si="2"/>
        <v>140.87012999999999</v>
      </c>
      <c r="M9" s="3">
        <f t="shared" ca="1" si="0"/>
        <v>143.70114000000001</v>
      </c>
      <c r="N9" s="3">
        <f t="shared" ca="1" si="0"/>
        <v>142.72104999999999</v>
      </c>
      <c r="O9" s="3">
        <f t="shared" ca="1" si="0"/>
        <v>145.89453</v>
      </c>
      <c r="P9" s="3">
        <f t="shared" ca="1" si="0"/>
        <v>142.50026</v>
      </c>
      <c r="Q9" s="3">
        <f t="shared" ca="1" si="0"/>
        <v>143.54481999999999</v>
      </c>
      <c r="R9" s="3">
        <f t="shared" ca="1" si="0"/>
        <v>141.91826</v>
      </c>
      <c r="S9" s="3">
        <f t="shared" ca="1" si="0"/>
        <v>143.67753999999999</v>
      </c>
      <c r="T9" s="3">
        <f t="shared" ca="1" si="0"/>
        <v>141.90083000000001</v>
      </c>
      <c r="U9" s="3">
        <f t="shared" ca="1" si="0"/>
        <v>142.65644</v>
      </c>
      <c r="W9" s="3">
        <f t="shared" ca="1" si="3"/>
        <v>142.9385</v>
      </c>
      <c r="Y9" s="3">
        <f ca="1">Total!E9</f>
        <v>140.51035999999999</v>
      </c>
      <c r="AB9" s="3">
        <f t="shared" ca="1" si="1"/>
        <v>2.5604517702466742E-3</v>
      </c>
      <c r="AC9" s="3">
        <f t="shared" ca="1" si="1"/>
        <v>2.2708503486860456E-2</v>
      </c>
      <c r="AD9" s="3">
        <f t="shared" ca="1" si="1"/>
        <v>1.5733288278529781E-2</v>
      </c>
      <c r="AE9" s="3">
        <f t="shared" ca="1" si="1"/>
        <v>3.8318669171440542E-2</v>
      </c>
      <c r="AF9" s="3">
        <f t="shared" ca="1" si="1"/>
        <v>1.416194506938852E-2</v>
      </c>
      <c r="AG9" s="3">
        <f t="shared" ca="1" si="1"/>
        <v>2.1595987655287453E-2</v>
      </c>
      <c r="AH9" s="3">
        <f t="shared" ca="1" si="1"/>
        <v>1.0019901735359672E-2</v>
      </c>
      <c r="AI9" s="3">
        <f t="shared" ca="1" si="1"/>
        <v>2.2540544341356765E-2</v>
      </c>
      <c r="AJ9" s="3">
        <f t="shared" ca="1" si="1"/>
        <v>9.8958539427272257E-3</v>
      </c>
      <c r="AK9" s="3">
        <f t="shared" ca="1" si="1"/>
        <v>1.5273464533149102E-2</v>
      </c>
      <c r="AM9" s="3">
        <f t="shared" ca="1" si="4"/>
        <v>0.17280860998434616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54.158320000000003</v>
      </c>
      <c r="E10" s="3">
        <v>0.57350000000000001</v>
      </c>
      <c r="F10" s="3">
        <v>39</v>
      </c>
      <c r="H10" s="3" t="s">
        <v>0</v>
      </c>
      <c r="I10" s="3">
        <v>100</v>
      </c>
      <c r="J10" s="3">
        <v>1</v>
      </c>
      <c r="L10" s="3">
        <f t="shared" ca="1" si="2"/>
        <v>136.32253</v>
      </c>
      <c r="M10" s="3">
        <f t="shared" ca="1" si="0"/>
        <v>136.36679000000001</v>
      </c>
      <c r="N10" s="3">
        <f t="shared" ca="1" si="0"/>
        <v>136.27832000000001</v>
      </c>
      <c r="O10" s="3">
        <f t="shared" ca="1" si="0"/>
        <v>136.29586</v>
      </c>
      <c r="P10" s="3">
        <f t="shared" ca="1" si="0"/>
        <v>136.24836999999999</v>
      </c>
      <c r="Q10" s="3">
        <f t="shared" ca="1" si="0"/>
        <v>136.35144</v>
      </c>
      <c r="R10" s="3">
        <f t="shared" ca="1" si="0"/>
        <v>136.37611999999999</v>
      </c>
      <c r="S10" s="3">
        <f t="shared" ca="1" si="0"/>
        <v>136.33207999999999</v>
      </c>
      <c r="T10" s="3">
        <f t="shared" ca="1" si="0"/>
        <v>136.25619</v>
      </c>
      <c r="U10" s="3">
        <f t="shared" ca="1" si="0"/>
        <v>136.20144999999999</v>
      </c>
      <c r="W10" s="3">
        <f t="shared" ca="1" si="3"/>
        <v>136.30291500000001</v>
      </c>
      <c r="Y10" s="3">
        <f ca="1">Total!E10</f>
        <v>135.94917000000001</v>
      </c>
      <c r="AB10" s="3">
        <f t="shared" ca="1" si="1"/>
        <v>2.7463205549544071E-3</v>
      </c>
      <c r="AC10" s="3">
        <f t="shared" ca="1" si="1"/>
        <v>3.0718834105423328E-3</v>
      </c>
      <c r="AD10" s="3">
        <f t="shared" ca="1" si="1"/>
        <v>2.421125483884885E-3</v>
      </c>
      <c r="AE10" s="3">
        <f t="shared" ca="1" si="1"/>
        <v>2.5501442929000248E-3</v>
      </c>
      <c r="AF10" s="3">
        <f t="shared" ca="1" si="1"/>
        <v>2.2008225574307277E-3</v>
      </c>
      <c r="AG10" s="3">
        <f t="shared" ca="1" si="1"/>
        <v>2.9589735634280609E-3</v>
      </c>
      <c r="AH10" s="3">
        <f t="shared" ca="1" si="1"/>
        <v>3.1405120016545639E-3</v>
      </c>
      <c r="AI10" s="3">
        <f t="shared" ca="1" si="1"/>
        <v>2.8165673979471972E-3</v>
      </c>
      <c r="AJ10" s="3">
        <f t="shared" ca="1" si="1"/>
        <v>2.2583440560909221E-3</v>
      </c>
      <c r="AK10" s="3">
        <f t="shared" ca="1" si="1"/>
        <v>1.8556935654699821E-3</v>
      </c>
      <c r="AM10" s="3">
        <f t="shared" ca="1" si="4"/>
        <v>2.6020386884303106E-2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0.87492999999999999</v>
      </c>
      <c r="F11" s="3">
        <v>63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0.86819000000000002</v>
      </c>
      <c r="F12" s="3">
        <v>71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0.87380000000000002</v>
      </c>
      <c r="F13" s="3">
        <v>71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0.87683</v>
      </c>
      <c r="F14" s="3">
        <v>66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0.87256</v>
      </c>
      <c r="F15" s="3">
        <v>72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0.87226000000000004</v>
      </c>
      <c r="F16" s="3">
        <v>72</v>
      </c>
      <c r="H16" s="3" t="s">
        <v>16</v>
      </c>
      <c r="I16" s="3">
        <v>50</v>
      </c>
      <c r="J16" s="3">
        <v>1</v>
      </c>
      <c r="L16" s="3">
        <f t="shared" ca="1" si="2"/>
        <v>223.10667000000001</v>
      </c>
      <c r="M16" s="3">
        <f t="shared" ca="1" si="0"/>
        <v>223.58771999999999</v>
      </c>
      <c r="N16" s="3">
        <f t="shared" ca="1" si="0"/>
        <v>222.95755</v>
      </c>
      <c r="O16" s="3">
        <f t="shared" ca="1" si="0"/>
        <v>223.23536999999999</v>
      </c>
      <c r="P16" s="3">
        <f t="shared" ca="1" si="0"/>
        <v>223.83771999999999</v>
      </c>
      <c r="Q16" s="3">
        <f t="shared" ca="1" si="0"/>
        <v>223.44298000000001</v>
      </c>
      <c r="R16" s="3">
        <f t="shared" ca="1" si="0"/>
        <v>223.23536999999999</v>
      </c>
      <c r="S16" s="3">
        <f t="shared" ca="1" si="0"/>
        <v>223.14035000000001</v>
      </c>
      <c r="T16" s="3">
        <f t="shared" ca="1" si="0"/>
        <v>223.44298000000001</v>
      </c>
      <c r="U16" s="3">
        <f t="shared" ca="1" si="0"/>
        <v>223.62392</v>
      </c>
      <c r="W16" s="3">
        <f t="shared" ca="1" si="3"/>
        <v>223.361063</v>
      </c>
      <c r="Y16" s="3">
        <f ca="1">Total!E16</f>
        <v>222.48684</v>
      </c>
      <c r="AB16" s="3">
        <f t="shared" ca="1" si="1"/>
        <v>2.7859175850580981E-3</v>
      </c>
      <c r="AC16" s="3">
        <f t="shared" ca="1" si="1"/>
        <v>4.9480679396587653E-3</v>
      </c>
      <c r="AD16" s="3">
        <f t="shared" ca="1" si="1"/>
        <v>2.1156756956950662E-3</v>
      </c>
      <c r="AE16" s="3">
        <f t="shared" ca="1" si="1"/>
        <v>3.3643787650540955E-3</v>
      </c>
      <c r="AF16" s="3">
        <f t="shared" ca="1" si="1"/>
        <v>6.0717299054631252E-3</v>
      </c>
      <c r="AG16" s="3">
        <f t="shared" ca="1" si="1"/>
        <v>4.2975126079367433E-3</v>
      </c>
      <c r="AH16" s="3">
        <f t="shared" ca="1" si="1"/>
        <v>3.3643787650540955E-3</v>
      </c>
      <c r="AI16" s="3">
        <f t="shared" ca="1" si="1"/>
        <v>2.9372973250912787E-3</v>
      </c>
      <c r="AJ16" s="3">
        <f t="shared" ca="1" si="1"/>
        <v>4.2975126079367433E-3</v>
      </c>
      <c r="AK16" s="3">
        <f t="shared" ca="1" si="1"/>
        <v>5.1107741923072728E-3</v>
      </c>
      <c r="AM16" s="3">
        <f t="shared" ca="1" si="4"/>
        <v>3.9293245389255285E-2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0.87083999999999995</v>
      </c>
      <c r="F17" s="3">
        <v>69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0.86919999999999997</v>
      </c>
      <c r="F18" s="3">
        <v>72</v>
      </c>
      <c r="H18" s="3" t="s">
        <v>16</v>
      </c>
      <c r="I18" s="3">
        <v>100</v>
      </c>
      <c r="J18" s="3">
        <v>0.7</v>
      </c>
      <c r="L18" s="3">
        <f t="shared" ca="1" si="2"/>
        <v>310.8229</v>
      </c>
      <c r="M18" s="3">
        <f t="shared" ca="1" si="2"/>
        <v>315.28057000000001</v>
      </c>
      <c r="N18" s="3">
        <f t="shared" ca="1" si="2"/>
        <v>313.82729999999998</v>
      </c>
      <c r="O18" s="3">
        <f t="shared" ca="1" si="2"/>
        <v>314.11335000000003</v>
      </c>
      <c r="P18" s="3">
        <f t="shared" ca="1" si="2"/>
        <v>313.85660999999999</v>
      </c>
      <c r="Q18" s="3">
        <f t="shared" ca="1" si="2"/>
        <v>314.85314</v>
      </c>
      <c r="R18" s="3">
        <f t="shared" ca="1" si="2"/>
        <v>314.73446999999999</v>
      </c>
      <c r="S18" s="3">
        <f t="shared" ca="1" si="2"/>
        <v>313.50008000000003</v>
      </c>
      <c r="T18" s="3">
        <f t="shared" ca="1" si="2"/>
        <v>314.03512999999998</v>
      </c>
      <c r="U18" s="3">
        <f t="shared" ca="1" si="2"/>
        <v>313.49426</v>
      </c>
      <c r="W18" s="3">
        <f t="shared" ca="1" si="3"/>
        <v>313.85178099999996</v>
      </c>
      <c r="Y18" s="3">
        <f ca="1">Total!E18</f>
        <v>308.91181999999998</v>
      </c>
      <c r="AB18" s="3">
        <f t="shared" ca="1" si="1"/>
        <v>6.1864903712652592E-3</v>
      </c>
      <c r="AC18" s="3">
        <f t="shared" ca="1" si="1"/>
        <v>2.0616724863425539E-2</v>
      </c>
      <c r="AD18" s="3">
        <f t="shared" ca="1" si="1"/>
        <v>1.5912243176709789E-2</v>
      </c>
      <c r="AE18" s="3">
        <f t="shared" ca="1" si="1"/>
        <v>1.6838235584510971E-2</v>
      </c>
      <c r="AF18" s="3">
        <f t="shared" ca="1" si="1"/>
        <v>1.6007124622165678E-2</v>
      </c>
      <c r="AG18" s="3">
        <f t="shared" ca="1" si="1"/>
        <v>1.9233061395967366E-2</v>
      </c>
      <c r="AH18" s="3">
        <f t="shared" ca="1" si="1"/>
        <v>1.8848906461397336E-2</v>
      </c>
      <c r="AI18" s="3">
        <f t="shared" ca="1" si="1"/>
        <v>1.4852976490184314E-2</v>
      </c>
      <c r="AJ18" s="3">
        <f t="shared" ca="1" si="1"/>
        <v>1.658502416644337E-2</v>
      </c>
      <c r="AK18" s="3">
        <f t="shared" ca="1" si="1"/>
        <v>1.4834136162222669E-2</v>
      </c>
      <c r="AM18" s="3">
        <f t="shared" ca="1" si="4"/>
        <v>0.1599149232942923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36.861229999999999</v>
      </c>
      <c r="E19" s="3">
        <v>0.87216000000000005</v>
      </c>
      <c r="F19" s="3">
        <v>69</v>
      </c>
      <c r="H19" s="3" t="s">
        <v>16</v>
      </c>
      <c r="I19" s="3">
        <v>100</v>
      </c>
      <c r="J19" s="3">
        <v>1</v>
      </c>
      <c r="L19" s="3">
        <f t="shared" ca="1" si="2"/>
        <v>303.18412999999998</v>
      </c>
      <c r="M19" s="3">
        <f t="shared" ca="1" si="2"/>
        <v>303.32058999999998</v>
      </c>
      <c r="N19" s="3">
        <f t="shared" ca="1" si="2"/>
        <v>303.52418</v>
      </c>
      <c r="O19" s="3">
        <f t="shared" ca="1" si="2"/>
        <v>303.32904000000002</v>
      </c>
      <c r="P19" s="3">
        <f t="shared" ca="1" si="2"/>
        <v>303.05730999999997</v>
      </c>
      <c r="Q19" s="3">
        <f t="shared" ca="1" si="2"/>
        <v>302.59742999999997</v>
      </c>
      <c r="R19" s="3">
        <f t="shared" ca="1" si="2"/>
        <v>303.17221999999998</v>
      </c>
      <c r="S19" s="3">
        <f t="shared" ca="1" si="2"/>
        <v>303.32348999999999</v>
      </c>
      <c r="T19" s="3">
        <f t="shared" ca="1" si="2"/>
        <v>303.18281000000002</v>
      </c>
      <c r="U19" s="3">
        <f t="shared" ca="1" si="2"/>
        <v>303.66144000000003</v>
      </c>
      <c r="W19" s="3">
        <f t="shared" ca="1" si="3"/>
        <v>303.23526400000003</v>
      </c>
      <c r="Y19" s="3">
        <f ca="1">Total!E19</f>
        <v>302.47368</v>
      </c>
      <c r="AB19" s="3">
        <f t="shared" ca="1" si="1"/>
        <v>2.3487994062821606E-3</v>
      </c>
      <c r="AC19" s="3">
        <f t="shared" ca="1" si="1"/>
        <v>2.7999460977893346E-3</v>
      </c>
      <c r="AD19" s="3">
        <f t="shared" ca="1" si="1"/>
        <v>3.4730294549925782E-3</v>
      </c>
      <c r="AE19" s="3">
        <f t="shared" ca="1" si="1"/>
        <v>2.8278824127772662E-3</v>
      </c>
      <c r="AF19" s="3">
        <f t="shared" ca="1" si="1"/>
        <v>1.929523256370508E-3</v>
      </c>
      <c r="AG19" s="3">
        <f t="shared" ca="1" si="1"/>
        <v>4.091265064780933E-4</v>
      </c>
      <c r="AH19" s="3">
        <f t="shared" ca="1" si="1"/>
        <v>2.3094240794768652E-3</v>
      </c>
      <c r="AI19" s="3">
        <f t="shared" ca="1" si="1"/>
        <v>2.8095337088502735E-3</v>
      </c>
      <c r="AJ19" s="3">
        <f t="shared" ca="1" si="1"/>
        <v>2.3444353902131784E-3</v>
      </c>
      <c r="AK19" s="3">
        <f t="shared" ca="1" si="1"/>
        <v>3.9268210047235371E-3</v>
      </c>
      <c r="AM19" s="3">
        <f t="shared" ca="1" si="4"/>
        <v>2.5178521317953798E-2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0.87743000000000004</v>
      </c>
      <c r="F20" s="3">
        <v>70</v>
      </c>
      <c r="H20" s="3" t="s">
        <v>2</v>
      </c>
      <c r="I20" s="3">
        <v>24</v>
      </c>
      <c r="J20" s="3">
        <v>0.4</v>
      </c>
      <c r="L20" s="3">
        <f t="shared" ca="1" si="2"/>
        <v>5753.21522</v>
      </c>
      <c r="M20" s="3">
        <f t="shared" ca="1" si="2"/>
        <v>5753.21522</v>
      </c>
      <c r="N20" s="3">
        <f t="shared" ca="1" si="2"/>
        <v>5756.2897800000001</v>
      </c>
      <c r="O20" s="3">
        <f t="shared" ca="1" si="2"/>
        <v>5753.21522</v>
      </c>
      <c r="P20" s="3">
        <f t="shared" ca="1" si="2"/>
        <v>5753.21522</v>
      </c>
      <c r="Q20" s="3">
        <f t="shared" ca="1" si="2"/>
        <v>5759.8643400000001</v>
      </c>
      <c r="R20" s="3">
        <f t="shared" ca="1" si="2"/>
        <v>5753.21522</v>
      </c>
      <c r="S20" s="3">
        <f t="shared" ca="1" si="2"/>
        <v>5756.2897800000001</v>
      </c>
      <c r="T20" s="3">
        <f t="shared" ca="1" si="2"/>
        <v>5759.8994300000004</v>
      </c>
      <c r="U20" s="3">
        <f t="shared" ca="1" si="2"/>
        <v>5756.2897800000001</v>
      </c>
      <c r="W20" s="3">
        <f t="shared" ca="1" si="3"/>
        <v>5755.4709209999992</v>
      </c>
      <c r="Y20" s="3">
        <f ca="1">Total!E20</f>
        <v>5753.21522</v>
      </c>
      <c r="AB20" s="3">
        <f t="shared" ca="1" si="1"/>
        <v>0</v>
      </c>
      <c r="AC20" s="3">
        <f t="shared" ca="1" si="1"/>
        <v>0</v>
      </c>
      <c r="AD20" s="3">
        <f t="shared" ca="1" si="1"/>
        <v>5.3440726314424574E-4</v>
      </c>
      <c r="AE20" s="3">
        <f t="shared" ca="1" si="1"/>
        <v>0</v>
      </c>
      <c r="AF20" s="3">
        <f t="shared" ca="1" si="1"/>
        <v>0</v>
      </c>
      <c r="AG20" s="3">
        <f t="shared" ca="1" si="1"/>
        <v>1.1557224518362514E-3</v>
      </c>
      <c r="AH20" s="3">
        <f t="shared" ca="1" si="1"/>
        <v>0</v>
      </c>
      <c r="AI20" s="3">
        <f t="shared" ca="1" si="1"/>
        <v>5.3440726314424574E-4</v>
      </c>
      <c r="AJ20" s="3">
        <f t="shared" ca="1" si="1"/>
        <v>1.1618216500512472E-3</v>
      </c>
      <c r="AK20" s="3">
        <f t="shared" ca="1" si="1"/>
        <v>5.3440726314424574E-4</v>
      </c>
      <c r="AM20" s="3">
        <f t="shared" ca="1" si="4"/>
        <v>3.920765891320236E-3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36.788800000000002</v>
      </c>
      <c r="E21" s="3">
        <v>1.2191399999999999</v>
      </c>
      <c r="F21" s="3">
        <v>91</v>
      </c>
      <c r="H21" s="3" t="s">
        <v>2</v>
      </c>
      <c r="I21" s="3">
        <v>24</v>
      </c>
      <c r="J21" s="3">
        <v>0.7</v>
      </c>
      <c r="L21" s="3">
        <f t="shared" ca="1" si="2"/>
        <v>3060.7019</v>
      </c>
      <c r="M21" s="3">
        <f t="shared" ca="1" si="2"/>
        <v>3060.7019</v>
      </c>
      <c r="N21" s="3">
        <f t="shared" ca="1" si="2"/>
        <v>3060.7019</v>
      </c>
      <c r="O21" s="3">
        <f t="shared" ca="1" si="2"/>
        <v>3060.7019</v>
      </c>
      <c r="P21" s="3">
        <f t="shared" ca="1" si="2"/>
        <v>3055.8157900000001</v>
      </c>
      <c r="Q21" s="3">
        <f t="shared" ca="1" si="2"/>
        <v>3060.7019</v>
      </c>
      <c r="R21" s="3">
        <f t="shared" ca="1" si="2"/>
        <v>3060.7019</v>
      </c>
      <c r="S21" s="3">
        <f t="shared" ca="1" si="2"/>
        <v>3058.4962399999999</v>
      </c>
      <c r="T21" s="3">
        <f t="shared" ca="1" si="2"/>
        <v>3060.7019</v>
      </c>
      <c r="U21" s="3">
        <f t="shared" ca="1" si="2"/>
        <v>3064.6403500000001</v>
      </c>
      <c r="W21" s="3">
        <f t="shared" ca="1" si="3"/>
        <v>3060.3865680000004</v>
      </c>
      <c r="Y21" s="3">
        <f ca="1">Total!E21</f>
        <v>3052.2412300000001</v>
      </c>
      <c r="AB21" s="3">
        <f t="shared" ca="1" si="1"/>
        <v>2.7719532508903091E-3</v>
      </c>
      <c r="AC21" s="3">
        <f t="shared" ca="1" si="1"/>
        <v>2.7719532508903091E-3</v>
      </c>
      <c r="AD21" s="3">
        <f t="shared" ca="1" si="1"/>
        <v>2.7719532508903091E-3</v>
      </c>
      <c r="AE21" s="3">
        <f t="shared" ca="1" si="1"/>
        <v>2.7719532508903091E-3</v>
      </c>
      <c r="AF21" s="3">
        <f t="shared" ca="1" si="1"/>
        <v>1.1711263070776419E-3</v>
      </c>
      <c r="AG21" s="3">
        <f t="shared" ca="1" si="1"/>
        <v>2.7719532508903091E-3</v>
      </c>
      <c r="AH21" s="3">
        <f t="shared" ca="1" si="1"/>
        <v>2.7719532508903091E-3</v>
      </c>
      <c r="AI21" s="3">
        <f t="shared" ca="1" si="1"/>
        <v>2.0493170521780337E-3</v>
      </c>
      <c r="AJ21" s="3">
        <f t="shared" ca="1" si="1"/>
        <v>2.7719532508903091E-3</v>
      </c>
      <c r="AK21" s="3">
        <f t="shared" ca="1" si="1"/>
        <v>4.0623001478818366E-3</v>
      </c>
      <c r="AM21" s="3">
        <f t="shared" ca="1" si="4"/>
        <v>2.6686416263369678E-2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36.788800000000002</v>
      </c>
      <c r="E22" s="3">
        <v>1.2226900000000001</v>
      </c>
      <c r="F22" s="3">
        <v>90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36.788800000000002</v>
      </c>
      <c r="E23" s="3">
        <v>1.2265200000000001</v>
      </c>
      <c r="F23" s="3">
        <v>96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1.22454</v>
      </c>
      <c r="F24" s="3">
        <v>93</v>
      </c>
      <c r="H24" s="3" t="s">
        <v>2</v>
      </c>
      <c r="I24" s="3">
        <v>47</v>
      </c>
      <c r="J24" s="3">
        <v>0.7</v>
      </c>
      <c r="L24" s="3">
        <f t="shared" ca="1" si="2"/>
        <v>5714.1625599999998</v>
      </c>
      <c r="M24" s="3">
        <f t="shared" ca="1" si="2"/>
        <v>5715.1450100000002</v>
      </c>
      <c r="N24" s="3">
        <f t="shared" ca="1" si="2"/>
        <v>5715.1450100000002</v>
      </c>
      <c r="O24" s="3">
        <f t="shared" ca="1" si="2"/>
        <v>5712.9592700000003</v>
      </c>
      <c r="P24" s="3">
        <f t="shared" ca="1" si="2"/>
        <v>5714.1625599999998</v>
      </c>
      <c r="Q24" s="3">
        <f t="shared" ca="1" si="2"/>
        <v>5716.5842700000003</v>
      </c>
      <c r="R24" s="3">
        <f t="shared" ca="1" si="2"/>
        <v>5714.5711099999999</v>
      </c>
      <c r="S24" s="3">
        <f t="shared" ca="1" si="2"/>
        <v>5709.26343</v>
      </c>
      <c r="T24" s="3">
        <f t="shared" ca="1" si="2"/>
        <v>5715.1450100000002</v>
      </c>
      <c r="U24" s="3">
        <f t="shared" ca="1" si="2"/>
        <v>5715.1450100000002</v>
      </c>
      <c r="W24" s="3">
        <f t="shared" ca="1" si="3"/>
        <v>5714.2283239999997</v>
      </c>
      <c r="Y24" s="3">
        <f ca="1">Total!E24</f>
        <v>5709.26343</v>
      </c>
      <c r="AB24" s="3">
        <f t="shared" ca="1" si="1"/>
        <v>8.5810193557661542E-4</v>
      </c>
      <c r="AC24" s="3">
        <f t="shared" ca="1" si="1"/>
        <v>1.0301819266378138E-3</v>
      </c>
      <c r="AD24" s="3">
        <f t="shared" ca="1" si="1"/>
        <v>1.0301819266378138E-3</v>
      </c>
      <c r="AE24" s="3">
        <f t="shared" ca="1" si="1"/>
        <v>6.4734094779723918E-4</v>
      </c>
      <c r="AF24" s="3">
        <f t="shared" ca="1" si="1"/>
        <v>8.5810193557661542E-4</v>
      </c>
      <c r="AG24" s="3">
        <f t="shared" ca="1" si="1"/>
        <v>1.2822739902895524E-3</v>
      </c>
      <c r="AH24" s="3">
        <f t="shared" ca="1" si="1"/>
        <v>9.2966107888980195E-4</v>
      </c>
      <c r="AI24" s="3">
        <f t="shared" ca="1" si="1"/>
        <v>0</v>
      </c>
      <c r="AJ24" s="3">
        <f t="shared" ca="1" si="1"/>
        <v>1.0301819266378138E-3</v>
      </c>
      <c r="AK24" s="3">
        <f t="shared" ca="1" si="1"/>
        <v>1.0301819266378138E-3</v>
      </c>
      <c r="AM24" s="3">
        <f t="shared" ca="1" si="4"/>
        <v>8.6962075946810796E-3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36.788800000000002</v>
      </c>
      <c r="E25" s="3">
        <v>1.22031</v>
      </c>
      <c r="F25" s="3">
        <v>93</v>
      </c>
      <c r="H25" s="3" t="s">
        <v>2</v>
      </c>
      <c r="I25" s="3">
        <v>47</v>
      </c>
      <c r="J25" s="3">
        <v>1</v>
      </c>
      <c r="L25" s="3">
        <f t="shared" ca="1" si="2"/>
        <v>5674.0192399999996</v>
      </c>
      <c r="M25" s="3">
        <f t="shared" ca="1" si="2"/>
        <v>5678.8971499999998</v>
      </c>
      <c r="N25" s="3">
        <f t="shared" ca="1" si="2"/>
        <v>5674.0192399999996</v>
      </c>
      <c r="O25" s="3">
        <f t="shared" ca="1" si="2"/>
        <v>5677.3218699999998</v>
      </c>
      <c r="P25" s="3">
        <f t="shared" ca="1" si="2"/>
        <v>5677.3218699999998</v>
      </c>
      <c r="Q25" s="3">
        <f t="shared" ca="1" si="2"/>
        <v>5674.0192399999996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5674.0192399999996</v>
      </c>
      <c r="W25" s="3">
        <f t="shared" ca="1" si="3"/>
        <v>5675.1675570000007</v>
      </c>
      <c r="Y25" s="3">
        <f ca="1">Total!E25</f>
        <v>5674.0192399999996</v>
      </c>
      <c r="AB25" s="3">
        <f t="shared" ca="1" si="1"/>
        <v>0</v>
      </c>
      <c r="AC25" s="3">
        <f t="shared" ca="1" si="1"/>
        <v>8.5969218532296629E-4</v>
      </c>
      <c r="AD25" s="3">
        <f t="shared" ca="1" si="1"/>
        <v>0</v>
      </c>
      <c r="AE25" s="3">
        <f t="shared" ca="1" si="1"/>
        <v>5.8206182607166055E-4</v>
      </c>
      <c r="AF25" s="3">
        <f t="shared" ca="1" si="1"/>
        <v>5.8206182607166055E-4</v>
      </c>
      <c r="AG25" s="3">
        <f t="shared" ca="1" si="1"/>
        <v>0</v>
      </c>
      <c r="AH25" s="3">
        <f t="shared" ca="1" si="1"/>
        <v>0</v>
      </c>
      <c r="AI25" s="3">
        <f t="shared" ca="1" si="1"/>
        <v>0</v>
      </c>
      <c r="AJ25" s="3">
        <f t="shared" ca="1" si="1"/>
        <v>0</v>
      </c>
      <c r="AK25" s="3">
        <f t="shared" ca="1" si="1"/>
        <v>0</v>
      </c>
      <c r="AM25" s="3">
        <f t="shared" ca="1" si="4"/>
        <v>2.0238158374662873E-3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36.788800000000002</v>
      </c>
      <c r="E26" s="3">
        <v>1.2251099999999999</v>
      </c>
      <c r="F26" s="3">
        <v>93</v>
      </c>
      <c r="H26" s="3" t="s">
        <v>2</v>
      </c>
      <c r="I26" s="3">
        <v>100</v>
      </c>
      <c r="J26" s="3">
        <v>0.4</v>
      </c>
      <c r="L26" s="3">
        <f t="shared" ca="1" si="2"/>
        <v>60778.38607</v>
      </c>
      <c r="M26" s="3">
        <f t="shared" ca="1" si="2"/>
        <v>60778.051630000002</v>
      </c>
      <c r="N26" s="3">
        <f t="shared" ca="1" si="2"/>
        <v>60778.051630000002</v>
      </c>
      <c r="O26" s="3">
        <f t="shared" ca="1" si="2"/>
        <v>60778.541279999998</v>
      </c>
      <c r="P26" s="3">
        <f t="shared" ca="1" si="2"/>
        <v>60778.688990000002</v>
      </c>
      <c r="Q26" s="3">
        <f t="shared" ca="1" si="2"/>
        <v>60778.051630000002</v>
      </c>
      <c r="R26" s="3">
        <f t="shared" ca="1" si="2"/>
        <v>60778.85497</v>
      </c>
      <c r="S26" s="3">
        <f t="shared" ca="1" si="2"/>
        <v>60777.909590000003</v>
      </c>
      <c r="T26" s="3">
        <f t="shared" ca="1" si="2"/>
        <v>60777.735840000001</v>
      </c>
      <c r="U26" s="3">
        <f t="shared" ca="1" si="2"/>
        <v>60778.749000000003</v>
      </c>
      <c r="W26" s="3">
        <f t="shared" ca="1" si="3"/>
        <v>60778.302062999996</v>
      </c>
      <c r="Y26" s="3">
        <f ca="1">Total!E26</f>
        <v>60777.35671</v>
      </c>
      <c r="AB26" s="3">
        <f t="shared" ca="1" si="1"/>
        <v>1.6936570718467689E-5</v>
      </c>
      <c r="AC26" s="3">
        <f t="shared" ca="1" si="1"/>
        <v>1.1433863491588657E-5</v>
      </c>
      <c r="AD26" s="3">
        <f t="shared" ca="1" si="1"/>
        <v>1.1433863491588657E-5</v>
      </c>
      <c r="AE26" s="3">
        <f t="shared" ca="1" si="1"/>
        <v>1.9490317844025576E-5</v>
      </c>
      <c r="AF26" s="3">
        <f t="shared" ca="1" si="1"/>
        <v>2.1920663749154947E-5</v>
      </c>
      <c r="AG26" s="3">
        <f t="shared" ca="1" si="1"/>
        <v>1.1433863491588657E-5</v>
      </c>
      <c r="AH26" s="3">
        <f t="shared" ca="1" si="1"/>
        <v>2.4651615027439721E-5</v>
      </c>
      <c r="AI26" s="3">
        <f t="shared" ca="1" si="1"/>
        <v>9.0968089092947826E-6</v>
      </c>
      <c r="AJ26" s="3">
        <f t="shared" ca="1" si="1"/>
        <v>6.2380139664545275E-6</v>
      </c>
      <c r="AK26" s="3">
        <f t="shared" ca="1" si="1"/>
        <v>2.2908038048557199E-5</v>
      </c>
      <c r="AM26" s="3">
        <f t="shared" ca="1" si="4"/>
        <v>1.5554361873816041E-4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1.2184699999999999</v>
      </c>
      <c r="F27" s="3">
        <v>95</v>
      </c>
      <c r="H27" s="3" t="s">
        <v>2</v>
      </c>
      <c r="I27" s="3">
        <v>100</v>
      </c>
      <c r="J27" s="3">
        <v>0.7</v>
      </c>
      <c r="L27" s="3">
        <f t="shared" ca="1" si="2"/>
        <v>46949.721409999998</v>
      </c>
      <c r="M27" s="3">
        <f t="shared" ca="1" si="2"/>
        <v>46810.958960000004</v>
      </c>
      <c r="N27" s="3">
        <f t="shared" ca="1" si="2"/>
        <v>46957.825879999997</v>
      </c>
      <c r="O27" s="3">
        <f t="shared" ca="1" si="2"/>
        <v>46689.837440000003</v>
      </c>
      <c r="P27" s="3">
        <f t="shared" ca="1" si="2"/>
        <v>46931.960249999996</v>
      </c>
      <c r="Q27" s="3">
        <f t="shared" ca="1" si="2"/>
        <v>46955.881240000002</v>
      </c>
      <c r="R27" s="3">
        <f t="shared" ca="1" si="2"/>
        <v>47011.465340000002</v>
      </c>
      <c r="S27" s="3">
        <f t="shared" ca="1" si="2"/>
        <v>46944.235370000002</v>
      </c>
      <c r="T27" s="3">
        <f t="shared" ca="1" si="2"/>
        <v>46928.538639999999</v>
      </c>
      <c r="U27" s="3">
        <f t="shared" ca="1" si="2"/>
        <v>47093.324280000001</v>
      </c>
      <c r="W27" s="3">
        <f t="shared" ca="1" si="3"/>
        <v>46927.374881000003</v>
      </c>
      <c r="Y27" s="3">
        <f ca="1">Total!E27</f>
        <v>46520.052799999998</v>
      </c>
      <c r="AB27" s="3">
        <f t="shared" ca="1" si="1"/>
        <v>9.236202113682911E-3</v>
      </c>
      <c r="AC27" s="3">
        <f t="shared" ca="1" si="1"/>
        <v>6.2533497382446209E-3</v>
      </c>
      <c r="AD27" s="3">
        <f t="shared" ca="1" si="1"/>
        <v>9.4104166622957716E-3</v>
      </c>
      <c r="AE27" s="3">
        <f t="shared" ca="1" si="1"/>
        <v>3.6497086692903608E-3</v>
      </c>
      <c r="AF27" s="3">
        <f t="shared" ca="1" si="1"/>
        <v>8.854406330338448E-3</v>
      </c>
      <c r="AG27" s="3">
        <f t="shared" ref="AG27:AK37" ca="1" si="5">(Q27-$Y27)/$Y27</f>
        <v>9.3686144741436054E-3</v>
      </c>
      <c r="AH27" s="3">
        <f t="shared" ca="1" si="5"/>
        <v>1.0563456196249306E-2</v>
      </c>
      <c r="AI27" s="3">
        <f t="shared" ca="1" si="5"/>
        <v>9.1182736146852468E-3</v>
      </c>
      <c r="AJ27" s="3">
        <f t="shared" ca="1" si="5"/>
        <v>8.7808550380665349E-3</v>
      </c>
      <c r="AK27" s="3">
        <f t="shared" ca="1" si="5"/>
        <v>1.2323104671970689E-2</v>
      </c>
      <c r="AM27" s="3">
        <f t="shared" ca="1" si="4"/>
        <v>8.7558387508967495E-2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36.788800000000002</v>
      </c>
      <c r="E28" s="3">
        <v>1.2317899999999999</v>
      </c>
      <c r="F28" s="3">
        <v>92</v>
      </c>
      <c r="H28" s="3" t="s">
        <v>2</v>
      </c>
      <c r="I28" s="3">
        <v>100</v>
      </c>
      <c r="J28" s="3">
        <v>1</v>
      </c>
      <c r="L28" s="3">
        <f t="shared" ca="1" si="2"/>
        <v>46366.906150000003</v>
      </c>
      <c r="M28" s="3">
        <f t="shared" ca="1" si="2"/>
        <v>46348.703509999999</v>
      </c>
      <c r="N28" s="3">
        <f t="shared" ca="1" si="2"/>
        <v>46393.560160000001</v>
      </c>
      <c r="O28" s="3">
        <f t="shared" ca="1" si="2"/>
        <v>46387.732940000002</v>
      </c>
      <c r="P28" s="3">
        <f t="shared" ca="1" si="2"/>
        <v>46419.185230000003</v>
      </c>
      <c r="Q28" s="3">
        <f t="shared" ca="1" si="2"/>
        <v>46344.068749999999</v>
      </c>
      <c r="R28" s="3">
        <f t="shared" ca="1" si="2"/>
        <v>46422.394740000003</v>
      </c>
      <c r="S28" s="3">
        <f t="shared" ca="1" si="2"/>
        <v>46376.321190000002</v>
      </c>
      <c r="T28" s="3">
        <f t="shared" ca="1" si="2"/>
        <v>46403.152959999999</v>
      </c>
      <c r="U28" s="3">
        <f t="shared" ca="1" si="2"/>
        <v>46360.243040000001</v>
      </c>
      <c r="W28" s="3">
        <f t="shared" ca="1" si="3"/>
        <v>46382.226867000005</v>
      </c>
      <c r="Y28" s="3">
        <f ca="1">Total!E28</f>
        <v>46319.079680000003</v>
      </c>
      <c r="AB28" s="3">
        <f t="shared" ref="AB28:AF37" ca="1" si="6">(L28-$Y28)/$Y28</f>
        <v>1.0325436155125258E-3</v>
      </c>
      <c r="AC28" s="3">
        <f t="shared" ca="1" si="6"/>
        <v>6.3955998704326618E-4</v>
      </c>
      <c r="AD28" s="3">
        <f t="shared" ca="1" si="6"/>
        <v>1.6079870436665452E-3</v>
      </c>
      <c r="AE28" s="3">
        <f t="shared" ca="1" si="6"/>
        <v>1.4821810034719397E-3</v>
      </c>
      <c r="AF28" s="3">
        <f t="shared" ca="1" si="6"/>
        <v>2.1612162998831028E-3</v>
      </c>
      <c r="AG28" s="3">
        <f t="shared" ca="1" si="5"/>
        <v>5.3949841345371031E-4</v>
      </c>
      <c r="AH28" s="3">
        <f t="shared" ca="1" si="5"/>
        <v>2.230507616165158E-3</v>
      </c>
      <c r="AI28" s="3">
        <f t="shared" ca="1" si="5"/>
        <v>1.2358084486017108E-3</v>
      </c>
      <c r="AJ28" s="3">
        <f t="shared" ca="1" si="5"/>
        <v>1.815089604129131E-3</v>
      </c>
      <c r="AK28" s="3">
        <f t="shared" ca="1" si="5"/>
        <v>8.8869123230383333E-4</v>
      </c>
      <c r="AM28" s="3">
        <f t="shared" ca="1" si="4"/>
        <v>1.3633083264230923E-2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36.788800000000002</v>
      </c>
      <c r="E29" s="3">
        <v>1.2223999999999999</v>
      </c>
      <c r="F29" s="3">
        <v>94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1.2182900000000001</v>
      </c>
      <c r="F30" s="3">
        <v>92</v>
      </c>
      <c r="H30" s="3" t="s">
        <v>1</v>
      </c>
      <c r="I30" s="3">
        <v>30</v>
      </c>
      <c r="J30" s="3">
        <v>0.7</v>
      </c>
      <c r="L30" s="3">
        <f t="shared" ca="1" si="2"/>
        <v>888.53093999999999</v>
      </c>
      <c r="M30" s="3">
        <f t="shared" ca="1" si="2"/>
        <v>888.53093999999999</v>
      </c>
      <c r="N30" s="3">
        <f t="shared" ca="1" si="2"/>
        <v>888.53093999999999</v>
      </c>
      <c r="O30" s="3">
        <f t="shared" ca="1" si="2"/>
        <v>888.53093999999999</v>
      </c>
      <c r="P30" s="3">
        <f t="shared" ca="1" si="2"/>
        <v>888.53093999999999</v>
      </c>
      <c r="Q30" s="3">
        <f t="shared" ca="1" si="2"/>
        <v>888.53093999999999</v>
      </c>
      <c r="R30" s="3">
        <f t="shared" ca="1" si="2"/>
        <v>888.52687000000003</v>
      </c>
      <c r="S30" s="3">
        <f t="shared" ca="1" si="2"/>
        <v>888.53093999999999</v>
      </c>
      <c r="T30" s="3">
        <f t="shared" ca="1" si="2"/>
        <v>888.53093999999999</v>
      </c>
      <c r="U30" s="3">
        <f t="shared" ca="1" si="2"/>
        <v>888.53093999999999</v>
      </c>
      <c r="W30" s="3">
        <f t="shared" ca="1" si="3"/>
        <v>888.53053299999988</v>
      </c>
      <c r="Y30" s="3">
        <f ca="1">Total!E30</f>
        <v>888.52687000000003</v>
      </c>
      <c r="AB30" s="3">
        <f t="shared" ca="1" si="6"/>
        <v>4.5806155529725881E-6</v>
      </c>
      <c r="AC30" s="3">
        <f t="shared" ca="1" si="6"/>
        <v>4.5806155529725881E-6</v>
      </c>
      <c r="AD30" s="3">
        <f t="shared" ca="1" si="6"/>
        <v>4.5806155529725881E-6</v>
      </c>
      <c r="AE30" s="3">
        <f t="shared" ca="1" si="6"/>
        <v>4.5806155529725881E-6</v>
      </c>
      <c r="AF30" s="3">
        <f t="shared" ca="1" si="6"/>
        <v>4.5806155529725881E-6</v>
      </c>
      <c r="AG30" s="3">
        <f t="shared" ca="1" si="5"/>
        <v>4.5806155529725881E-6</v>
      </c>
      <c r="AH30" s="3">
        <f t="shared" ca="1" si="5"/>
        <v>0</v>
      </c>
      <c r="AI30" s="3">
        <f t="shared" ca="1" si="5"/>
        <v>4.5806155529725881E-6</v>
      </c>
      <c r="AJ30" s="3">
        <f t="shared" ca="1" si="5"/>
        <v>4.5806155529725881E-6</v>
      </c>
      <c r="AK30" s="3">
        <f t="shared" ca="1" si="5"/>
        <v>4.5806155529725881E-6</v>
      </c>
      <c r="AM30" s="3">
        <f t="shared" ca="1" si="4"/>
        <v>4.1225539976753292E-5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76.438149999999993</v>
      </c>
      <c r="E31" s="3">
        <v>1.4398200000000001</v>
      </c>
      <c r="F31" s="3">
        <v>39</v>
      </c>
      <c r="H31" s="3" t="s">
        <v>1</v>
      </c>
      <c r="I31" s="3">
        <v>30</v>
      </c>
      <c r="J31" s="3">
        <v>1</v>
      </c>
      <c r="L31" s="3">
        <f t="shared" ca="1" si="2"/>
        <v>862.27506000000005</v>
      </c>
      <c r="M31" s="3">
        <f t="shared" ca="1" si="2"/>
        <v>862.30371000000002</v>
      </c>
      <c r="N31" s="3">
        <f t="shared" ca="1" si="2"/>
        <v>862.30371000000002</v>
      </c>
      <c r="O31" s="3">
        <f t="shared" ca="1" si="2"/>
        <v>862.27506000000005</v>
      </c>
      <c r="P31" s="3">
        <f t="shared" ca="1" si="2"/>
        <v>863.13824999999997</v>
      </c>
      <c r="Q31" s="3">
        <f t="shared" ca="1" si="2"/>
        <v>862.28117999999995</v>
      </c>
      <c r="R31" s="3">
        <f t="shared" ca="1" si="2"/>
        <v>862.27506000000005</v>
      </c>
      <c r="S31" s="3">
        <f t="shared" ca="1" si="2"/>
        <v>863.31156999999996</v>
      </c>
      <c r="T31" s="3">
        <f t="shared" ca="1" si="2"/>
        <v>862.30371000000002</v>
      </c>
      <c r="U31" s="3">
        <f t="shared" ca="1" si="2"/>
        <v>862.30371000000002</v>
      </c>
      <c r="W31" s="3">
        <f t="shared" ca="1" si="3"/>
        <v>862.47710200000006</v>
      </c>
      <c r="Y31" s="3">
        <f ca="1">Total!E31</f>
        <v>862.27506000000005</v>
      </c>
      <c r="AB31" s="3">
        <f t="shared" ca="1" si="6"/>
        <v>0</v>
      </c>
      <c r="AC31" s="3">
        <f t="shared" ca="1" si="6"/>
        <v>3.3226056659890555E-5</v>
      </c>
      <c r="AD31" s="3">
        <f t="shared" ca="1" si="6"/>
        <v>3.3226056659890555E-5</v>
      </c>
      <c r="AE31" s="3">
        <f t="shared" ca="1" si="6"/>
        <v>0</v>
      </c>
      <c r="AF31" s="3">
        <f t="shared" ca="1" si="6"/>
        <v>1.0010610767287153E-3</v>
      </c>
      <c r="AG31" s="3">
        <f t="shared" ca="1" si="5"/>
        <v>7.0975032026279502E-6</v>
      </c>
      <c r="AH31" s="3">
        <f t="shared" ca="1" si="5"/>
        <v>0</v>
      </c>
      <c r="AI31" s="3">
        <f t="shared" ca="1" si="5"/>
        <v>1.2020642229869287E-3</v>
      </c>
      <c r="AJ31" s="3">
        <f t="shared" ca="1" si="5"/>
        <v>3.3226056659890555E-5</v>
      </c>
      <c r="AK31" s="3">
        <f t="shared" ca="1" si="5"/>
        <v>3.3226056659890555E-5</v>
      </c>
      <c r="AM31" s="3">
        <f t="shared" ca="1" si="4"/>
        <v>2.3431270295578344E-3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73.882919999999999</v>
      </c>
      <c r="E32" s="3">
        <v>1.45197</v>
      </c>
      <c r="F32" s="3">
        <v>39</v>
      </c>
      <c r="H32" s="3" t="s">
        <v>1</v>
      </c>
      <c r="I32" s="3">
        <v>50</v>
      </c>
      <c r="J32" s="3">
        <v>0.4</v>
      </c>
      <c r="L32" s="3">
        <f t="shared" ca="1" si="2"/>
        <v>1920.81879</v>
      </c>
      <c r="M32" s="3">
        <f t="shared" ca="1" si="2"/>
        <v>1921.9279200000001</v>
      </c>
      <c r="N32" s="3">
        <f t="shared" ca="1" si="2"/>
        <v>1920.88147</v>
      </c>
      <c r="O32" s="3">
        <f t="shared" ca="1" si="2"/>
        <v>1920.88147</v>
      </c>
      <c r="P32" s="3">
        <f t="shared" ca="1" si="2"/>
        <v>1921.99674</v>
      </c>
      <c r="Q32" s="3">
        <f t="shared" ca="1" si="2"/>
        <v>1921.9341099999999</v>
      </c>
      <c r="R32" s="3">
        <f t="shared" ca="1" si="2"/>
        <v>1921.9967899999999</v>
      </c>
      <c r="S32" s="3">
        <f t="shared" ca="1" si="2"/>
        <v>1921.9341099999999</v>
      </c>
      <c r="T32" s="3">
        <f t="shared" ca="1" si="2"/>
        <v>1920.81879</v>
      </c>
      <c r="U32" s="3">
        <f t="shared" ca="1" si="2"/>
        <v>1921.9967899999999</v>
      </c>
      <c r="W32" s="3">
        <f t="shared" ca="1" si="3"/>
        <v>1921.5186980000003</v>
      </c>
      <c r="Y32" s="3">
        <f ca="1">Total!E32</f>
        <v>1920.81879</v>
      </c>
      <c r="AB32" s="3">
        <f t="shared" ca="1" si="6"/>
        <v>0</v>
      </c>
      <c r="AC32" s="3">
        <f t="shared" ca="1" si="6"/>
        <v>5.7742563003564226E-4</v>
      </c>
      <c r="AD32" s="3">
        <f t="shared" ca="1" si="6"/>
        <v>3.263191735020475E-5</v>
      </c>
      <c r="AE32" s="3">
        <f t="shared" ca="1" si="6"/>
        <v>3.263191735020475E-5</v>
      </c>
      <c r="AF32" s="3">
        <f t="shared" ca="1" si="6"/>
        <v>6.1325410087226901E-4</v>
      </c>
      <c r="AG32" s="3">
        <f t="shared" ca="1" si="5"/>
        <v>5.8064821408784913E-4</v>
      </c>
      <c r="AH32" s="3">
        <f t="shared" ca="1" si="5"/>
        <v>6.1328013143805381E-4</v>
      </c>
      <c r="AI32" s="3">
        <f t="shared" ca="1" si="5"/>
        <v>5.8064821408784913E-4</v>
      </c>
      <c r="AJ32" s="3">
        <f t="shared" ca="1" si="5"/>
        <v>0</v>
      </c>
      <c r="AK32" s="3">
        <f t="shared" ca="1" si="5"/>
        <v>6.1328013143805381E-4</v>
      </c>
      <c r="AM32" s="3">
        <f t="shared" ca="1" si="4"/>
        <v>3.6438002566601267E-3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76.76267</v>
      </c>
      <c r="E33" s="3">
        <v>1.43669</v>
      </c>
      <c r="F33" s="3">
        <v>39</v>
      </c>
      <c r="H33" s="3" t="s">
        <v>1</v>
      </c>
      <c r="I33" s="3">
        <v>50</v>
      </c>
      <c r="J33" s="3">
        <v>0.7</v>
      </c>
      <c r="L33" s="3">
        <f t="shared" ca="1" si="2"/>
        <v>1330.66119</v>
      </c>
      <c r="M33" s="3">
        <f t="shared" ca="1" si="2"/>
        <v>1332.2250300000001</v>
      </c>
      <c r="N33" s="3">
        <f t="shared" ca="1" si="2"/>
        <v>1344.05081</v>
      </c>
      <c r="O33" s="3">
        <f t="shared" ca="1" si="2"/>
        <v>1336.2587000000001</v>
      </c>
      <c r="P33" s="3">
        <f t="shared" ca="1" si="2"/>
        <v>1342.3427899999999</v>
      </c>
      <c r="Q33" s="3">
        <f t="shared" ca="1" si="2"/>
        <v>1342.0391099999999</v>
      </c>
      <c r="R33" s="3">
        <f t="shared" ca="1" si="2"/>
        <v>1330.2406000000001</v>
      </c>
      <c r="S33" s="3">
        <f t="shared" ca="1" si="2"/>
        <v>1335.3097700000001</v>
      </c>
      <c r="T33" s="3">
        <f t="shared" ca="1" si="2"/>
        <v>1329.5098</v>
      </c>
      <c r="U33" s="3">
        <f t="shared" ca="1" si="2"/>
        <v>1344.82249</v>
      </c>
      <c r="W33" s="3">
        <f t="shared" ca="1" si="3"/>
        <v>1336.7460290000001</v>
      </c>
      <c r="Y33" s="3">
        <f ca="1">Total!E33</f>
        <v>1324.31359</v>
      </c>
      <c r="AB33" s="3">
        <f t="shared" ca="1" si="6"/>
        <v>4.7931245650058279E-3</v>
      </c>
      <c r="AC33" s="3">
        <f t="shared" ca="1" si="6"/>
        <v>5.9739929120564902E-3</v>
      </c>
      <c r="AD33" s="3">
        <f t="shared" ca="1" si="6"/>
        <v>1.4903735904424254E-2</v>
      </c>
      <c r="AE33" s="3">
        <f t="shared" ca="1" si="6"/>
        <v>9.01985004926221E-3</v>
      </c>
      <c r="AF33" s="3">
        <f t="shared" ca="1" si="6"/>
        <v>1.3613996062669678E-2</v>
      </c>
      <c r="AG33" s="3">
        <f t="shared" ca="1" si="5"/>
        <v>1.3384684816229939E-2</v>
      </c>
      <c r="AH33" s="3">
        <f t="shared" ca="1" si="5"/>
        <v>4.4755336234223115E-3</v>
      </c>
      <c r="AI33" s="3">
        <f t="shared" ca="1" si="5"/>
        <v>8.303305261709271E-3</v>
      </c>
      <c r="AJ33" s="3">
        <f t="shared" ca="1" si="5"/>
        <v>3.9237005791053345E-3</v>
      </c>
      <c r="AK33" s="3">
        <f t="shared" ca="1" si="5"/>
        <v>1.5486437770377361E-2</v>
      </c>
      <c r="AM33" s="3">
        <f t="shared" ca="1" si="4"/>
        <v>9.3878361544262684E-2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76.268119999999996</v>
      </c>
      <c r="E34" s="3">
        <v>1.4626399999999999</v>
      </c>
      <c r="F34" s="3">
        <v>39</v>
      </c>
      <c r="H34" s="3" t="s">
        <v>1</v>
      </c>
      <c r="I34" s="3">
        <v>50</v>
      </c>
      <c r="J34" s="3">
        <v>1</v>
      </c>
      <c r="L34" s="3">
        <f t="shared" ca="1" si="2"/>
        <v>1309.6963900000001</v>
      </c>
      <c r="M34" s="3">
        <f t="shared" ca="1" si="2"/>
        <v>1305.9551100000001</v>
      </c>
      <c r="N34" s="3">
        <f t="shared" ca="1" si="2"/>
        <v>1308.5122899999999</v>
      </c>
      <c r="O34" s="3">
        <f t="shared" ca="1" si="2"/>
        <v>1305.8759600000001</v>
      </c>
      <c r="P34" s="3">
        <f t="shared" ca="1" si="2"/>
        <v>1309.4449199999999</v>
      </c>
      <c r="Q34" s="3">
        <f t="shared" ca="1" si="2"/>
        <v>1308.95308</v>
      </c>
      <c r="R34" s="3">
        <f t="shared" ca="1" si="2"/>
        <v>1310.49758</v>
      </c>
      <c r="S34" s="3">
        <f t="shared" ca="1" si="2"/>
        <v>1309.7045599999999</v>
      </c>
      <c r="T34" s="3">
        <f t="shared" ca="1" si="2"/>
        <v>1306.0774699999999</v>
      </c>
      <c r="U34" s="3">
        <f t="shared" ca="1" si="2"/>
        <v>1309.7045599999999</v>
      </c>
      <c r="W34" s="3">
        <f t="shared" ca="1" si="3"/>
        <v>1308.442192</v>
      </c>
      <c r="Y34" s="3">
        <f ca="1">Total!E34</f>
        <v>1304.8914400000001</v>
      </c>
      <c r="AB34" s="3">
        <f t="shared" ca="1" si="6"/>
        <v>3.6822603419024362E-3</v>
      </c>
      <c r="AC34" s="3">
        <f t="shared" ca="1" si="6"/>
        <v>8.1514060663927864E-4</v>
      </c>
      <c r="AD34" s="3">
        <f t="shared" ca="1" si="6"/>
        <v>2.7748285328623129E-3</v>
      </c>
      <c r="AE34" s="3">
        <f t="shared" ca="1" si="6"/>
        <v>7.5448421977538217E-4</v>
      </c>
      <c r="AF34" s="3">
        <f t="shared" ca="1" si="6"/>
        <v>3.4895469925067548E-3</v>
      </c>
      <c r="AG34" s="3">
        <f t="shared" ca="1" si="5"/>
        <v>3.1126267484748748E-3</v>
      </c>
      <c r="AH34" s="3">
        <f t="shared" ca="1" si="5"/>
        <v>4.2962501156417025E-3</v>
      </c>
      <c r="AI34" s="3">
        <f t="shared" ca="1" si="5"/>
        <v>3.6885213991439767E-3</v>
      </c>
      <c r="AJ34" s="3">
        <f t="shared" ca="1" si="5"/>
        <v>9.0891085928178513E-4</v>
      </c>
      <c r="AK34" s="3">
        <f t="shared" ca="1" si="5"/>
        <v>3.6885213991439767E-3</v>
      </c>
      <c r="AM34" s="3">
        <f t="shared" ca="1" si="4"/>
        <v>2.7211091215372477E-2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76.489170000000001</v>
      </c>
      <c r="E35" s="3">
        <v>1.4513</v>
      </c>
      <c r="F35" s="3">
        <v>38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73.882919999999999</v>
      </c>
      <c r="E36" s="3">
        <v>1.4446300000000001</v>
      </c>
      <c r="F36" s="3">
        <v>40</v>
      </c>
      <c r="H36" s="3" t="s">
        <v>1</v>
      </c>
      <c r="I36" s="3">
        <v>100</v>
      </c>
      <c r="J36" s="3">
        <v>0.7</v>
      </c>
      <c r="L36" s="3">
        <f t="shared" ca="1" si="2"/>
        <v>2359.75351</v>
      </c>
      <c r="M36" s="3">
        <f t="shared" ca="1" si="2"/>
        <v>2340.1544199999998</v>
      </c>
      <c r="N36" s="3">
        <f t="shared" ca="1" si="2"/>
        <v>2356.9380900000001</v>
      </c>
      <c r="O36" s="3">
        <f t="shared" ca="1" si="2"/>
        <v>2350.9662400000002</v>
      </c>
      <c r="P36" s="3">
        <f t="shared" ca="1" si="2"/>
        <v>2344.91957</v>
      </c>
      <c r="Q36" s="3">
        <f t="shared" ca="1" si="2"/>
        <v>2352.4724000000001</v>
      </c>
      <c r="R36" s="3">
        <f t="shared" ca="1" si="2"/>
        <v>2359.48551</v>
      </c>
      <c r="S36" s="3">
        <f t="shared" ca="1" si="2"/>
        <v>2364.2097100000001</v>
      </c>
      <c r="T36" s="3">
        <f t="shared" ca="1" si="2"/>
        <v>2360.2412199999999</v>
      </c>
      <c r="U36" s="3">
        <f t="shared" ca="1" si="2"/>
        <v>2353.4070299999998</v>
      </c>
      <c r="W36" s="3">
        <f t="shared" ca="1" si="3"/>
        <v>2354.2547699999996</v>
      </c>
      <c r="Y36" s="3">
        <f ca="1">Total!E36</f>
        <v>2312.52036</v>
      </c>
      <c r="AB36" s="3">
        <f t="shared" ca="1" si="6"/>
        <v>2.042496611791994E-2</v>
      </c>
      <c r="AC36" s="3">
        <f t="shared" ca="1" si="6"/>
        <v>1.1949758574233639E-2</v>
      </c>
      <c r="AD36" s="3">
        <f t="shared" ca="1" si="6"/>
        <v>1.9207497917985952E-2</v>
      </c>
      <c r="AE36" s="3">
        <f t="shared" ca="1" si="6"/>
        <v>1.6625099032641692E-2</v>
      </c>
      <c r="AF36" s="3">
        <f t="shared" ca="1" si="6"/>
        <v>1.4010345837560556E-2</v>
      </c>
      <c r="AG36" s="3">
        <f t="shared" ca="1" si="5"/>
        <v>1.7276405730758681E-2</v>
      </c>
      <c r="AH36" s="3">
        <f t="shared" ca="1" si="5"/>
        <v>2.0309075246368855E-2</v>
      </c>
      <c r="AI36" s="3">
        <f t="shared" ca="1" si="5"/>
        <v>2.235195455749419E-2</v>
      </c>
      <c r="AJ36" s="3">
        <f t="shared" ca="1" si="5"/>
        <v>2.0635865882711581E-2</v>
      </c>
      <c r="AK36" s="3">
        <f t="shared" ca="1" si="5"/>
        <v>1.768056649672043E-2</v>
      </c>
      <c r="AM36" s="3">
        <f t="shared" ca="1" si="4"/>
        <v>0.1804715353943955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73.882919999999999</v>
      </c>
      <c r="E37" s="3">
        <v>1.4517199999999999</v>
      </c>
      <c r="F37" s="3">
        <v>39</v>
      </c>
      <c r="H37" s="3" t="s">
        <v>1</v>
      </c>
      <c r="I37" s="3">
        <v>100</v>
      </c>
      <c r="J37" s="3">
        <v>1</v>
      </c>
      <c r="L37" s="3">
        <f t="shared" ca="1" si="2"/>
        <v>2309.5809899999999</v>
      </c>
      <c r="M37" s="3">
        <f t="shared" ca="1" si="2"/>
        <v>2312.7619599999998</v>
      </c>
      <c r="N37" s="3">
        <f t="shared" ca="1" si="2"/>
        <v>2310.3444399999998</v>
      </c>
      <c r="O37" s="3">
        <f t="shared" ca="1" si="2"/>
        <v>2312.4298199999998</v>
      </c>
      <c r="P37" s="3">
        <f t="shared" ca="1" si="2"/>
        <v>2311.64912</v>
      </c>
      <c r="Q37" s="3">
        <f t="shared" ca="1" si="2"/>
        <v>2312.17263</v>
      </c>
      <c r="R37" s="3">
        <f t="shared" ca="1" si="2"/>
        <v>2312.2938600000002</v>
      </c>
      <c r="S37" s="3">
        <f t="shared" ca="1" si="2"/>
        <v>2310.65994</v>
      </c>
      <c r="T37" s="3">
        <f t="shared" ca="1" si="2"/>
        <v>2311.3289500000001</v>
      </c>
      <c r="U37" s="3">
        <f t="shared" ca="1" si="2"/>
        <v>2311.6929799999998</v>
      </c>
      <c r="W37" s="3">
        <f t="shared" ca="1" si="3"/>
        <v>2311.4914689999996</v>
      </c>
      <c r="Y37" s="3">
        <f ca="1">Total!E37</f>
        <v>2308.5236300000001</v>
      </c>
      <c r="AB37" s="3">
        <f t="shared" ca="1" si="6"/>
        <v>4.5802433479954873E-4</v>
      </c>
      <c r="AC37" s="3">
        <f t="shared" ca="1" si="6"/>
        <v>1.8359482852682248E-3</v>
      </c>
      <c r="AD37" s="3">
        <f t="shared" ca="1" si="6"/>
        <v>7.8873353356132209E-4</v>
      </c>
      <c r="AE37" s="3">
        <f t="shared" ca="1" si="6"/>
        <v>1.692072781598383E-3</v>
      </c>
      <c r="AF37" s="3">
        <f t="shared" ca="1" si="6"/>
        <v>1.3538912746584705E-3</v>
      </c>
      <c r="AG37" s="3">
        <f t="shared" ca="1" si="5"/>
        <v>1.5806639154912557E-3</v>
      </c>
      <c r="AH37" s="3">
        <f t="shared" ca="1" si="5"/>
        <v>1.6331779978358215E-3</v>
      </c>
      <c r="AI37" s="3">
        <f t="shared" ca="1" si="5"/>
        <v>9.2540096719731936E-4</v>
      </c>
      <c r="AJ37" s="3">
        <f t="shared" ca="1" si="5"/>
        <v>1.2152009030983746E-3</v>
      </c>
      <c r="AK37" s="3">
        <f t="shared" ca="1" si="5"/>
        <v>1.3728904304088354E-3</v>
      </c>
      <c r="AM37" s="3">
        <f t="shared" ca="1" si="4"/>
        <v>1.2856004423917556E-2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76.403059999999996</v>
      </c>
      <c r="E38" s="3">
        <v>1.46265</v>
      </c>
      <c r="F38" s="3">
        <v>39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76.438149999999993</v>
      </c>
      <c r="E39" s="3">
        <v>1.44289</v>
      </c>
      <c r="F39" s="3">
        <v>39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73.882919999999999</v>
      </c>
      <c r="E40" s="3">
        <v>1.4621200000000001</v>
      </c>
      <c r="F40" s="3">
        <v>39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70.124499999999998</v>
      </c>
      <c r="E41" s="3">
        <v>2.3937499999999998</v>
      </c>
      <c r="F41" s="3">
        <v>61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72.091890000000006</v>
      </c>
      <c r="E42" s="3">
        <v>2.3890500000000001</v>
      </c>
      <c r="F42" s="3">
        <v>61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69.586650000000006</v>
      </c>
      <c r="E43" s="3">
        <v>2.3959700000000002</v>
      </c>
      <c r="F43" s="3">
        <v>63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69.401910000000001</v>
      </c>
      <c r="E44" s="3">
        <v>2.3823300000000001</v>
      </c>
      <c r="F44" s="3">
        <v>61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69.804329999999993</v>
      </c>
      <c r="E45" s="3">
        <v>2.3981499999999998</v>
      </c>
      <c r="F45" s="3">
        <v>62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69.507170000000002</v>
      </c>
      <c r="E46" s="3">
        <v>2.38408</v>
      </c>
      <c r="F46" s="3">
        <v>61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69.454539999999994</v>
      </c>
      <c r="E47" s="3">
        <v>2.3951699999999998</v>
      </c>
      <c r="F47" s="3">
        <v>62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69.704539999999994</v>
      </c>
      <c r="E48" s="3">
        <v>2.3736299999999999</v>
      </c>
      <c r="F48" s="3">
        <v>62</v>
      </c>
    </row>
    <row r="49" spans="1:6" x14ac:dyDescent="0.25">
      <c r="A49" s="3" t="s">
        <v>0</v>
      </c>
      <c r="B49" s="3">
        <v>50</v>
      </c>
      <c r="C49" s="3">
        <v>0.7</v>
      </c>
      <c r="D49" s="3">
        <v>69.191919999999996</v>
      </c>
      <c r="E49" s="3">
        <v>2.3995199999999999</v>
      </c>
      <c r="F49" s="3">
        <v>62</v>
      </c>
    </row>
    <row r="50" spans="1:6" x14ac:dyDescent="0.25">
      <c r="A50" s="3" t="s">
        <v>0</v>
      </c>
      <c r="B50" s="3">
        <v>50</v>
      </c>
      <c r="C50" s="3">
        <v>0.7</v>
      </c>
      <c r="D50" s="3">
        <v>69.462220000000002</v>
      </c>
      <c r="E50" s="3">
        <v>2.3821699999999999</v>
      </c>
      <c r="F50" s="3">
        <v>63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69.564329999999998</v>
      </c>
      <c r="E51" s="3">
        <v>3.2214499999999999</v>
      </c>
      <c r="F51" s="3">
        <v>79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69.323499999999996</v>
      </c>
      <c r="E52" s="3">
        <v>3.2277800000000001</v>
      </c>
      <c r="F52" s="3">
        <v>80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69.257620000000003</v>
      </c>
      <c r="E53" s="3">
        <v>3.2052499999999999</v>
      </c>
      <c r="F53" s="3">
        <v>78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69.086650000000006</v>
      </c>
      <c r="E54" s="3">
        <v>3.2253099999999999</v>
      </c>
      <c r="F54" s="3">
        <v>79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69.169460000000001</v>
      </c>
      <c r="E55" s="3">
        <v>3.2273200000000002</v>
      </c>
      <c r="F55" s="3">
        <v>79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69.514849999999996</v>
      </c>
      <c r="E56" s="3">
        <v>3.2233200000000002</v>
      </c>
      <c r="F56" s="3">
        <v>79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69.191829999999996</v>
      </c>
      <c r="E57" s="3">
        <v>3.2084999999999999</v>
      </c>
      <c r="F57" s="3">
        <v>79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69.270250000000004</v>
      </c>
      <c r="E58" s="3">
        <v>3.2284700000000002</v>
      </c>
      <c r="F58" s="3">
        <v>79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69.174520000000001</v>
      </c>
      <c r="E59" s="3">
        <v>3.2265799999999998</v>
      </c>
      <c r="F59" s="3">
        <v>79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69.389290000000003</v>
      </c>
      <c r="E60" s="3">
        <v>3.2010399999999999</v>
      </c>
      <c r="F60" s="3">
        <v>79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2.04711</v>
      </c>
      <c r="F61" s="3">
        <v>15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2.08466</v>
      </c>
      <c r="F62" s="3">
        <v>15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2.07219</v>
      </c>
      <c r="F63" s="3">
        <v>15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2.1437400000000002</v>
      </c>
      <c r="F64" s="3">
        <v>16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2.0465399999999998</v>
      </c>
      <c r="F65" s="3">
        <v>15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2.0552700000000002</v>
      </c>
      <c r="F66" s="3">
        <v>15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2.0420400000000001</v>
      </c>
      <c r="F67" s="3">
        <v>15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2.0682200000000002</v>
      </c>
      <c r="F68" s="3">
        <v>15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2.04996</v>
      </c>
      <c r="F69" s="3">
        <v>15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2.0524</v>
      </c>
      <c r="F70" s="3">
        <v>15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140.87012999999999</v>
      </c>
      <c r="E71" s="3">
        <v>5.8041299999999998</v>
      </c>
      <c r="F71" s="3">
        <v>43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143.70114000000001</v>
      </c>
      <c r="E72" s="3">
        <v>5.8593799999999998</v>
      </c>
      <c r="F72" s="3">
        <v>43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142.72104999999999</v>
      </c>
      <c r="E73" s="3">
        <v>5.7795800000000002</v>
      </c>
      <c r="F73" s="3">
        <v>43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145.89453</v>
      </c>
      <c r="E74" s="3">
        <v>5.8593999999999999</v>
      </c>
      <c r="F74" s="3">
        <v>43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142.50026</v>
      </c>
      <c r="E75" s="3">
        <v>5.7930000000000001</v>
      </c>
      <c r="F75" s="3">
        <v>43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143.54481999999999</v>
      </c>
      <c r="E76" s="3">
        <v>5.8368099999999998</v>
      </c>
      <c r="F76" s="3">
        <v>43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141.91826</v>
      </c>
      <c r="E77" s="3">
        <v>5.8089300000000001</v>
      </c>
      <c r="F77" s="3">
        <v>43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143.67753999999999</v>
      </c>
      <c r="E78" s="3">
        <v>5.7986300000000002</v>
      </c>
      <c r="F78" s="3">
        <v>43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141.90083000000001</v>
      </c>
      <c r="E79" s="3">
        <v>5.8685299999999998</v>
      </c>
      <c r="F79" s="3">
        <v>44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142.65644</v>
      </c>
      <c r="E80" s="3">
        <v>5.7987000000000002</v>
      </c>
      <c r="F80" s="3">
        <v>43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136.32253</v>
      </c>
      <c r="E81" s="3">
        <v>9.1559200000000001</v>
      </c>
      <c r="F81" s="3">
        <v>65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136.36679000000001</v>
      </c>
      <c r="E82" s="3">
        <v>9.0703099999999992</v>
      </c>
      <c r="F82" s="3">
        <v>64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136.27832000000001</v>
      </c>
      <c r="E83" s="3">
        <v>9.1705900000000007</v>
      </c>
      <c r="F83" s="3">
        <v>65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136.29586</v>
      </c>
      <c r="E84" s="3">
        <v>9.1843199999999996</v>
      </c>
      <c r="F84" s="3">
        <v>65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136.24836999999999</v>
      </c>
      <c r="E85" s="3">
        <v>9.0716300000000007</v>
      </c>
      <c r="F85" s="3">
        <v>64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136.35144</v>
      </c>
      <c r="E86" s="3">
        <v>9.1686200000000007</v>
      </c>
      <c r="F86" s="3">
        <v>65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136.37611999999999</v>
      </c>
      <c r="E87" s="3">
        <v>9.0739199999999993</v>
      </c>
      <c r="F87" s="3">
        <v>64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136.33207999999999</v>
      </c>
      <c r="E88" s="3">
        <v>9.1692199999999993</v>
      </c>
      <c r="F88" s="3">
        <v>65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136.25619</v>
      </c>
      <c r="E89" s="3">
        <v>9.15672</v>
      </c>
      <c r="F89" s="3">
        <v>65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136.20144999999999</v>
      </c>
      <c r="E90" s="3">
        <v>9.1992600000000007</v>
      </c>
      <c r="F90" s="3">
        <v>65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0.61789000000000005</v>
      </c>
      <c r="F91" s="3">
        <v>28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0.61426999999999998</v>
      </c>
      <c r="F92" s="3">
        <v>29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0.61646000000000001</v>
      </c>
      <c r="F93" s="3">
        <v>30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0.61694000000000004</v>
      </c>
      <c r="F94" s="3">
        <v>29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0.61955000000000005</v>
      </c>
      <c r="F95" s="3">
        <v>29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0.61722999999999995</v>
      </c>
      <c r="F96" s="3">
        <v>29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0.62290000000000001</v>
      </c>
      <c r="F97" s="3">
        <v>28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0.62736999999999998</v>
      </c>
      <c r="F98" s="3">
        <v>31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0.62094000000000005</v>
      </c>
      <c r="F99" s="3">
        <v>30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0.62749999999999995</v>
      </c>
      <c r="F100" s="3">
        <v>32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1.1102399999999999</v>
      </c>
      <c r="F101" s="3">
        <v>63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1.1107100000000001</v>
      </c>
      <c r="F102" s="3">
        <v>68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1.1139399999999999</v>
      </c>
      <c r="F103" s="3">
        <v>68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1.10456</v>
      </c>
      <c r="F104" s="3">
        <v>65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1.10711</v>
      </c>
      <c r="F105" s="3">
        <v>68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1.1123099999999999</v>
      </c>
      <c r="F106" s="3">
        <v>68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1.1109500000000001</v>
      </c>
      <c r="F107" s="3">
        <v>68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1.1165400000000001</v>
      </c>
      <c r="F108" s="3">
        <v>67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1.11374</v>
      </c>
      <c r="F109" s="3">
        <v>68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1.1045799999999999</v>
      </c>
      <c r="F110" s="3">
        <v>67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1.6067199999999999</v>
      </c>
      <c r="F111" s="3">
        <v>91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1.60867</v>
      </c>
      <c r="F112" s="3">
        <v>90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1.60734</v>
      </c>
      <c r="F113" s="3">
        <v>92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1.61134</v>
      </c>
      <c r="F114" s="3">
        <v>90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1.61514</v>
      </c>
      <c r="F115" s="3">
        <v>93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1.6085400000000001</v>
      </c>
      <c r="F116" s="3">
        <v>92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1.61358</v>
      </c>
      <c r="F117" s="3">
        <v>91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1.61239</v>
      </c>
      <c r="F118" s="3">
        <v>93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1.61348</v>
      </c>
      <c r="F119" s="3">
        <v>90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1.6048899999999999</v>
      </c>
      <c r="F120" s="3">
        <v>93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0.98556999999999995</v>
      </c>
      <c r="F121" s="3">
        <v>19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0.98526000000000002</v>
      </c>
      <c r="F122" s="3">
        <v>19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0.98717999999999995</v>
      </c>
      <c r="F123" s="3">
        <v>20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0.98592000000000002</v>
      </c>
      <c r="F124" s="3">
        <v>20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0.99238999999999999</v>
      </c>
      <c r="F125" s="3">
        <v>20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0.97794999999999999</v>
      </c>
      <c r="F126" s="3">
        <v>20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0.98043999999999998</v>
      </c>
      <c r="F127" s="3">
        <v>18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0.97957000000000005</v>
      </c>
      <c r="F128" s="3">
        <v>19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0.99536999999999998</v>
      </c>
      <c r="F129" s="3">
        <v>20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0.99609000000000003</v>
      </c>
      <c r="F130" s="3">
        <v>18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2.53878</v>
      </c>
      <c r="F131" s="3">
        <v>64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2.5213399999999999</v>
      </c>
      <c r="F132" s="3">
        <v>64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2.52765</v>
      </c>
      <c r="F133" s="3">
        <v>64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2.5198900000000002</v>
      </c>
      <c r="F134" s="3">
        <v>63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2.5308700000000002</v>
      </c>
      <c r="F135" s="3">
        <v>64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2.54569</v>
      </c>
      <c r="F136" s="3">
        <v>65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2.5319199999999999</v>
      </c>
      <c r="F137" s="3">
        <v>64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2.5199600000000002</v>
      </c>
      <c r="F138" s="3">
        <v>64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2.5186700000000002</v>
      </c>
      <c r="F139" s="3">
        <v>64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2.5480200000000002</v>
      </c>
      <c r="F140" s="3">
        <v>65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223.10667000000001</v>
      </c>
      <c r="E141" s="3">
        <v>3.2950499999999998</v>
      </c>
      <c r="F141" s="3">
        <v>81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223.58771999999999</v>
      </c>
      <c r="E142" s="3">
        <v>3.3256999999999999</v>
      </c>
      <c r="F142" s="3">
        <v>82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222.95755</v>
      </c>
      <c r="E143" s="3">
        <v>3.31765</v>
      </c>
      <c r="F143" s="3">
        <v>81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223.23536999999999</v>
      </c>
      <c r="E144" s="3">
        <v>3.3013699999999999</v>
      </c>
      <c r="F144" s="3">
        <v>81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223.83771999999999</v>
      </c>
      <c r="E145" s="3">
        <v>3.2945799999999998</v>
      </c>
      <c r="F145" s="3">
        <v>81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223.44298000000001</v>
      </c>
      <c r="E146" s="3">
        <v>3.3149500000000001</v>
      </c>
      <c r="F146" s="3">
        <v>81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223.23536999999999</v>
      </c>
      <c r="E147" s="3">
        <v>3.3078599999999998</v>
      </c>
      <c r="F147" s="3">
        <v>82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223.14035000000001</v>
      </c>
      <c r="E148" s="3">
        <v>3.3123300000000002</v>
      </c>
      <c r="F148" s="3">
        <v>81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223.44298000000001</v>
      </c>
      <c r="E149" s="3">
        <v>3.3131900000000001</v>
      </c>
      <c r="F149" s="3">
        <v>81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223.62392</v>
      </c>
      <c r="E150" s="3">
        <v>3.3260800000000001</v>
      </c>
      <c r="F150" s="3">
        <v>82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2.0344099999999998</v>
      </c>
      <c r="F151" s="3">
        <v>12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2.03531</v>
      </c>
      <c r="F152" s="3">
        <v>12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2.0304700000000002</v>
      </c>
      <c r="F153" s="3">
        <v>12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2.0268600000000001</v>
      </c>
      <c r="F154" s="3">
        <v>12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2.1358799999999998</v>
      </c>
      <c r="F155" s="3">
        <v>13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2.13226</v>
      </c>
      <c r="F156" s="3">
        <v>13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2.0327199999999999</v>
      </c>
      <c r="F157" s="3">
        <v>12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2.0216799999999999</v>
      </c>
      <c r="F158" s="3">
        <v>12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2.01451</v>
      </c>
      <c r="F159" s="3">
        <v>12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2.0445199999999999</v>
      </c>
      <c r="F160" s="3">
        <v>12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310.8229</v>
      </c>
      <c r="E161" s="3">
        <v>6.8899499999999998</v>
      </c>
      <c r="F161" s="3">
        <v>44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315.28057000000001</v>
      </c>
      <c r="E162" s="3">
        <v>6.9291200000000002</v>
      </c>
      <c r="F162" s="3">
        <v>44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313.82729999999998</v>
      </c>
      <c r="E163" s="3">
        <v>6.9501299999999997</v>
      </c>
      <c r="F163" s="3">
        <v>44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314.11335000000003</v>
      </c>
      <c r="E164" s="3">
        <v>6.9347200000000004</v>
      </c>
      <c r="F164" s="3">
        <v>44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313.85660999999999</v>
      </c>
      <c r="E165" s="3">
        <v>6.9229099999999999</v>
      </c>
      <c r="F165" s="3">
        <v>44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314.85314</v>
      </c>
      <c r="E166" s="3">
        <v>6.9269100000000003</v>
      </c>
      <c r="F166" s="3">
        <v>44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314.73446999999999</v>
      </c>
      <c r="E167" s="3">
        <v>6.9247399999999999</v>
      </c>
      <c r="F167" s="3">
        <v>44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313.50008000000003</v>
      </c>
      <c r="E168" s="3">
        <v>6.93161</v>
      </c>
      <c r="F168" s="3">
        <v>44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314.03512999999998</v>
      </c>
      <c r="E169" s="3">
        <v>6.8764000000000003</v>
      </c>
      <c r="F169" s="3">
        <v>44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313.49426</v>
      </c>
      <c r="E170" s="3">
        <v>6.8916700000000004</v>
      </c>
      <c r="F170" s="3">
        <v>44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303.18412999999998</v>
      </c>
      <c r="E171" s="3">
        <v>9.8176900000000007</v>
      </c>
      <c r="F171" s="3">
        <v>61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303.32058999999998</v>
      </c>
      <c r="E172" s="3">
        <v>9.7917699999999996</v>
      </c>
      <c r="F172" s="3">
        <v>61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303.52418</v>
      </c>
      <c r="E173" s="3">
        <v>9.78721</v>
      </c>
      <c r="F173" s="3">
        <v>61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303.32904000000002</v>
      </c>
      <c r="E174" s="3">
        <v>9.8247199999999992</v>
      </c>
      <c r="F174" s="3">
        <v>61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303.05730999999997</v>
      </c>
      <c r="E175" s="3">
        <v>9.8010199999999994</v>
      </c>
      <c r="F175" s="3">
        <v>61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302.59742999999997</v>
      </c>
      <c r="E176" s="3">
        <v>9.8229299999999995</v>
      </c>
      <c r="F176" s="3">
        <v>61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303.17221999999998</v>
      </c>
      <c r="E177" s="3">
        <v>9.8001199999999997</v>
      </c>
      <c r="F177" s="3">
        <v>61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303.32348999999999</v>
      </c>
      <c r="E178" s="3">
        <v>9.7885399999999994</v>
      </c>
      <c r="F178" s="3">
        <v>60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303.18281000000002</v>
      </c>
      <c r="E179" s="3">
        <v>9.8192599999999999</v>
      </c>
      <c r="F179" s="3">
        <v>61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303.66144000000003</v>
      </c>
      <c r="E180" s="3">
        <v>9.8203600000000009</v>
      </c>
      <c r="F180" s="3">
        <v>61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5753.21522</v>
      </c>
      <c r="E181" s="3">
        <v>0.55040999999999995</v>
      </c>
      <c r="F181" s="3">
        <v>33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5753.21522</v>
      </c>
      <c r="E182" s="3">
        <v>0.53868000000000005</v>
      </c>
      <c r="F182" s="3">
        <v>44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5756.2897800000001</v>
      </c>
      <c r="E183" s="3">
        <v>0.53513999999999995</v>
      </c>
      <c r="F183" s="3">
        <v>42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5753.21522</v>
      </c>
      <c r="E184" s="3">
        <v>0.53712000000000004</v>
      </c>
      <c r="F184" s="3">
        <v>42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5753.21522</v>
      </c>
      <c r="E185" s="3">
        <v>0.53539000000000003</v>
      </c>
      <c r="F185" s="3">
        <v>43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5759.8643400000001</v>
      </c>
      <c r="E186" s="3">
        <v>0.53325</v>
      </c>
      <c r="F186" s="3">
        <v>40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5753.21522</v>
      </c>
      <c r="E187" s="3">
        <v>0.53534000000000004</v>
      </c>
      <c r="F187" s="3">
        <v>44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5756.2897800000001</v>
      </c>
      <c r="E188" s="3">
        <v>0.53556999999999999</v>
      </c>
      <c r="F188" s="3">
        <v>42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5759.8994300000004</v>
      </c>
      <c r="E189" s="3">
        <v>0.53852999999999995</v>
      </c>
      <c r="F189" s="3">
        <v>41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5756.2897800000001</v>
      </c>
      <c r="E190" s="3">
        <v>0.53749000000000002</v>
      </c>
      <c r="F190" s="3">
        <v>40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3060.7019</v>
      </c>
      <c r="E191" s="3">
        <v>0.88919000000000004</v>
      </c>
      <c r="F191" s="3">
        <v>72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3060.7019</v>
      </c>
      <c r="E192" s="3">
        <v>0.88939999999999997</v>
      </c>
      <c r="F192" s="3">
        <v>78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3060.7019</v>
      </c>
      <c r="E193" s="3">
        <v>0.89729999999999999</v>
      </c>
      <c r="F193" s="3">
        <v>76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3060.7019</v>
      </c>
      <c r="E194" s="3">
        <v>0.89551000000000003</v>
      </c>
      <c r="F194" s="3">
        <v>75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3055.8157900000001</v>
      </c>
      <c r="E195" s="3">
        <v>0.91571000000000002</v>
      </c>
      <c r="F195" s="3">
        <v>77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3060.7019</v>
      </c>
      <c r="E196" s="3">
        <v>0.89392000000000005</v>
      </c>
      <c r="F196" s="3">
        <v>78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3060.7019</v>
      </c>
      <c r="E197" s="3">
        <v>0.89176</v>
      </c>
      <c r="F197" s="3">
        <v>78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3058.4962399999999</v>
      </c>
      <c r="E198" s="3">
        <v>0.89714000000000005</v>
      </c>
      <c r="F198" s="3">
        <v>73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3060.7019</v>
      </c>
      <c r="E199" s="3">
        <v>0.89019999999999999</v>
      </c>
      <c r="F199" s="3">
        <v>78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3064.6403500000001</v>
      </c>
      <c r="E200" s="3">
        <v>0.89670000000000005</v>
      </c>
      <c r="F200" s="3">
        <v>78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1.1235299999999999</v>
      </c>
      <c r="F201" s="3">
        <v>91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1.1238300000000001</v>
      </c>
      <c r="F202" s="3">
        <v>95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1.12985</v>
      </c>
      <c r="F203" s="3">
        <v>99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1.1219600000000001</v>
      </c>
      <c r="F204" s="3">
        <v>92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1.1277699999999999</v>
      </c>
      <c r="F205" s="3">
        <v>99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1.1251599999999999</v>
      </c>
      <c r="F206" s="3">
        <v>95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1.1244499999999999</v>
      </c>
      <c r="F207" s="3">
        <v>99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1.1262700000000001</v>
      </c>
      <c r="F208" s="3">
        <v>93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1.12096</v>
      </c>
      <c r="F209" s="3">
        <v>99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1.12985</v>
      </c>
      <c r="F210" s="3">
        <v>100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1.4449099999999999</v>
      </c>
      <c r="F211" s="3">
        <v>44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1.4184399999999999</v>
      </c>
      <c r="F212" s="3">
        <v>44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1.43082</v>
      </c>
      <c r="F213" s="3">
        <v>43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1.44076</v>
      </c>
      <c r="F214" s="3">
        <v>45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1.42699</v>
      </c>
      <c r="F215" s="3">
        <v>44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1.4357899999999999</v>
      </c>
      <c r="F216" s="3">
        <v>44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1.43197</v>
      </c>
      <c r="F217" s="3">
        <v>44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1.43265</v>
      </c>
      <c r="F218" s="3">
        <v>44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1.4278900000000001</v>
      </c>
      <c r="F219" s="3">
        <v>44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1.4333400000000001</v>
      </c>
      <c r="F220" s="3">
        <v>44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5714.1625599999998</v>
      </c>
      <c r="E221" s="3">
        <v>1.9727600000000001</v>
      </c>
      <c r="F221" s="3">
        <v>59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5715.1450100000002</v>
      </c>
      <c r="E222" s="3">
        <v>1.9665999999999999</v>
      </c>
      <c r="F222" s="3">
        <v>60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5715.1450100000002</v>
      </c>
      <c r="E223" s="3">
        <v>1.9778800000000001</v>
      </c>
      <c r="F223" s="3">
        <v>60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5712.9592700000003</v>
      </c>
      <c r="E224" s="3">
        <v>1.97932</v>
      </c>
      <c r="F224" s="3">
        <v>61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5714.1625599999998</v>
      </c>
      <c r="E225" s="3">
        <v>1.9770300000000001</v>
      </c>
      <c r="F225" s="3">
        <v>60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5716.5842700000003</v>
      </c>
      <c r="E226" s="3">
        <v>1.97573</v>
      </c>
      <c r="F226" s="3">
        <v>61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5714.5711099999999</v>
      </c>
      <c r="E227" s="3">
        <v>1.9666300000000001</v>
      </c>
      <c r="F227" s="3">
        <v>60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5709.26343</v>
      </c>
      <c r="E228" s="3">
        <v>1.9756499999999999</v>
      </c>
      <c r="F228" s="3">
        <v>61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5715.1450100000002</v>
      </c>
      <c r="E229" s="3">
        <v>1.968</v>
      </c>
      <c r="F229" s="3">
        <v>60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5715.1450100000002</v>
      </c>
      <c r="E230" s="3">
        <v>1.98393</v>
      </c>
      <c r="F230" s="3">
        <v>61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5674.0192399999996</v>
      </c>
      <c r="E231" s="3">
        <v>2.72072</v>
      </c>
      <c r="F231" s="3">
        <v>79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5678.8971499999998</v>
      </c>
      <c r="E232" s="3">
        <v>2.7242899999999999</v>
      </c>
      <c r="F232" s="3">
        <v>80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2.7272400000000001</v>
      </c>
      <c r="F233" s="3">
        <v>78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5677.3218699999998</v>
      </c>
      <c r="E234" s="3">
        <v>2.7057500000000001</v>
      </c>
      <c r="F234" s="3">
        <v>78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5677.3218699999998</v>
      </c>
      <c r="E235" s="3">
        <v>2.7038099999999998</v>
      </c>
      <c r="F235" s="3">
        <v>79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2.70797</v>
      </c>
      <c r="F236" s="3">
        <v>78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2.70607</v>
      </c>
      <c r="F237" s="3">
        <v>79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2.7149899999999998</v>
      </c>
      <c r="F238" s="3">
        <v>80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2.7104400000000002</v>
      </c>
      <c r="F239" s="3">
        <v>79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2.7181099999999998</v>
      </c>
      <c r="F240" s="3">
        <v>79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60778.38607</v>
      </c>
      <c r="E241" s="3">
        <v>3.1017899999999998</v>
      </c>
      <c r="F241" s="3">
        <v>23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60778.051630000002</v>
      </c>
      <c r="E242" s="3">
        <v>3.07233</v>
      </c>
      <c r="F242" s="3">
        <v>23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60778.051630000002</v>
      </c>
      <c r="E243" s="3">
        <v>3.0998800000000002</v>
      </c>
      <c r="F243" s="3">
        <v>23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60778.541279999998</v>
      </c>
      <c r="E244" s="3">
        <v>3.0796800000000002</v>
      </c>
      <c r="F244" s="3">
        <v>23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60778.688990000002</v>
      </c>
      <c r="E245" s="3">
        <v>3.1048100000000001</v>
      </c>
      <c r="F245" s="3">
        <v>23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60778.051630000002</v>
      </c>
      <c r="E246" s="3">
        <v>3.1068699999999998</v>
      </c>
      <c r="F246" s="3">
        <v>23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60778.85497</v>
      </c>
      <c r="E247" s="3">
        <v>3.10568</v>
      </c>
      <c r="F247" s="3">
        <v>23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60777.909590000003</v>
      </c>
      <c r="E248" s="3">
        <v>3.0799599999999998</v>
      </c>
      <c r="F248" s="3">
        <v>23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60777.735840000001</v>
      </c>
      <c r="E249" s="3">
        <v>3.0827300000000002</v>
      </c>
      <c r="F249" s="3">
        <v>23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60778.749000000003</v>
      </c>
      <c r="E250" s="3">
        <v>3.0095299999999998</v>
      </c>
      <c r="F250" s="3">
        <v>22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46949.721409999998</v>
      </c>
      <c r="E251" s="3">
        <v>7.4352400000000003</v>
      </c>
      <c r="F251" s="3">
        <v>51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46810.958960000004</v>
      </c>
      <c r="E252" s="3">
        <v>7.4349999999999996</v>
      </c>
      <c r="F252" s="3">
        <v>51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46957.825879999997</v>
      </c>
      <c r="E253" s="3">
        <v>7.4460100000000002</v>
      </c>
      <c r="F253" s="3">
        <v>51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46689.837440000003</v>
      </c>
      <c r="E254" s="3">
        <v>7.50265</v>
      </c>
      <c r="F254" s="3">
        <v>52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46931.960249999996</v>
      </c>
      <c r="E255" s="3">
        <v>7.4453300000000002</v>
      </c>
      <c r="F255" s="3">
        <v>51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46955.881240000002</v>
      </c>
      <c r="E256" s="3">
        <v>7.4144600000000001</v>
      </c>
      <c r="F256" s="3">
        <v>51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47011.465340000002</v>
      </c>
      <c r="E257" s="3">
        <v>7.43527</v>
      </c>
      <c r="F257" s="3">
        <v>51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46944.235370000002</v>
      </c>
      <c r="E258" s="3">
        <v>7.4327500000000004</v>
      </c>
      <c r="F258" s="3">
        <v>51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46928.538639999999</v>
      </c>
      <c r="E259" s="3">
        <v>7.4508200000000002</v>
      </c>
      <c r="F259" s="3">
        <v>51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47093.324280000001</v>
      </c>
      <c r="E260" s="3">
        <v>7.4302900000000003</v>
      </c>
      <c r="F260" s="3">
        <v>51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46366.906150000003</v>
      </c>
      <c r="E261" s="3">
        <v>13.56312</v>
      </c>
      <c r="F261" s="3">
        <v>92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46348.703509999999</v>
      </c>
      <c r="E262" s="3">
        <v>13.5107</v>
      </c>
      <c r="F262" s="3">
        <v>92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46393.560160000001</v>
      </c>
      <c r="E263" s="3">
        <v>13.547829999999999</v>
      </c>
      <c r="F263" s="3">
        <v>92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46387.732940000002</v>
      </c>
      <c r="E264" s="3">
        <v>13.504949999999999</v>
      </c>
      <c r="F264" s="3">
        <v>92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46419.185230000003</v>
      </c>
      <c r="E265" s="3">
        <v>13.53326</v>
      </c>
      <c r="F265" s="3">
        <v>92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46344.068749999999</v>
      </c>
      <c r="E266" s="3">
        <v>13.489179999999999</v>
      </c>
      <c r="F266" s="3">
        <v>92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46422.394740000003</v>
      </c>
      <c r="E267" s="3">
        <v>13.473229999999999</v>
      </c>
      <c r="F267" s="3">
        <v>92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46376.321190000002</v>
      </c>
      <c r="E268" s="3">
        <v>13.544969999999999</v>
      </c>
      <c r="F268" s="3">
        <v>93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46403.152959999999</v>
      </c>
      <c r="E269" s="3">
        <v>13.56861</v>
      </c>
      <c r="F269" s="3">
        <v>91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46360.243040000001</v>
      </c>
      <c r="E270" s="3">
        <v>13.55613</v>
      </c>
      <c r="F270" s="3">
        <v>91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0.61621000000000004</v>
      </c>
      <c r="F271" s="3">
        <v>32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0.62100999999999995</v>
      </c>
      <c r="F272" s="3">
        <v>39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0.61870999999999998</v>
      </c>
      <c r="F273" s="3">
        <v>39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0.61251</v>
      </c>
      <c r="F274" s="3">
        <v>36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0.61143999999999998</v>
      </c>
      <c r="F275" s="3">
        <v>39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0.61656999999999995</v>
      </c>
      <c r="F276" s="3">
        <v>39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0.61116999999999999</v>
      </c>
      <c r="F277" s="3">
        <v>38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0.61936999999999998</v>
      </c>
      <c r="F278" s="3">
        <v>39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0.61021000000000003</v>
      </c>
      <c r="F279" s="3">
        <v>38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0.62055000000000005</v>
      </c>
      <c r="F280" s="3">
        <v>39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888.53093999999999</v>
      </c>
      <c r="E281" s="3">
        <v>0.86995999999999996</v>
      </c>
      <c r="F281" s="3">
        <v>48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888.53093999999999</v>
      </c>
      <c r="E282" s="3">
        <v>0.86848000000000003</v>
      </c>
      <c r="F282" s="3">
        <v>53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888.53093999999999</v>
      </c>
      <c r="E283" s="3">
        <v>0.86939</v>
      </c>
      <c r="F283" s="3">
        <v>55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888.53093999999999</v>
      </c>
      <c r="E284" s="3">
        <v>0.86014999999999997</v>
      </c>
      <c r="F284" s="3">
        <v>54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888.53093999999999</v>
      </c>
      <c r="E285" s="3">
        <v>0.86077000000000004</v>
      </c>
      <c r="F285" s="3">
        <v>55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888.53093999999999</v>
      </c>
      <c r="E286" s="3">
        <v>0.86206000000000005</v>
      </c>
      <c r="F286" s="3">
        <v>52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888.52687000000003</v>
      </c>
      <c r="E287" s="3">
        <v>0.86677999999999999</v>
      </c>
      <c r="F287" s="3">
        <v>55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888.53093999999999</v>
      </c>
      <c r="E288" s="3">
        <v>0.85629999999999995</v>
      </c>
      <c r="F288" s="3">
        <v>54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888.53093999999999</v>
      </c>
      <c r="E289" s="3">
        <v>0.86753000000000002</v>
      </c>
      <c r="F289" s="3">
        <v>55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888.53093999999999</v>
      </c>
      <c r="E290" s="3">
        <v>0.86783999999999994</v>
      </c>
      <c r="F290" s="3">
        <v>55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862.27506000000005</v>
      </c>
      <c r="E291" s="3">
        <v>1.61897</v>
      </c>
      <c r="F291" s="3">
        <v>89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862.30371000000002</v>
      </c>
      <c r="E292" s="3">
        <v>1.61879</v>
      </c>
      <c r="F292" s="3">
        <v>98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862.30371000000002</v>
      </c>
      <c r="E293" s="3">
        <v>1.61263</v>
      </c>
      <c r="F293" s="3">
        <v>97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862.27506000000005</v>
      </c>
      <c r="E294" s="3">
        <v>1.6065100000000001</v>
      </c>
      <c r="F294" s="3">
        <v>95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863.13824999999997</v>
      </c>
      <c r="E295" s="3">
        <v>1.62</v>
      </c>
      <c r="F295" s="3">
        <v>98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862.28117999999995</v>
      </c>
      <c r="E296" s="3">
        <v>1.6094900000000001</v>
      </c>
      <c r="F296" s="3">
        <v>95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862.27506000000005</v>
      </c>
      <c r="E297" s="3">
        <v>1.60605</v>
      </c>
      <c r="F297" s="3">
        <v>98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863.31156999999996</v>
      </c>
      <c r="E298" s="3">
        <v>1.60623</v>
      </c>
      <c r="F298" s="3">
        <v>97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862.30371000000002</v>
      </c>
      <c r="E299" s="3">
        <v>1.6131200000000001</v>
      </c>
      <c r="F299" s="3">
        <v>96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862.30371000000002</v>
      </c>
      <c r="E300" s="3">
        <v>1.61513</v>
      </c>
      <c r="F300" s="3">
        <v>97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1920.81879</v>
      </c>
      <c r="E301" s="3">
        <v>1.3667800000000001</v>
      </c>
      <c r="F301" s="3">
        <v>40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1921.9279200000001</v>
      </c>
      <c r="E302" s="3">
        <v>1.3521300000000001</v>
      </c>
      <c r="F302" s="3">
        <v>39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1920.88147</v>
      </c>
      <c r="E303" s="3">
        <v>1.3734599999999999</v>
      </c>
      <c r="F303" s="3">
        <v>41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1920.88147</v>
      </c>
      <c r="E304" s="3">
        <v>1.3751100000000001</v>
      </c>
      <c r="F304" s="3">
        <v>41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1921.99674</v>
      </c>
      <c r="E305" s="3">
        <v>1.37158</v>
      </c>
      <c r="F305" s="3">
        <v>40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1921.9341099999999</v>
      </c>
      <c r="E306" s="3">
        <v>1.3767799999999999</v>
      </c>
      <c r="F306" s="3">
        <v>41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1921.9967899999999</v>
      </c>
      <c r="E307" s="3">
        <v>1.3754</v>
      </c>
      <c r="F307" s="3">
        <v>41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1921.9341099999999</v>
      </c>
      <c r="E308" s="3">
        <v>1.3677299999999999</v>
      </c>
      <c r="F308" s="3">
        <v>40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1920.81879</v>
      </c>
      <c r="E309" s="3">
        <v>1.3488899999999999</v>
      </c>
      <c r="F309" s="3">
        <v>40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1921.9967899999999</v>
      </c>
      <c r="E310" s="3">
        <v>1.34788</v>
      </c>
      <c r="F310" s="3">
        <v>40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1330.66119</v>
      </c>
      <c r="E311" s="3">
        <v>2.0443199999999999</v>
      </c>
      <c r="F311" s="3">
        <v>56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1332.2250300000001</v>
      </c>
      <c r="E312" s="3">
        <v>2.0598900000000002</v>
      </c>
      <c r="F312" s="3">
        <v>59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1344.05081</v>
      </c>
      <c r="E313" s="3">
        <v>2.0480100000000001</v>
      </c>
      <c r="F313" s="3">
        <v>58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1336.2587000000001</v>
      </c>
      <c r="E314" s="3">
        <v>2.0614300000000001</v>
      </c>
      <c r="F314" s="3">
        <v>59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1342.3427899999999</v>
      </c>
      <c r="E315" s="3">
        <v>2.05511</v>
      </c>
      <c r="F315" s="3">
        <v>58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1342.0391099999999</v>
      </c>
      <c r="E316" s="3">
        <v>2.0624699999999998</v>
      </c>
      <c r="F316" s="3">
        <v>59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1330.2406000000001</v>
      </c>
      <c r="E317" s="3">
        <v>2.0658599999999998</v>
      </c>
      <c r="F317" s="3">
        <v>58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1335.3097700000001</v>
      </c>
      <c r="E318" s="3">
        <v>2.05769</v>
      </c>
      <c r="F318" s="3">
        <v>59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1329.5098</v>
      </c>
      <c r="E319" s="3">
        <v>2.0621</v>
      </c>
      <c r="F319" s="3">
        <v>58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1344.82249</v>
      </c>
      <c r="E320" s="3">
        <v>2.0602</v>
      </c>
      <c r="F320" s="3">
        <v>59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1309.6963900000001</v>
      </c>
      <c r="E321" s="3">
        <v>3.0429499999999998</v>
      </c>
      <c r="F321" s="3">
        <v>83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1305.9551100000001</v>
      </c>
      <c r="E322" s="3">
        <v>3.0244900000000001</v>
      </c>
      <c r="F322" s="3">
        <v>82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1308.5122899999999</v>
      </c>
      <c r="E323" s="3">
        <v>3.0351900000000001</v>
      </c>
      <c r="F323" s="3">
        <v>82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1305.8759600000001</v>
      </c>
      <c r="E324" s="3">
        <v>3.03572</v>
      </c>
      <c r="F324" s="3">
        <v>83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1309.4449199999999</v>
      </c>
      <c r="E325" s="3">
        <v>3.05016</v>
      </c>
      <c r="F325" s="3">
        <v>84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1308.95308</v>
      </c>
      <c r="E326" s="3">
        <v>3.0232399999999999</v>
      </c>
      <c r="F326" s="3">
        <v>82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1310.49758</v>
      </c>
      <c r="E327" s="3">
        <v>3.0425200000000001</v>
      </c>
      <c r="F327" s="3">
        <v>83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1309.7045599999999</v>
      </c>
      <c r="E328" s="3">
        <v>3.0440900000000002</v>
      </c>
      <c r="F328" s="3">
        <v>83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1306.0774699999999</v>
      </c>
      <c r="E329" s="3">
        <v>3.0318900000000002</v>
      </c>
      <c r="F329" s="3">
        <v>83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1309.7045599999999</v>
      </c>
      <c r="E330" s="3">
        <v>3.04786</v>
      </c>
      <c r="F330" s="3">
        <v>83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2.9814500000000002</v>
      </c>
      <c r="F331" s="3">
        <v>23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2.95607</v>
      </c>
      <c r="F332" s="3">
        <v>23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2.9736199999999999</v>
      </c>
      <c r="F333" s="3">
        <v>23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2.9918999999999998</v>
      </c>
      <c r="F334" s="3">
        <v>23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3.0286900000000001</v>
      </c>
      <c r="F335" s="3">
        <v>24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3.0517300000000001</v>
      </c>
      <c r="F336" s="3">
        <v>24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3.06257</v>
      </c>
      <c r="F337" s="3">
        <v>24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2.9628299999999999</v>
      </c>
      <c r="F338" s="3">
        <v>23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2.9574400000000001</v>
      </c>
      <c r="F339" s="3">
        <v>23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3.0472700000000001</v>
      </c>
      <c r="F340" s="3">
        <v>24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2359.75351</v>
      </c>
      <c r="E341" s="3">
        <v>5.6472300000000004</v>
      </c>
      <c r="F341" s="3">
        <v>45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2340.1544199999998</v>
      </c>
      <c r="E342" s="3">
        <v>5.63889</v>
      </c>
      <c r="F342" s="3">
        <v>45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2356.9380900000001</v>
      </c>
      <c r="E343" s="3">
        <v>5.6439599999999999</v>
      </c>
      <c r="F343" s="3">
        <v>45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2350.9662400000002</v>
      </c>
      <c r="E344" s="3">
        <v>5.7368600000000001</v>
      </c>
      <c r="F344" s="3">
        <v>46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2344.91957</v>
      </c>
      <c r="E345" s="3">
        <v>5.7521100000000001</v>
      </c>
      <c r="F345" s="3">
        <v>46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2352.4724000000001</v>
      </c>
      <c r="E346" s="3">
        <v>5.7146699999999999</v>
      </c>
      <c r="F346" s="3">
        <v>46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2359.48551</v>
      </c>
      <c r="E347" s="3">
        <v>5.7373000000000003</v>
      </c>
      <c r="F347" s="3">
        <v>46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2364.2097100000001</v>
      </c>
      <c r="E348" s="3">
        <v>5.6390700000000002</v>
      </c>
      <c r="F348" s="3">
        <v>45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2360.2412199999999</v>
      </c>
      <c r="E349" s="3">
        <v>5.7267999999999999</v>
      </c>
      <c r="F349" s="3">
        <v>46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2353.4070299999998</v>
      </c>
      <c r="E350" s="3">
        <v>5.7391399999999999</v>
      </c>
      <c r="F350" s="3">
        <v>46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2309.5809899999999</v>
      </c>
      <c r="E351" s="3">
        <v>7.7964099999999998</v>
      </c>
      <c r="F351" s="3">
        <v>60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2312.7619599999998</v>
      </c>
      <c r="E352" s="3">
        <v>7.8069800000000003</v>
      </c>
      <c r="F352" s="3">
        <v>60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2310.3444399999998</v>
      </c>
      <c r="E353" s="3">
        <v>7.83704</v>
      </c>
      <c r="F353" s="3">
        <v>60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2312.4298199999998</v>
      </c>
      <c r="E354" s="3">
        <v>7.8233300000000003</v>
      </c>
      <c r="F354" s="3">
        <v>60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2311.64912</v>
      </c>
      <c r="E355" s="3">
        <v>7.84781</v>
      </c>
      <c r="F355" s="3">
        <v>61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2312.17263</v>
      </c>
      <c r="E356" s="3">
        <v>7.8039899999999998</v>
      </c>
      <c r="F356" s="3">
        <v>60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2312.2938600000002</v>
      </c>
      <c r="E357" s="3">
        <v>7.78315</v>
      </c>
      <c r="F357" s="3">
        <v>60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2310.65994</v>
      </c>
      <c r="E358" s="3">
        <v>7.7582899999999997</v>
      </c>
      <c r="F358" s="3">
        <v>60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2311.3289500000001</v>
      </c>
      <c r="E359" s="3">
        <v>7.7940199999999997</v>
      </c>
      <c r="F359" s="3">
        <v>60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2311.6929799999998</v>
      </c>
      <c r="E360" s="3">
        <v>7.80654</v>
      </c>
      <c r="F360" s="3">
        <v>60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topLeftCell="A328" zoomScale="85" zoomScaleNormal="85" workbookViewId="0">
      <selection sqref="A1:F361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4" width="9" style="3"/>
    <col min="5" max="5" width="8.75" style="3" bestFit="1" customWidth="1"/>
    <col min="6" max="6" width="4.375" style="3" bestFit="1" customWidth="1"/>
    <col min="7" max="7" width="3.875" style="3" customWidth="1"/>
    <col min="8" max="8" width="10.875" style="3" bestFit="1" customWidth="1"/>
    <col min="9" max="9" width="4.375" style="3" bestFit="1" customWidth="1"/>
    <col min="10" max="10" width="4.5" style="3" bestFit="1" customWidth="1"/>
    <col min="11" max="11" width="2.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54.158320000000003</v>
      </c>
      <c r="E1" s="3">
        <v>0.57609999999999995</v>
      </c>
      <c r="F1" s="3">
        <v>38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54.158320000000003</v>
      </c>
      <c r="E2" s="3">
        <v>0.57865999999999995</v>
      </c>
      <c r="F2" s="3">
        <v>44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54.158320000000003</v>
      </c>
      <c r="M2" s="3">
        <f t="shared" ref="M2:U17" ca="1" si="0">INDIRECT("D"&amp;1+(ROW(E1)-1)*10+COLUMN(B1)-1)</f>
        <v>54.158320000000003</v>
      </c>
      <c r="N2" s="3">
        <f t="shared" ca="1" si="0"/>
        <v>54.158320000000003</v>
      </c>
      <c r="O2" s="3">
        <f t="shared" ca="1" si="0"/>
        <v>54.158320000000003</v>
      </c>
      <c r="P2" s="3">
        <f t="shared" ca="1" si="0"/>
        <v>54.912770000000002</v>
      </c>
      <c r="Q2" s="3">
        <f t="shared" ca="1" si="0"/>
        <v>54.158320000000003</v>
      </c>
      <c r="R2" s="3">
        <f t="shared" ca="1" si="0"/>
        <v>54.158320000000003</v>
      </c>
      <c r="S2" s="3">
        <f t="shared" ca="1" si="0"/>
        <v>54.158320000000003</v>
      </c>
      <c r="T2" s="3">
        <f t="shared" ca="1" si="0"/>
        <v>54.515149999999998</v>
      </c>
      <c r="U2" s="3">
        <f t="shared" ca="1" si="0"/>
        <v>54.158320000000003</v>
      </c>
      <c r="W2" s="3">
        <f ca="1">AVERAGE(L2:U2)</f>
        <v>54.269448000000011</v>
      </c>
      <c r="Y2" s="3">
        <f ca="1">Total!E2</f>
        <v>53.760710000000003</v>
      </c>
      <c r="AB2" s="3">
        <f t="shared" ref="AB2:AK27" ca="1" si="1">(L2-$Y2)/$Y2</f>
        <v>7.3959216684452312E-3</v>
      </c>
      <c r="AC2" s="3">
        <f t="shared" ca="1" si="1"/>
        <v>7.3959216684452312E-3</v>
      </c>
      <c r="AD2" s="3">
        <f t="shared" ca="1" si="1"/>
        <v>7.3959216684452312E-3</v>
      </c>
      <c r="AE2" s="3">
        <f t="shared" ca="1" si="1"/>
        <v>7.3959216684452312E-3</v>
      </c>
      <c r="AF2" s="3">
        <f t="shared" ca="1" si="1"/>
        <v>2.1429404485171395E-2</v>
      </c>
      <c r="AG2" s="3">
        <f t="shared" ca="1" si="1"/>
        <v>7.3959216684452312E-3</v>
      </c>
      <c r="AH2" s="3">
        <f t="shared" ca="1" si="1"/>
        <v>7.3959216684452312E-3</v>
      </c>
      <c r="AI2" s="3">
        <f t="shared" ca="1" si="1"/>
        <v>7.3959216684452312E-3</v>
      </c>
      <c r="AJ2" s="3">
        <f t="shared" ca="1" si="1"/>
        <v>1.4033296807277941E-2</v>
      </c>
      <c r="AK2" s="3">
        <f t="shared" ca="1" si="1"/>
        <v>7.3959216684452312E-3</v>
      </c>
      <c r="AM2" s="3">
        <f ca="1">SUM(AB2:AK2)</f>
        <v>9.4630074640011178E-2</v>
      </c>
    </row>
    <row r="3" spans="1:39" x14ac:dyDescent="0.25">
      <c r="A3" s="3" t="s">
        <v>0</v>
      </c>
      <c r="B3" s="3">
        <v>25</v>
      </c>
      <c r="C3" s="3">
        <v>0.4</v>
      </c>
      <c r="D3" s="3">
        <v>54.158320000000003</v>
      </c>
      <c r="E3" s="3">
        <v>0.57462000000000002</v>
      </c>
      <c r="F3" s="3">
        <v>43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36.861229999999999</v>
      </c>
      <c r="R3" s="3">
        <f t="shared" ca="1" si="0"/>
        <v>36.861229999999999</v>
      </c>
      <c r="S3" s="3">
        <f t="shared" ca="1" si="0"/>
        <v>36.861229999999999</v>
      </c>
      <c r="T3" s="3">
        <f t="shared" ca="1" si="0"/>
        <v>36.861229999999999</v>
      </c>
      <c r="U3" s="3">
        <f t="shared" ca="1" si="0"/>
        <v>36.861229999999999</v>
      </c>
      <c r="W3" s="3">
        <f t="shared" ref="W3:W37" ca="1" si="3">AVERAGE(L3:U3)</f>
        <v>36.861229999999992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0</v>
      </c>
      <c r="AH3" s="3">
        <f t="shared" ca="1" si="1"/>
        <v>0</v>
      </c>
      <c r="AI3" s="3">
        <f t="shared" ca="1" si="1"/>
        <v>0</v>
      </c>
      <c r="AJ3" s="3">
        <f t="shared" ca="1" si="1"/>
        <v>0</v>
      </c>
      <c r="AK3" s="3">
        <f t="shared" ca="1" si="1"/>
        <v>0</v>
      </c>
      <c r="AM3" s="3">
        <f t="shared" ref="AM3:AM37" ca="1" si="4">SUM(AB3:AK3)</f>
        <v>0</v>
      </c>
    </row>
    <row r="4" spans="1:39" x14ac:dyDescent="0.25">
      <c r="A4" s="3" t="s">
        <v>0</v>
      </c>
      <c r="B4" s="3">
        <v>25</v>
      </c>
      <c r="C4" s="3">
        <v>0.4</v>
      </c>
      <c r="D4" s="3">
        <v>54.158320000000003</v>
      </c>
      <c r="E4" s="3">
        <v>0.57257999999999998</v>
      </c>
      <c r="F4" s="3">
        <v>41</v>
      </c>
      <c r="H4" s="3" t="s">
        <v>0</v>
      </c>
      <c r="I4" s="3">
        <v>25</v>
      </c>
      <c r="J4" s="3">
        <v>1</v>
      </c>
      <c r="L4" s="3">
        <f t="shared" ca="1" si="2"/>
        <v>36.788800000000002</v>
      </c>
      <c r="M4" s="3">
        <f t="shared" ca="1" si="0"/>
        <v>36.788800000000002</v>
      </c>
      <c r="N4" s="3">
        <f t="shared" ca="1" si="0"/>
        <v>36.788800000000002</v>
      </c>
      <c r="O4" s="3">
        <f t="shared" ca="1" si="0"/>
        <v>36.788800000000002</v>
      </c>
      <c r="P4" s="3">
        <f t="shared" ca="1" si="0"/>
        <v>36.788800000000002</v>
      </c>
      <c r="Q4" s="3">
        <f t="shared" ca="1" si="0"/>
        <v>36.788800000000002</v>
      </c>
      <c r="R4" s="3">
        <f t="shared" ca="1" si="0"/>
        <v>36.788800000000002</v>
      </c>
      <c r="S4" s="3">
        <f t="shared" ca="1" si="0"/>
        <v>36.788800000000002</v>
      </c>
      <c r="T4" s="3">
        <f t="shared" ca="1" si="0"/>
        <v>36.788800000000002</v>
      </c>
      <c r="U4" s="3">
        <f t="shared" ca="1" si="0"/>
        <v>36.788800000000002</v>
      </c>
      <c r="W4" s="3">
        <f t="shared" ca="1" si="3"/>
        <v>36.788799999999995</v>
      </c>
      <c r="Y4" s="3">
        <f ca="1">Total!E4</f>
        <v>36.788800000000002</v>
      </c>
      <c r="AB4" s="3">
        <f t="shared" ca="1" si="1"/>
        <v>0</v>
      </c>
      <c r="AC4" s="3">
        <f t="shared" ca="1" si="1"/>
        <v>0</v>
      </c>
      <c r="AD4" s="3">
        <f t="shared" ca="1" si="1"/>
        <v>0</v>
      </c>
      <c r="AE4" s="3">
        <f t="shared" ca="1" si="1"/>
        <v>0</v>
      </c>
      <c r="AF4" s="3">
        <f t="shared" ca="1" si="1"/>
        <v>0</v>
      </c>
      <c r="AG4" s="3">
        <f t="shared" ca="1" si="1"/>
        <v>0</v>
      </c>
      <c r="AH4" s="3">
        <f t="shared" ca="1" si="1"/>
        <v>0</v>
      </c>
      <c r="AI4" s="3">
        <f t="shared" ca="1" si="1"/>
        <v>0</v>
      </c>
      <c r="AJ4" s="3">
        <f t="shared" ca="1" si="1"/>
        <v>0</v>
      </c>
      <c r="AK4" s="3">
        <f t="shared" ca="1" si="1"/>
        <v>0</v>
      </c>
      <c r="AM4" s="3">
        <f t="shared" ca="1" si="4"/>
        <v>0</v>
      </c>
    </row>
    <row r="5" spans="1:39" x14ac:dyDescent="0.25">
      <c r="A5" s="3" t="s">
        <v>0</v>
      </c>
      <c r="B5" s="3">
        <v>25</v>
      </c>
      <c r="C5" s="3">
        <v>0.4</v>
      </c>
      <c r="D5" s="3">
        <v>54.912770000000002</v>
      </c>
      <c r="E5" s="3">
        <v>0.58106999999999998</v>
      </c>
      <c r="F5" s="3">
        <v>44</v>
      </c>
      <c r="H5" s="3" t="s">
        <v>0</v>
      </c>
      <c r="I5" s="3">
        <v>50</v>
      </c>
      <c r="J5" s="3">
        <v>0.4</v>
      </c>
      <c r="L5" s="3">
        <f t="shared" ca="1" si="2"/>
        <v>74.130179999999996</v>
      </c>
      <c r="M5" s="3">
        <f t="shared" ca="1" si="0"/>
        <v>76.880210000000005</v>
      </c>
      <c r="N5" s="3">
        <f t="shared" ca="1" si="0"/>
        <v>76.850390000000004</v>
      </c>
      <c r="O5" s="3">
        <f t="shared" ca="1" si="0"/>
        <v>76.729770000000002</v>
      </c>
      <c r="P5" s="3">
        <f t="shared" ca="1" si="0"/>
        <v>73.882919999999999</v>
      </c>
      <c r="Q5" s="3">
        <f t="shared" ca="1" si="0"/>
        <v>73.882919999999999</v>
      </c>
      <c r="R5" s="3">
        <f t="shared" ca="1" si="0"/>
        <v>76.690910000000002</v>
      </c>
      <c r="S5" s="3">
        <f t="shared" ca="1" si="0"/>
        <v>76.464470000000006</v>
      </c>
      <c r="T5" s="3">
        <f t="shared" ca="1" si="0"/>
        <v>73.882919999999999</v>
      </c>
      <c r="U5" s="3">
        <f t="shared" ca="1" si="0"/>
        <v>76.713070000000002</v>
      </c>
      <c r="W5" s="3">
        <f t="shared" ca="1" si="3"/>
        <v>75.610776000000016</v>
      </c>
      <c r="Y5" s="3">
        <f ca="1">Total!E5</f>
        <v>73.882919999999999</v>
      </c>
      <c r="AB5" s="3">
        <f t="shared" ca="1" si="1"/>
        <v>3.3466462884790848E-3</v>
      </c>
      <c r="AC5" s="3">
        <f t="shared" ca="1" si="1"/>
        <v>4.0568104238435716E-2</v>
      </c>
      <c r="AD5" s="3">
        <f t="shared" ca="1" si="1"/>
        <v>4.0164492686537101E-2</v>
      </c>
      <c r="AE5" s="3">
        <f t="shared" ca="1" si="1"/>
        <v>3.853190967547037E-2</v>
      </c>
      <c r="AF5" s="3">
        <f t="shared" ca="1" si="1"/>
        <v>0</v>
      </c>
      <c r="AG5" s="3">
        <f t="shared" ca="1" si="1"/>
        <v>0</v>
      </c>
      <c r="AH5" s="3">
        <f t="shared" ca="1" si="1"/>
        <v>3.8005942374773546E-2</v>
      </c>
      <c r="AI5" s="3">
        <f t="shared" ca="1" si="1"/>
        <v>3.494109328651341E-2</v>
      </c>
      <c r="AJ5" s="3">
        <f t="shared" ca="1" si="1"/>
        <v>0</v>
      </c>
      <c r="AK5" s="3">
        <f t="shared" ca="1" si="1"/>
        <v>3.8305876378464783E-2</v>
      </c>
      <c r="AM5" s="3">
        <f t="shared" ca="1" si="4"/>
        <v>0.23386406492867401</v>
      </c>
    </row>
    <row r="6" spans="1:39" x14ac:dyDescent="0.25">
      <c r="A6" s="3" t="s">
        <v>0</v>
      </c>
      <c r="B6" s="3">
        <v>25</v>
      </c>
      <c r="C6" s="3">
        <v>0.4</v>
      </c>
      <c r="D6" s="3">
        <v>54.158320000000003</v>
      </c>
      <c r="E6" s="3">
        <v>0.57943</v>
      </c>
      <c r="F6" s="3">
        <v>44</v>
      </c>
      <c r="H6" s="3" t="s">
        <v>0</v>
      </c>
      <c r="I6" s="3">
        <v>50</v>
      </c>
      <c r="J6" s="3">
        <v>0.7</v>
      </c>
      <c r="L6" s="3">
        <f t="shared" ca="1" si="2"/>
        <v>72.280879999999996</v>
      </c>
      <c r="M6" s="3">
        <f t="shared" ca="1" si="0"/>
        <v>69.336650000000006</v>
      </c>
      <c r="N6" s="3">
        <f t="shared" ca="1" si="0"/>
        <v>70.02825</v>
      </c>
      <c r="O6" s="3">
        <f t="shared" ca="1" si="0"/>
        <v>69.545919999999995</v>
      </c>
      <c r="P6" s="3">
        <f t="shared" ca="1" si="0"/>
        <v>69.633269999999996</v>
      </c>
      <c r="Q6" s="3">
        <f t="shared" ca="1" si="0"/>
        <v>69.685910000000007</v>
      </c>
      <c r="R6" s="3">
        <f t="shared" ca="1" si="0"/>
        <v>69.690290000000005</v>
      </c>
      <c r="S6" s="3">
        <f t="shared" ca="1" si="0"/>
        <v>69.53349</v>
      </c>
      <c r="T6" s="3">
        <f t="shared" ca="1" si="0"/>
        <v>72.620009999999994</v>
      </c>
      <c r="U6" s="3">
        <f t="shared" ca="1" si="0"/>
        <v>69.888750000000002</v>
      </c>
      <c r="W6" s="3">
        <f t="shared" ca="1" si="3"/>
        <v>70.224341999999993</v>
      </c>
      <c r="Y6" s="3">
        <f ca="1">Total!E6</f>
        <v>69.191919999999996</v>
      </c>
      <c r="AB6" s="3">
        <f t="shared" ca="1" si="1"/>
        <v>4.4643362982267301E-2</v>
      </c>
      <c r="AC6" s="3">
        <f t="shared" ca="1" si="1"/>
        <v>2.0917182237464981E-3</v>
      </c>
      <c r="AD6" s="3">
        <f t="shared" ca="1" si="1"/>
        <v>1.2087104968325837E-2</v>
      </c>
      <c r="AE6" s="3">
        <f t="shared" ca="1" si="1"/>
        <v>5.1162043198107413E-3</v>
      </c>
      <c r="AF6" s="3">
        <f t="shared" ca="1" si="1"/>
        <v>6.3786349620013425E-3</v>
      </c>
      <c r="AG6" s="3">
        <f t="shared" ca="1" si="1"/>
        <v>7.1394174348682745E-3</v>
      </c>
      <c r="AH6" s="3">
        <f t="shared" ca="1" si="1"/>
        <v>7.202719623909966E-3</v>
      </c>
      <c r="AI6" s="3">
        <f t="shared" ca="1" si="1"/>
        <v>4.9365590664344101E-3</v>
      </c>
      <c r="AJ6" s="3">
        <f t="shared" ca="1" si="1"/>
        <v>4.9544657815536811E-2</v>
      </c>
      <c r="AK6" s="3">
        <f t="shared" ca="1" si="1"/>
        <v>1.007097360501061E-2</v>
      </c>
      <c r="AM6" s="3">
        <f t="shared" ca="1" si="4"/>
        <v>0.1492113530019118</v>
      </c>
    </row>
    <row r="7" spans="1:39" x14ac:dyDescent="0.25">
      <c r="A7" s="3" t="s">
        <v>0</v>
      </c>
      <c r="B7" s="3">
        <v>25</v>
      </c>
      <c r="C7" s="3">
        <v>0.4</v>
      </c>
      <c r="D7" s="3">
        <v>54.158320000000003</v>
      </c>
      <c r="E7" s="3">
        <v>0.57657000000000003</v>
      </c>
      <c r="F7" s="3">
        <v>44</v>
      </c>
      <c r="H7" s="3" t="s">
        <v>0</v>
      </c>
      <c r="I7" s="3">
        <v>50</v>
      </c>
      <c r="J7" s="3">
        <v>1</v>
      </c>
      <c r="L7" s="3">
        <f t="shared" ca="1" si="2"/>
        <v>69.722219999999993</v>
      </c>
      <c r="M7" s="3">
        <f t="shared" ca="1" si="0"/>
        <v>69.353800000000007</v>
      </c>
      <c r="N7" s="3">
        <f t="shared" ca="1" si="0"/>
        <v>69.366960000000006</v>
      </c>
      <c r="O7" s="3">
        <f t="shared" ca="1" si="0"/>
        <v>69.235380000000006</v>
      </c>
      <c r="P7" s="3">
        <f t="shared" ca="1" si="0"/>
        <v>69.283940000000001</v>
      </c>
      <c r="Q7" s="3">
        <f t="shared" ca="1" si="0"/>
        <v>69.182749999999999</v>
      </c>
      <c r="R7" s="3">
        <f t="shared" ca="1" si="0"/>
        <v>69.569249999999997</v>
      </c>
      <c r="S7" s="3">
        <f t="shared" ca="1" si="0"/>
        <v>69.332499999999996</v>
      </c>
      <c r="T7" s="3">
        <f t="shared" ca="1" si="0"/>
        <v>69.321780000000004</v>
      </c>
      <c r="U7" s="3">
        <f t="shared" ca="1" si="0"/>
        <v>69.787790000000001</v>
      </c>
      <c r="W7" s="3">
        <f t="shared" ca="1" si="3"/>
        <v>69.415637000000004</v>
      </c>
      <c r="Y7" s="3">
        <f ca="1">Total!E7</f>
        <v>69.064329999999998</v>
      </c>
      <c r="AB7" s="3">
        <f t="shared" ca="1" si="1"/>
        <v>9.5257566387742382E-3</v>
      </c>
      <c r="AC7" s="3">
        <f t="shared" ca="1" si="1"/>
        <v>4.1913097542538753E-3</v>
      </c>
      <c r="AD7" s="3">
        <f t="shared" ca="1" si="1"/>
        <v>4.3818567413889016E-3</v>
      </c>
      <c r="AE7" s="3">
        <f t="shared" ca="1" si="1"/>
        <v>2.4766764551253611E-3</v>
      </c>
      <c r="AF7" s="3">
        <f t="shared" ca="1" si="1"/>
        <v>3.1797890459518388E-3</v>
      </c>
      <c r="AG7" s="3">
        <f t="shared" ca="1" si="1"/>
        <v>1.7146332991285142E-3</v>
      </c>
      <c r="AH7" s="3">
        <f t="shared" ca="1" si="1"/>
        <v>7.3108651021446015E-3</v>
      </c>
      <c r="AI7" s="3">
        <f t="shared" ca="1" si="1"/>
        <v>3.8829016367783169E-3</v>
      </c>
      <c r="AJ7" s="3">
        <f t="shared" ca="1" si="1"/>
        <v>3.7276840302368202E-3</v>
      </c>
      <c r="AK7" s="3">
        <f t="shared" ca="1" si="1"/>
        <v>1.0475161345950983E-2</v>
      </c>
      <c r="AM7" s="3">
        <f t="shared" ca="1" si="4"/>
        <v>5.0866634049733461E-2</v>
      </c>
    </row>
    <row r="8" spans="1:39" x14ac:dyDescent="0.25">
      <c r="A8" s="3" t="s">
        <v>0</v>
      </c>
      <c r="B8" s="3">
        <v>25</v>
      </c>
      <c r="C8" s="3">
        <v>0.4</v>
      </c>
      <c r="D8" s="3">
        <v>54.158320000000003</v>
      </c>
      <c r="E8" s="3">
        <v>0.57715000000000005</v>
      </c>
      <c r="F8" s="3">
        <v>40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54.515149999999998</v>
      </c>
      <c r="E9" s="3">
        <v>0.58569000000000004</v>
      </c>
      <c r="F9" s="3">
        <v>42</v>
      </c>
      <c r="H9" s="3" t="s">
        <v>0</v>
      </c>
      <c r="I9" s="3">
        <v>100</v>
      </c>
      <c r="J9" s="3">
        <v>0.7</v>
      </c>
      <c r="L9" s="3">
        <f t="shared" ca="1" si="2"/>
        <v>141.83054000000001</v>
      </c>
      <c r="M9" s="3">
        <f t="shared" ca="1" si="0"/>
        <v>140.95773</v>
      </c>
      <c r="N9" s="3">
        <f t="shared" ca="1" si="0"/>
        <v>140.92703</v>
      </c>
      <c r="O9" s="3">
        <f t="shared" ca="1" si="0"/>
        <v>141.95966000000001</v>
      </c>
      <c r="P9" s="3">
        <f t="shared" ca="1" si="0"/>
        <v>141.71125000000001</v>
      </c>
      <c r="Q9" s="3">
        <f t="shared" ca="1" si="0"/>
        <v>141.82102</v>
      </c>
      <c r="R9" s="3">
        <f t="shared" ca="1" si="0"/>
        <v>140.79106999999999</v>
      </c>
      <c r="S9" s="3">
        <f t="shared" ca="1" si="0"/>
        <v>141.80695</v>
      </c>
      <c r="T9" s="3">
        <f t="shared" ca="1" si="0"/>
        <v>141.79031000000001</v>
      </c>
      <c r="U9" s="3">
        <f t="shared" ca="1" si="0"/>
        <v>141.68943999999999</v>
      </c>
      <c r="W9" s="3">
        <f t="shared" ca="1" si="3"/>
        <v>141.52850000000004</v>
      </c>
      <c r="Y9" s="3">
        <f ca="1">Total!E9</f>
        <v>140.51035999999999</v>
      </c>
      <c r="AB9" s="3">
        <f t="shared" ca="1" si="1"/>
        <v>9.3956061318184788E-3</v>
      </c>
      <c r="AC9" s="3">
        <f t="shared" ca="1" si="1"/>
        <v>3.1838933442345924E-3</v>
      </c>
      <c r="AD9" s="3">
        <f t="shared" ca="1" si="1"/>
        <v>2.9654041168210698E-3</v>
      </c>
      <c r="AE9" s="3">
        <f t="shared" ca="1" si="1"/>
        <v>1.0314541931285511E-2</v>
      </c>
      <c r="AF9" s="3">
        <f t="shared" ca="1" si="1"/>
        <v>8.5466295866014116E-3</v>
      </c>
      <c r="AG9" s="3">
        <f t="shared" ca="1" si="1"/>
        <v>9.3278531205813787E-3</v>
      </c>
      <c r="AH9" s="3">
        <f t="shared" ca="1" si="1"/>
        <v>1.9977886328097025E-3</v>
      </c>
      <c r="AI9" s="3">
        <f t="shared" ca="1" si="1"/>
        <v>9.227718155444261E-3</v>
      </c>
      <c r="AJ9" s="3">
        <f t="shared" ca="1" si="1"/>
        <v>9.1092927240383828E-3</v>
      </c>
      <c r="AK9" s="3">
        <f t="shared" ca="1" si="1"/>
        <v>8.3914097152693878E-3</v>
      </c>
      <c r="AM9" s="3">
        <f t="shared" ca="1" si="4"/>
        <v>7.2460137458904172E-2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54.158320000000003</v>
      </c>
      <c r="E10" s="3">
        <v>0.57660999999999996</v>
      </c>
      <c r="F10" s="3">
        <v>44</v>
      </c>
      <c r="H10" s="3" t="s">
        <v>0</v>
      </c>
      <c r="I10" s="3">
        <v>100</v>
      </c>
      <c r="J10" s="3">
        <v>1</v>
      </c>
      <c r="L10" s="3">
        <f t="shared" ca="1" si="2"/>
        <v>136.10818</v>
      </c>
      <c r="M10" s="3">
        <f t="shared" ca="1" si="0"/>
        <v>136.08487</v>
      </c>
      <c r="N10" s="3">
        <f t="shared" ca="1" si="0"/>
        <v>136.19793000000001</v>
      </c>
      <c r="O10" s="3">
        <f t="shared" ca="1" si="0"/>
        <v>136.23521</v>
      </c>
      <c r="P10" s="3">
        <f t="shared" ca="1" si="0"/>
        <v>136.05099999999999</v>
      </c>
      <c r="Q10" s="3">
        <f t="shared" ca="1" si="0"/>
        <v>136.13413</v>
      </c>
      <c r="R10" s="3">
        <f t="shared" ca="1" si="0"/>
        <v>136.15111999999999</v>
      </c>
      <c r="S10" s="3">
        <f t="shared" ca="1" si="0"/>
        <v>136.26005000000001</v>
      </c>
      <c r="T10" s="3">
        <f t="shared" ca="1" si="0"/>
        <v>136.20574999999999</v>
      </c>
      <c r="U10" s="3">
        <f t="shared" ca="1" si="0"/>
        <v>136.08502999999999</v>
      </c>
      <c r="W10" s="3">
        <f t="shared" ca="1" si="3"/>
        <v>136.15132699999998</v>
      </c>
      <c r="Y10" s="3">
        <f ca="1">Total!E10</f>
        <v>135.94917000000001</v>
      </c>
      <c r="AB10" s="3">
        <f t="shared" ca="1" si="1"/>
        <v>1.1696283250570414E-3</v>
      </c>
      <c r="AC10" s="3">
        <f t="shared" ca="1" si="1"/>
        <v>9.9816718263146236E-4</v>
      </c>
      <c r="AD10" s="3">
        <f t="shared" ca="1" si="1"/>
        <v>1.8298015353827044E-3</v>
      </c>
      <c r="AE10" s="3">
        <f t="shared" ca="1" si="1"/>
        <v>2.1040216722175327E-3</v>
      </c>
      <c r="AF10" s="3">
        <f t="shared" ca="1" si="1"/>
        <v>7.4902994994363202E-4</v>
      </c>
      <c r="AG10" s="3">
        <f t="shared" ca="1" si="1"/>
        <v>1.3605084900480788E-3</v>
      </c>
      <c r="AH10" s="3">
        <f t="shared" ca="1" si="1"/>
        <v>1.4854816693620292E-3</v>
      </c>
      <c r="AI10" s="3">
        <f t="shared" ca="1" si="1"/>
        <v>2.2867370209027193E-3</v>
      </c>
      <c r="AJ10" s="3">
        <f t="shared" ca="1" si="1"/>
        <v>1.8873230340426892E-3</v>
      </c>
      <c r="AK10" s="3">
        <f t="shared" ca="1" si="1"/>
        <v>9.993440930899369E-4</v>
      </c>
      <c r="AM10" s="3">
        <f t="shared" ca="1" si="4"/>
        <v>1.4870042972677827E-2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0.87617</v>
      </c>
      <c r="F11" s="3">
        <v>64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0.87380999999999998</v>
      </c>
      <c r="F12" s="3">
        <v>68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0.87365999999999999</v>
      </c>
      <c r="F13" s="3">
        <v>71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0.87156999999999996</v>
      </c>
      <c r="F14" s="3">
        <v>67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0.87741999999999998</v>
      </c>
      <c r="F15" s="3">
        <v>68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0.87446999999999997</v>
      </c>
      <c r="F16" s="3">
        <v>71</v>
      </c>
      <c r="H16" s="3" t="s">
        <v>16</v>
      </c>
      <c r="I16" s="3">
        <v>50</v>
      </c>
      <c r="J16" s="3">
        <v>1</v>
      </c>
      <c r="L16" s="3">
        <f t="shared" ca="1" si="2"/>
        <v>224</v>
      </c>
      <c r="M16" s="3">
        <f t="shared" ca="1" si="0"/>
        <v>223.23536999999999</v>
      </c>
      <c r="N16" s="3">
        <f t="shared" ca="1" si="0"/>
        <v>222.95755</v>
      </c>
      <c r="O16" s="3">
        <f t="shared" ca="1" si="0"/>
        <v>223.23536999999999</v>
      </c>
      <c r="P16" s="3">
        <f t="shared" ca="1" si="0"/>
        <v>222.95755</v>
      </c>
      <c r="Q16" s="3">
        <f t="shared" ca="1" si="0"/>
        <v>224.91514000000001</v>
      </c>
      <c r="R16" s="3">
        <f t="shared" ca="1" si="0"/>
        <v>225.17452</v>
      </c>
      <c r="S16" s="3">
        <f t="shared" ca="1" si="0"/>
        <v>222.95755</v>
      </c>
      <c r="T16" s="3">
        <f t="shared" ca="1" si="0"/>
        <v>223.62392</v>
      </c>
      <c r="U16" s="3">
        <f t="shared" ca="1" si="0"/>
        <v>224.61610999999999</v>
      </c>
      <c r="W16" s="3">
        <f t="shared" ca="1" si="3"/>
        <v>223.76730800000001</v>
      </c>
      <c r="Y16" s="3">
        <f ca="1">Total!E16</f>
        <v>222.48684</v>
      </c>
      <c r="AB16" s="3">
        <f t="shared" ca="1" si="1"/>
        <v>6.8011213607060946E-3</v>
      </c>
      <c r="AC16" s="3">
        <f t="shared" ca="1" si="1"/>
        <v>3.3643787650540955E-3</v>
      </c>
      <c r="AD16" s="3">
        <f t="shared" ca="1" si="1"/>
        <v>2.1156756956950662E-3</v>
      </c>
      <c r="AE16" s="3">
        <f t="shared" ca="1" si="1"/>
        <v>3.3643787650540955E-3</v>
      </c>
      <c r="AF16" s="3">
        <f t="shared" ca="1" si="1"/>
        <v>2.1156756956950662E-3</v>
      </c>
      <c r="AG16" s="3">
        <f t="shared" ca="1" si="1"/>
        <v>1.0914353406250937E-2</v>
      </c>
      <c r="AH16" s="3">
        <f t="shared" ca="1" si="1"/>
        <v>1.2080175169012245E-2</v>
      </c>
      <c r="AI16" s="3">
        <f t="shared" ca="1" si="1"/>
        <v>2.1156756956950662E-3</v>
      </c>
      <c r="AJ16" s="3">
        <f t="shared" ca="1" si="1"/>
        <v>5.1107741923072728E-3</v>
      </c>
      <c r="AK16" s="3">
        <f t="shared" ca="1" si="1"/>
        <v>9.5703188557129549E-3</v>
      </c>
      <c r="AM16" s="3">
        <f t="shared" ca="1" si="4"/>
        <v>5.7552527601182894E-2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0.87568999999999997</v>
      </c>
      <c r="F17" s="3">
        <v>71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0.87860000000000005</v>
      </c>
      <c r="F18" s="3">
        <v>65</v>
      </c>
      <c r="H18" s="3" t="s">
        <v>16</v>
      </c>
      <c r="I18" s="3">
        <v>100</v>
      </c>
      <c r="J18" s="3">
        <v>0.7</v>
      </c>
      <c r="L18" s="3">
        <f t="shared" ca="1" si="2"/>
        <v>313.35885000000002</v>
      </c>
      <c r="M18" s="3">
        <f t="shared" ca="1" si="2"/>
        <v>314.51323000000002</v>
      </c>
      <c r="N18" s="3">
        <f t="shared" ca="1" si="2"/>
        <v>311.05559</v>
      </c>
      <c r="O18" s="3">
        <f t="shared" ca="1" si="2"/>
        <v>313.71319</v>
      </c>
      <c r="P18" s="3">
        <f t="shared" ca="1" si="2"/>
        <v>312.44126</v>
      </c>
      <c r="Q18" s="3">
        <f t="shared" ca="1" si="2"/>
        <v>316.69938000000002</v>
      </c>
      <c r="R18" s="3">
        <f t="shared" ca="1" si="2"/>
        <v>315.19171</v>
      </c>
      <c r="S18" s="3">
        <f t="shared" ca="1" si="2"/>
        <v>312.69200999999998</v>
      </c>
      <c r="T18" s="3">
        <f t="shared" ca="1" si="2"/>
        <v>313.52692000000002</v>
      </c>
      <c r="U18" s="3">
        <f t="shared" ca="1" si="2"/>
        <v>315.78775000000002</v>
      </c>
      <c r="W18" s="3">
        <f t="shared" ca="1" si="3"/>
        <v>313.897989</v>
      </c>
      <c r="Y18" s="3">
        <f ca="1">Total!E18</f>
        <v>308.91181999999998</v>
      </c>
      <c r="AB18" s="3">
        <f t="shared" ca="1" si="1"/>
        <v>1.4395791005990127E-2</v>
      </c>
      <c r="AC18" s="3">
        <f t="shared" ca="1" si="1"/>
        <v>1.8132715025278232E-2</v>
      </c>
      <c r="AD18" s="3">
        <f t="shared" ca="1" si="1"/>
        <v>6.9397474010545078E-3</v>
      </c>
      <c r="AE18" s="3">
        <f t="shared" ca="1" si="1"/>
        <v>1.5542849736212814E-2</v>
      </c>
      <c r="AF18" s="3">
        <f t="shared" ca="1" si="1"/>
        <v>1.1425396412477912E-2</v>
      </c>
      <c r="AG18" s="3">
        <f t="shared" ca="1" si="1"/>
        <v>2.5209653680458206E-2</v>
      </c>
      <c r="AH18" s="3">
        <f t="shared" ca="1" si="1"/>
        <v>2.0329069959187783E-2</v>
      </c>
      <c r="AI18" s="3">
        <f t="shared" ca="1" si="1"/>
        <v>1.2237116728003495E-2</v>
      </c>
      <c r="AJ18" s="3">
        <f t="shared" ca="1" si="1"/>
        <v>1.4939862126350624E-2</v>
      </c>
      <c r="AK18" s="3">
        <f t="shared" ca="1" si="1"/>
        <v>2.2258552618672992E-2</v>
      </c>
      <c r="AM18" s="3">
        <f t="shared" ca="1" si="4"/>
        <v>0.16141075469368671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36.861229999999999</v>
      </c>
      <c r="E19" s="3">
        <v>0.87629999999999997</v>
      </c>
      <c r="F19" s="3">
        <v>71</v>
      </c>
      <c r="H19" s="3" t="s">
        <v>16</v>
      </c>
      <c r="I19" s="3">
        <v>100</v>
      </c>
      <c r="J19" s="3">
        <v>1</v>
      </c>
      <c r="L19" s="3">
        <f t="shared" ca="1" si="2"/>
        <v>303.77280000000002</v>
      </c>
      <c r="M19" s="3">
        <f t="shared" ca="1" si="2"/>
        <v>303.84510999999998</v>
      </c>
      <c r="N19" s="3">
        <f t="shared" ca="1" si="2"/>
        <v>303.66896000000003</v>
      </c>
      <c r="O19" s="3">
        <f t="shared" ca="1" si="2"/>
        <v>303.37855999999999</v>
      </c>
      <c r="P19" s="3">
        <f t="shared" ca="1" si="2"/>
        <v>303.44132999999999</v>
      </c>
      <c r="Q19" s="3">
        <f t="shared" ca="1" si="2"/>
        <v>303.55925999999999</v>
      </c>
      <c r="R19" s="3">
        <f t="shared" ca="1" si="2"/>
        <v>303.21490999999997</v>
      </c>
      <c r="S19" s="3">
        <f t="shared" ca="1" si="2"/>
        <v>303.52672999999999</v>
      </c>
      <c r="T19" s="3">
        <f t="shared" ca="1" si="2"/>
        <v>303.06828000000002</v>
      </c>
      <c r="U19" s="3">
        <f t="shared" ca="1" si="2"/>
        <v>303.30263000000002</v>
      </c>
      <c r="W19" s="3">
        <f t="shared" ca="1" si="3"/>
        <v>303.47785700000003</v>
      </c>
      <c r="Y19" s="3">
        <f ca="1">Total!E19</f>
        <v>302.47368</v>
      </c>
      <c r="AB19" s="3">
        <f t="shared" ca="1" si="1"/>
        <v>4.2949852694621768E-3</v>
      </c>
      <c r="AC19" s="3">
        <f t="shared" ca="1" si="1"/>
        <v>4.5340473921564855E-3</v>
      </c>
      <c r="AD19" s="3">
        <f t="shared" ca="1" si="1"/>
        <v>3.9516826720262903E-3</v>
      </c>
      <c r="AE19" s="3">
        <f t="shared" ca="1" si="1"/>
        <v>2.9915991368240418E-3</v>
      </c>
      <c r="AF19" s="3">
        <f t="shared" ca="1" si="1"/>
        <v>3.1991213252008967E-3</v>
      </c>
      <c r="AG19" s="3">
        <f t="shared" ca="1" si="1"/>
        <v>3.5890064881016859E-3</v>
      </c>
      <c r="AH19" s="3">
        <f t="shared" ca="1" si="1"/>
        <v>2.4505603264388929E-3</v>
      </c>
      <c r="AI19" s="3">
        <f t="shared" ca="1" si="1"/>
        <v>3.4814599405805645E-3</v>
      </c>
      <c r="AJ19" s="3">
        <f t="shared" ca="1" si="1"/>
        <v>1.9657908747630999E-3</v>
      </c>
      <c r="AK19" s="3">
        <f t="shared" ca="1" si="1"/>
        <v>2.7405690306674625E-3</v>
      </c>
      <c r="AM19" s="3">
        <f t="shared" ca="1" si="4"/>
        <v>3.3198822456221598E-2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0.86924000000000001</v>
      </c>
      <c r="F20" s="3">
        <v>68</v>
      </c>
      <c r="H20" s="3" t="s">
        <v>2</v>
      </c>
      <c r="I20" s="3">
        <v>24</v>
      </c>
      <c r="J20" s="3">
        <v>0.4</v>
      </c>
      <c r="L20" s="3">
        <f t="shared" ca="1" si="2"/>
        <v>5753.21522</v>
      </c>
      <c r="M20" s="3">
        <f t="shared" ca="1" si="2"/>
        <v>5753.21522</v>
      </c>
      <c r="N20" s="3">
        <f t="shared" ca="1" si="2"/>
        <v>5759.8643400000001</v>
      </c>
      <c r="O20" s="3">
        <f t="shared" ca="1" si="2"/>
        <v>5753.21522</v>
      </c>
      <c r="P20" s="3">
        <f t="shared" ca="1" si="2"/>
        <v>5756.2897800000001</v>
      </c>
      <c r="Q20" s="3">
        <f t="shared" ca="1" si="2"/>
        <v>5753.21522</v>
      </c>
      <c r="R20" s="3">
        <f t="shared" ca="1" si="2"/>
        <v>5753.21522</v>
      </c>
      <c r="S20" s="3">
        <f t="shared" ca="1" si="2"/>
        <v>5753.21522</v>
      </c>
      <c r="T20" s="3">
        <f t="shared" ca="1" si="2"/>
        <v>5753.21522</v>
      </c>
      <c r="U20" s="3">
        <f t="shared" ca="1" si="2"/>
        <v>5753.21522</v>
      </c>
      <c r="W20" s="3">
        <f t="shared" ca="1" si="3"/>
        <v>5754.1875879999989</v>
      </c>
      <c r="Y20" s="3">
        <f ca="1">Total!E20</f>
        <v>5753.21522</v>
      </c>
      <c r="AB20" s="3">
        <f t="shared" ca="1" si="1"/>
        <v>0</v>
      </c>
      <c r="AC20" s="3">
        <f t="shared" ca="1" si="1"/>
        <v>0</v>
      </c>
      <c r="AD20" s="3">
        <f t="shared" ca="1" si="1"/>
        <v>1.1557224518362514E-3</v>
      </c>
      <c r="AE20" s="3">
        <f t="shared" ca="1" si="1"/>
        <v>0</v>
      </c>
      <c r="AF20" s="3">
        <f t="shared" ca="1" si="1"/>
        <v>5.3440726314424574E-4</v>
      </c>
      <c r="AG20" s="3">
        <f t="shared" ca="1" si="1"/>
        <v>0</v>
      </c>
      <c r="AH20" s="3">
        <f t="shared" ca="1" si="1"/>
        <v>0</v>
      </c>
      <c r="AI20" s="3">
        <f t="shared" ca="1" si="1"/>
        <v>0</v>
      </c>
      <c r="AJ20" s="3">
        <f t="shared" ca="1" si="1"/>
        <v>0</v>
      </c>
      <c r="AK20" s="3">
        <f t="shared" ca="1" si="1"/>
        <v>0</v>
      </c>
      <c r="AM20" s="3">
        <f t="shared" ca="1" si="4"/>
        <v>1.6901297149804972E-3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36.788800000000002</v>
      </c>
      <c r="E21" s="3">
        <v>1.2257800000000001</v>
      </c>
      <c r="F21" s="3">
        <v>88</v>
      </c>
      <c r="H21" s="3" t="s">
        <v>2</v>
      </c>
      <c r="I21" s="3">
        <v>24</v>
      </c>
      <c r="J21" s="3">
        <v>0.7</v>
      </c>
      <c r="L21" s="3">
        <f t="shared" ca="1" si="2"/>
        <v>3060.7019</v>
      </c>
      <c r="M21" s="3">
        <f t="shared" ca="1" si="2"/>
        <v>3055.8157900000001</v>
      </c>
      <c r="N21" s="3">
        <f t="shared" ca="1" si="2"/>
        <v>3060.7019</v>
      </c>
      <c r="O21" s="3">
        <f t="shared" ca="1" si="2"/>
        <v>3058.3679299999999</v>
      </c>
      <c r="P21" s="3">
        <f t="shared" ca="1" si="2"/>
        <v>3057.4561399999998</v>
      </c>
      <c r="Q21" s="3">
        <f t="shared" ca="1" si="2"/>
        <v>3052.2412300000001</v>
      </c>
      <c r="R21" s="3">
        <f t="shared" ca="1" si="2"/>
        <v>3055.85088</v>
      </c>
      <c r="S21" s="3">
        <f t="shared" ca="1" si="2"/>
        <v>3055.8157900000001</v>
      </c>
      <c r="T21" s="3">
        <f t="shared" ca="1" si="2"/>
        <v>3060.7019</v>
      </c>
      <c r="U21" s="3">
        <f t="shared" ca="1" si="2"/>
        <v>3060.7019</v>
      </c>
      <c r="W21" s="3">
        <f t="shared" ca="1" si="3"/>
        <v>3057.835536</v>
      </c>
      <c r="Y21" s="3">
        <f ca="1">Total!E21</f>
        <v>3052.2412300000001</v>
      </c>
      <c r="AB21" s="3">
        <f t="shared" ca="1" si="1"/>
        <v>2.7719532508903091E-3</v>
      </c>
      <c r="AC21" s="3">
        <f t="shared" ca="1" si="1"/>
        <v>1.1711263070776419E-3</v>
      </c>
      <c r="AD21" s="3">
        <f t="shared" ca="1" si="1"/>
        <v>2.7719532508903091E-3</v>
      </c>
      <c r="AE21" s="3">
        <f t="shared" ca="1" si="1"/>
        <v>2.0072790904537385E-3</v>
      </c>
      <c r="AF21" s="3">
        <f t="shared" ca="1" si="1"/>
        <v>1.7085510636391248E-3</v>
      </c>
      <c r="AG21" s="3">
        <f t="shared" ca="1" si="1"/>
        <v>0</v>
      </c>
      <c r="AH21" s="3">
        <f t="shared" ca="1" si="1"/>
        <v>1.1826227771649209E-3</v>
      </c>
      <c r="AI21" s="3">
        <f t="shared" ca="1" si="1"/>
        <v>1.1711263070776419E-3</v>
      </c>
      <c r="AJ21" s="3">
        <f t="shared" ca="1" si="1"/>
        <v>2.7719532508903091E-3</v>
      </c>
      <c r="AK21" s="3">
        <f t="shared" ca="1" si="1"/>
        <v>2.7719532508903091E-3</v>
      </c>
      <c r="AM21" s="3">
        <f t="shared" ca="1" si="4"/>
        <v>1.8328518548974305E-2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36.788800000000002</v>
      </c>
      <c r="E22" s="3">
        <v>1.22756</v>
      </c>
      <c r="F22" s="3">
        <v>93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36.788800000000002</v>
      </c>
      <c r="E23" s="3">
        <v>1.2245600000000001</v>
      </c>
      <c r="F23" s="3">
        <v>96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1.21729</v>
      </c>
      <c r="F24" s="3">
        <v>90</v>
      </c>
      <c r="H24" s="3" t="s">
        <v>2</v>
      </c>
      <c r="I24" s="3">
        <v>47</v>
      </c>
      <c r="J24" s="3">
        <v>0.7</v>
      </c>
      <c r="L24" s="3">
        <f t="shared" ca="1" si="2"/>
        <v>5723.8425500000003</v>
      </c>
      <c r="M24" s="3">
        <f t="shared" ca="1" si="2"/>
        <v>5720.41651</v>
      </c>
      <c r="N24" s="3">
        <f t="shared" ca="1" si="2"/>
        <v>5712.9592700000003</v>
      </c>
      <c r="O24" s="3">
        <f t="shared" ca="1" si="2"/>
        <v>5715.60563</v>
      </c>
      <c r="P24" s="3">
        <f t="shared" ca="1" si="2"/>
        <v>5712.9592700000003</v>
      </c>
      <c r="Q24" s="3">
        <f t="shared" ca="1" si="2"/>
        <v>5715.60563</v>
      </c>
      <c r="R24" s="3">
        <f t="shared" ca="1" si="2"/>
        <v>5720.41651</v>
      </c>
      <c r="S24" s="3">
        <f t="shared" ca="1" si="2"/>
        <v>5720.41651</v>
      </c>
      <c r="T24" s="3">
        <f t="shared" ca="1" si="2"/>
        <v>5714.6231699999998</v>
      </c>
      <c r="U24" s="3">
        <f t="shared" ca="1" si="2"/>
        <v>5714.6231699999998</v>
      </c>
      <c r="W24" s="3">
        <f t="shared" ca="1" si="3"/>
        <v>5717.1468220000006</v>
      </c>
      <c r="Y24" s="3">
        <f ca="1">Total!E24</f>
        <v>5709.26343</v>
      </c>
      <c r="AB24" s="3">
        <f t="shared" ca="1" si="1"/>
        <v>2.5535903499202049E-3</v>
      </c>
      <c r="AC24" s="3">
        <f t="shared" ca="1" si="1"/>
        <v>1.9535059358786752E-3</v>
      </c>
      <c r="AD24" s="3">
        <f t="shared" ca="1" si="1"/>
        <v>6.4734094779723918E-4</v>
      </c>
      <c r="AE24" s="3">
        <f t="shared" ca="1" si="1"/>
        <v>1.110861335750284E-3</v>
      </c>
      <c r="AF24" s="3">
        <f t="shared" ca="1" si="1"/>
        <v>6.4734094779723918E-4</v>
      </c>
      <c r="AG24" s="3">
        <f t="shared" ca="1" si="1"/>
        <v>1.110861335750284E-3</v>
      </c>
      <c r="AH24" s="3">
        <f t="shared" ca="1" si="1"/>
        <v>1.9535059358786752E-3</v>
      </c>
      <c r="AI24" s="3">
        <f t="shared" ca="1" si="1"/>
        <v>1.9535059358786752E-3</v>
      </c>
      <c r="AJ24" s="3">
        <f t="shared" ca="1" si="1"/>
        <v>9.3877959314970236E-4</v>
      </c>
      <c r="AK24" s="3">
        <f t="shared" ca="1" si="1"/>
        <v>9.3877959314970236E-4</v>
      </c>
      <c r="AM24" s="3">
        <f t="shared" ca="1" si="4"/>
        <v>1.3808071910950678E-2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36.788800000000002</v>
      </c>
      <c r="E25" s="3">
        <v>1.2271300000000001</v>
      </c>
      <c r="F25" s="3">
        <v>92</v>
      </c>
      <c r="H25" s="3" t="s">
        <v>2</v>
      </c>
      <c r="I25" s="3">
        <v>47</v>
      </c>
      <c r="J25" s="3">
        <v>1</v>
      </c>
      <c r="L25" s="3">
        <f t="shared" ca="1" si="2"/>
        <v>5674.0192399999996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5674.0192399999996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5674.0192399999996</v>
      </c>
      <c r="W25" s="3">
        <f t="shared" ca="1" si="3"/>
        <v>5674.0192400000005</v>
      </c>
      <c r="Y25" s="3">
        <f ca="1">Total!E25</f>
        <v>5674.0192399999996</v>
      </c>
      <c r="AB25" s="3">
        <f t="shared" ca="1" si="1"/>
        <v>0</v>
      </c>
      <c r="AC25" s="3">
        <f t="shared" ca="1" si="1"/>
        <v>0</v>
      </c>
      <c r="AD25" s="3">
        <f t="shared" ca="1" si="1"/>
        <v>0</v>
      </c>
      <c r="AE25" s="3">
        <f t="shared" ca="1" si="1"/>
        <v>0</v>
      </c>
      <c r="AF25" s="3">
        <f t="shared" ca="1" si="1"/>
        <v>0</v>
      </c>
      <c r="AG25" s="3">
        <f t="shared" ca="1" si="1"/>
        <v>0</v>
      </c>
      <c r="AH25" s="3">
        <f t="shared" ca="1" si="1"/>
        <v>0</v>
      </c>
      <c r="AI25" s="3">
        <f t="shared" ca="1" si="1"/>
        <v>0</v>
      </c>
      <c r="AJ25" s="3">
        <f t="shared" ca="1" si="1"/>
        <v>0</v>
      </c>
      <c r="AK25" s="3">
        <f t="shared" ca="1" si="1"/>
        <v>0</v>
      </c>
      <c r="AM25" s="3">
        <f t="shared" ca="1" si="4"/>
        <v>0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36.788800000000002</v>
      </c>
      <c r="E26" s="3">
        <v>1.22315</v>
      </c>
      <c r="F26" s="3">
        <v>91</v>
      </c>
      <c r="H26" s="3" t="s">
        <v>2</v>
      </c>
      <c r="I26" s="3">
        <v>100</v>
      </c>
      <c r="J26" s="3">
        <v>0.4</v>
      </c>
      <c r="L26" s="3">
        <f t="shared" ca="1" si="2"/>
        <v>60778.85497</v>
      </c>
      <c r="M26" s="3">
        <f t="shared" ca="1" si="2"/>
        <v>60777.896430000001</v>
      </c>
      <c r="N26" s="3">
        <f t="shared" ca="1" si="2"/>
        <v>60778.591099999998</v>
      </c>
      <c r="O26" s="3">
        <f t="shared" ca="1" si="2"/>
        <v>60778.330390000003</v>
      </c>
      <c r="P26" s="3">
        <f t="shared" ca="1" si="2"/>
        <v>60778.85497</v>
      </c>
      <c r="Q26" s="3">
        <f t="shared" ca="1" si="2"/>
        <v>60778.85497</v>
      </c>
      <c r="R26" s="3">
        <f t="shared" ca="1" si="2"/>
        <v>60778.85497</v>
      </c>
      <c r="S26" s="3">
        <f t="shared" ca="1" si="2"/>
        <v>60777.735840000001</v>
      </c>
      <c r="T26" s="3">
        <f t="shared" ca="1" si="2"/>
        <v>60777.718430000001</v>
      </c>
      <c r="U26" s="3">
        <f t="shared" ca="1" si="2"/>
        <v>60777.909590000003</v>
      </c>
      <c r="W26" s="3">
        <f t="shared" ca="1" si="3"/>
        <v>60778.360165999991</v>
      </c>
      <c r="Y26" s="3">
        <f ca="1">Total!E26</f>
        <v>60777.35671</v>
      </c>
      <c r="AB26" s="3">
        <f t="shared" ca="1" si="1"/>
        <v>2.4651615027439721E-5</v>
      </c>
      <c r="AC26" s="3">
        <f t="shared" ca="1" si="1"/>
        <v>8.8802809009274961E-6</v>
      </c>
      <c r="AD26" s="3">
        <f t="shared" ca="1" si="1"/>
        <v>2.031003101842206E-5</v>
      </c>
      <c r="AE26" s="3">
        <f t="shared" ca="1" si="1"/>
        <v>1.6020440057120527E-5</v>
      </c>
      <c r="AF26" s="3">
        <f t="shared" ca="1" si="1"/>
        <v>2.4651615027439721E-5</v>
      </c>
      <c r="AG26" s="3">
        <f t="shared" ca="1" si="1"/>
        <v>2.4651615027439721E-5</v>
      </c>
      <c r="AH26" s="3">
        <f t="shared" ca="1" si="1"/>
        <v>2.4651615027439721E-5</v>
      </c>
      <c r="AI26" s="3">
        <f t="shared" ca="1" si="1"/>
        <v>6.2380139664545275E-6</v>
      </c>
      <c r="AJ26" s="3">
        <f t="shared" ca="1" si="1"/>
        <v>5.9515585998045121E-6</v>
      </c>
      <c r="AK26" s="3">
        <f t="shared" ca="1" si="1"/>
        <v>9.0968089092947826E-6</v>
      </c>
      <c r="AM26" s="3">
        <f t="shared" ca="1" si="4"/>
        <v>1.6510359356178281E-4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1.2241200000000001</v>
      </c>
      <c r="F27" s="3">
        <v>95</v>
      </c>
      <c r="H27" s="3" t="s">
        <v>2</v>
      </c>
      <c r="I27" s="3">
        <v>100</v>
      </c>
      <c r="J27" s="3">
        <v>0.7</v>
      </c>
      <c r="L27" s="3">
        <f t="shared" ca="1" si="2"/>
        <v>46728.701480000003</v>
      </c>
      <c r="M27" s="3">
        <f t="shared" ca="1" si="2"/>
        <v>46667.111199999999</v>
      </c>
      <c r="N27" s="3">
        <f t="shared" ca="1" si="2"/>
        <v>47027.864099999999</v>
      </c>
      <c r="O27" s="3">
        <f t="shared" ca="1" si="2"/>
        <v>46768.784809999997</v>
      </c>
      <c r="P27" s="3">
        <f t="shared" ca="1" si="2"/>
        <v>46668.595609999997</v>
      </c>
      <c r="Q27" s="3">
        <f t="shared" ca="1" si="2"/>
        <v>46607.016360000001</v>
      </c>
      <c r="R27" s="3">
        <f t="shared" ca="1" si="2"/>
        <v>46943.66403</v>
      </c>
      <c r="S27" s="3">
        <f t="shared" ca="1" si="2"/>
        <v>46904.422890000002</v>
      </c>
      <c r="T27" s="3">
        <f t="shared" ca="1" si="2"/>
        <v>46799.760450000002</v>
      </c>
      <c r="U27" s="3">
        <f t="shared" ca="1" si="2"/>
        <v>47097.149749999997</v>
      </c>
      <c r="W27" s="3">
        <f t="shared" ca="1" si="3"/>
        <v>46821.307067999995</v>
      </c>
      <c r="Y27" s="3">
        <f ca="1">Total!E27</f>
        <v>46520.052799999998</v>
      </c>
      <c r="AB27" s="3">
        <f t="shared" ca="1" si="1"/>
        <v>4.4851342043189966E-3</v>
      </c>
      <c r="AC27" s="3">
        <f t="shared" ca="1" si="1"/>
        <v>3.1611829984853697E-3</v>
      </c>
      <c r="AD27" s="3">
        <f t="shared" ca="1" si="1"/>
        <v>1.0915965684372595E-2</v>
      </c>
      <c r="AE27" s="3">
        <f t="shared" ca="1" si="1"/>
        <v>5.3467697267961774E-3</v>
      </c>
      <c r="AF27" s="3">
        <f t="shared" ca="1" si="1"/>
        <v>3.1930920336358478E-3</v>
      </c>
      <c r="AG27" s="3">
        <f t="shared" ref="AG27:AK37" ca="1" si="5">(Q27-$Y27)/$Y27</f>
        <v>1.8693779298548814E-3</v>
      </c>
      <c r="AH27" s="3">
        <f t="shared" ca="1" si="5"/>
        <v>9.1059920293126203E-3</v>
      </c>
      <c r="AI27" s="3">
        <f t="shared" ca="1" si="5"/>
        <v>8.2624603125988714E-3</v>
      </c>
      <c r="AJ27" s="3">
        <f t="shared" ca="1" si="5"/>
        <v>6.0126253768999147E-3</v>
      </c>
      <c r="AK27" s="3">
        <f t="shared" ca="1" si="5"/>
        <v>1.2405337381732277E-2</v>
      </c>
      <c r="AM27" s="3">
        <f t="shared" ca="1" si="4"/>
        <v>6.4757937678007554E-2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36.788800000000002</v>
      </c>
      <c r="E28" s="3">
        <v>1.2171099999999999</v>
      </c>
      <c r="F28" s="3">
        <v>90</v>
      </c>
      <c r="H28" s="3" t="s">
        <v>2</v>
      </c>
      <c r="I28" s="3">
        <v>100</v>
      </c>
      <c r="J28" s="3">
        <v>1</v>
      </c>
      <c r="L28" s="3">
        <f t="shared" ca="1" si="2"/>
        <v>46460.285089999998</v>
      </c>
      <c r="M28" s="3">
        <f t="shared" ca="1" si="2"/>
        <v>46412.18219</v>
      </c>
      <c r="N28" s="3">
        <f t="shared" ca="1" si="2"/>
        <v>46372.195670000001</v>
      </c>
      <c r="O28" s="3">
        <f t="shared" ca="1" si="2"/>
        <v>46368.842109999998</v>
      </c>
      <c r="P28" s="3">
        <f t="shared" ca="1" si="2"/>
        <v>46404.06192</v>
      </c>
      <c r="Q28" s="3">
        <f t="shared" ca="1" si="2"/>
        <v>46351.632469999997</v>
      </c>
      <c r="R28" s="3">
        <f t="shared" ca="1" si="2"/>
        <v>46391.487580000001</v>
      </c>
      <c r="S28" s="3">
        <f t="shared" ca="1" si="2"/>
        <v>46414.152150000002</v>
      </c>
      <c r="T28" s="3">
        <f t="shared" ca="1" si="2"/>
        <v>46374.075779999999</v>
      </c>
      <c r="U28" s="3">
        <f t="shared" ca="1" si="2"/>
        <v>46342.676059999998</v>
      </c>
      <c r="W28" s="3">
        <f t="shared" ca="1" si="3"/>
        <v>46389.159102000005</v>
      </c>
      <c r="Y28" s="3">
        <f ca="1">Total!E28</f>
        <v>46319.079680000003</v>
      </c>
      <c r="AB28" s="3">
        <f t="shared" ref="AB28:AF37" ca="1" si="6">(L28-$Y28)/$Y28</f>
        <v>3.0485366068481227E-3</v>
      </c>
      <c r="AC28" s="3">
        <f t="shared" ca="1" si="6"/>
        <v>2.0100250402901999E-3</v>
      </c>
      <c r="AD28" s="3">
        <f t="shared" ca="1" si="6"/>
        <v>1.1467410485475004E-3</v>
      </c>
      <c r="AE28" s="3">
        <f t="shared" ca="1" si="6"/>
        <v>1.0743397827371343E-3</v>
      </c>
      <c r="AF28" s="3">
        <f t="shared" ca="1" si="6"/>
        <v>1.8347134828046209E-3</v>
      </c>
      <c r="AG28" s="3">
        <f t="shared" ca="1" si="5"/>
        <v>7.0279440405311342E-4</v>
      </c>
      <c r="AH28" s="3">
        <f t="shared" ca="1" si="5"/>
        <v>1.5632413359728983E-3</v>
      </c>
      <c r="AI28" s="3">
        <f t="shared" ca="1" si="5"/>
        <v>2.0525552462790026E-3</v>
      </c>
      <c r="AJ28" s="3">
        <f t="shared" ca="1" si="5"/>
        <v>1.1873314491553529E-3</v>
      </c>
      <c r="AK28" s="3">
        <f t="shared" ca="1" si="5"/>
        <v>5.0943110620965183E-4</v>
      </c>
      <c r="AM28" s="3">
        <f t="shared" ca="1" si="4"/>
        <v>1.5129709502897597E-2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36.788800000000002</v>
      </c>
      <c r="E29" s="3">
        <v>1.2268300000000001</v>
      </c>
      <c r="F29" s="3">
        <v>94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1.2198100000000001</v>
      </c>
      <c r="F30" s="3">
        <v>93</v>
      </c>
      <c r="H30" s="3" t="s">
        <v>1</v>
      </c>
      <c r="I30" s="3">
        <v>30</v>
      </c>
      <c r="J30" s="3">
        <v>0.7</v>
      </c>
      <c r="L30" s="3">
        <f t="shared" ca="1" si="2"/>
        <v>888.53093999999999</v>
      </c>
      <c r="M30" s="3">
        <f t="shared" ca="1" si="2"/>
        <v>889.17727000000002</v>
      </c>
      <c r="N30" s="3">
        <f t="shared" ca="1" si="2"/>
        <v>888.53093999999999</v>
      </c>
      <c r="O30" s="3">
        <f t="shared" ca="1" si="2"/>
        <v>888.53093999999999</v>
      </c>
      <c r="P30" s="3">
        <f t="shared" ca="1" si="2"/>
        <v>888.53093999999999</v>
      </c>
      <c r="Q30" s="3">
        <f t="shared" ca="1" si="2"/>
        <v>888.53093999999999</v>
      </c>
      <c r="R30" s="3">
        <f t="shared" ca="1" si="2"/>
        <v>888.53093999999999</v>
      </c>
      <c r="S30" s="3">
        <f t="shared" ca="1" si="2"/>
        <v>888.53093999999999</v>
      </c>
      <c r="T30" s="3">
        <f t="shared" ca="1" si="2"/>
        <v>888.53093999999999</v>
      </c>
      <c r="U30" s="3">
        <f t="shared" ca="1" si="2"/>
        <v>888.53093999999999</v>
      </c>
      <c r="W30" s="3">
        <f t="shared" ca="1" si="3"/>
        <v>888.59557299999983</v>
      </c>
      <c r="Y30" s="3">
        <f ca="1">Total!E30</f>
        <v>888.52687000000003</v>
      </c>
      <c r="AB30" s="3">
        <f t="shared" ca="1" si="6"/>
        <v>4.5806155529725881E-6</v>
      </c>
      <c r="AC30" s="3">
        <f t="shared" ca="1" si="6"/>
        <v>7.319981217900484E-4</v>
      </c>
      <c r="AD30" s="3">
        <f t="shared" ca="1" si="6"/>
        <v>4.5806155529725881E-6</v>
      </c>
      <c r="AE30" s="3">
        <f t="shared" ca="1" si="6"/>
        <v>4.5806155529725881E-6</v>
      </c>
      <c r="AF30" s="3">
        <f t="shared" ca="1" si="6"/>
        <v>4.5806155529725881E-6</v>
      </c>
      <c r="AG30" s="3">
        <f t="shared" ca="1" si="5"/>
        <v>4.5806155529725881E-6</v>
      </c>
      <c r="AH30" s="3">
        <f t="shared" ca="1" si="5"/>
        <v>4.5806155529725881E-6</v>
      </c>
      <c r="AI30" s="3">
        <f t="shared" ca="1" si="5"/>
        <v>4.5806155529725881E-6</v>
      </c>
      <c r="AJ30" s="3">
        <f t="shared" ca="1" si="5"/>
        <v>4.5806155529725881E-6</v>
      </c>
      <c r="AK30" s="3">
        <f t="shared" ca="1" si="5"/>
        <v>4.5806155529725881E-6</v>
      </c>
      <c r="AM30" s="3">
        <f t="shared" ca="1" si="4"/>
        <v>7.7322366176680126E-4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74.130179999999996</v>
      </c>
      <c r="E31" s="3">
        <v>1.4415800000000001</v>
      </c>
      <c r="F31" s="3">
        <v>39</v>
      </c>
      <c r="H31" s="3" t="s">
        <v>1</v>
      </c>
      <c r="I31" s="3">
        <v>30</v>
      </c>
      <c r="J31" s="3">
        <v>1</v>
      </c>
      <c r="L31" s="3">
        <f t="shared" ca="1" si="2"/>
        <v>862.27506000000005</v>
      </c>
      <c r="M31" s="3">
        <f t="shared" ca="1" si="2"/>
        <v>862.30371000000002</v>
      </c>
      <c r="N31" s="3">
        <f t="shared" ca="1" si="2"/>
        <v>862.27506000000005</v>
      </c>
      <c r="O31" s="3">
        <f t="shared" ca="1" si="2"/>
        <v>862.30371000000002</v>
      </c>
      <c r="P31" s="3">
        <f t="shared" ca="1" si="2"/>
        <v>862.27506000000005</v>
      </c>
      <c r="Q31" s="3">
        <f t="shared" ca="1" si="2"/>
        <v>862.30371000000002</v>
      </c>
      <c r="R31" s="3">
        <f t="shared" ca="1" si="2"/>
        <v>862.30371000000002</v>
      </c>
      <c r="S31" s="3">
        <f t="shared" ca="1" si="2"/>
        <v>863.17055000000005</v>
      </c>
      <c r="T31" s="3">
        <f t="shared" ca="1" si="2"/>
        <v>862.30371000000002</v>
      </c>
      <c r="U31" s="3">
        <f t="shared" ca="1" si="2"/>
        <v>862.30371000000002</v>
      </c>
      <c r="W31" s="3">
        <f t="shared" ca="1" si="3"/>
        <v>862.381799</v>
      </c>
      <c r="Y31" s="3">
        <f ca="1">Total!E31</f>
        <v>862.27506000000005</v>
      </c>
      <c r="AB31" s="3">
        <f t="shared" ca="1" si="6"/>
        <v>0</v>
      </c>
      <c r="AC31" s="3">
        <f t="shared" ca="1" si="6"/>
        <v>3.3226056659890555E-5</v>
      </c>
      <c r="AD31" s="3">
        <f t="shared" ca="1" si="6"/>
        <v>0</v>
      </c>
      <c r="AE31" s="3">
        <f t="shared" ca="1" si="6"/>
        <v>3.3226056659890555E-5</v>
      </c>
      <c r="AF31" s="3">
        <f t="shared" ca="1" si="6"/>
        <v>0</v>
      </c>
      <c r="AG31" s="3">
        <f t="shared" ca="1" si="5"/>
        <v>3.3226056659890555E-5</v>
      </c>
      <c r="AH31" s="3">
        <f t="shared" ca="1" si="5"/>
        <v>3.3226056659890555E-5</v>
      </c>
      <c r="AI31" s="3">
        <f t="shared" ca="1" si="5"/>
        <v>1.0385201214099769E-3</v>
      </c>
      <c r="AJ31" s="3">
        <f t="shared" ca="1" si="5"/>
        <v>3.3226056659890555E-5</v>
      </c>
      <c r="AK31" s="3">
        <f t="shared" ca="1" si="5"/>
        <v>3.3226056659890555E-5</v>
      </c>
      <c r="AM31" s="3">
        <f t="shared" ca="1" si="4"/>
        <v>1.2378764613693201E-3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76.880210000000005</v>
      </c>
      <c r="E32" s="3">
        <v>1.45529</v>
      </c>
      <c r="F32" s="3">
        <v>39</v>
      </c>
      <c r="H32" s="3" t="s">
        <v>1</v>
      </c>
      <c r="I32" s="3">
        <v>50</v>
      </c>
      <c r="J32" s="3">
        <v>0.4</v>
      </c>
      <c r="L32" s="3">
        <f t="shared" ca="1" si="2"/>
        <v>1921.9270899999999</v>
      </c>
      <c r="M32" s="3">
        <f t="shared" ca="1" si="2"/>
        <v>1921.9906000000001</v>
      </c>
      <c r="N32" s="3">
        <f t="shared" ca="1" si="2"/>
        <v>1921.9967899999999</v>
      </c>
      <c r="O32" s="3">
        <f t="shared" ca="1" si="2"/>
        <v>1921.9341099999999</v>
      </c>
      <c r="P32" s="3">
        <f t="shared" ca="1" si="2"/>
        <v>1920.81879</v>
      </c>
      <c r="Q32" s="3">
        <f t="shared" ca="1" si="2"/>
        <v>1921.9341099999999</v>
      </c>
      <c r="R32" s="3">
        <f t="shared" ca="1" si="2"/>
        <v>1921.9341099999999</v>
      </c>
      <c r="S32" s="3">
        <f t="shared" ca="1" si="2"/>
        <v>1920.81879</v>
      </c>
      <c r="T32" s="3">
        <f t="shared" ca="1" si="2"/>
        <v>1920.88147</v>
      </c>
      <c r="U32" s="3">
        <f t="shared" ca="1" si="2"/>
        <v>1920.81879</v>
      </c>
      <c r="W32" s="3">
        <f t="shared" ca="1" si="3"/>
        <v>1921.5054650000002</v>
      </c>
      <c r="Y32" s="3">
        <f ca="1">Total!E32</f>
        <v>1920.81879</v>
      </c>
      <c r="AB32" s="3">
        <f t="shared" ca="1" si="6"/>
        <v>5.76993522642431E-4</v>
      </c>
      <c r="AC32" s="3">
        <f t="shared" ca="1" si="6"/>
        <v>6.1005754738584705E-4</v>
      </c>
      <c r="AD32" s="3">
        <f t="shared" ca="1" si="6"/>
        <v>6.1328013143805381E-4</v>
      </c>
      <c r="AE32" s="3">
        <f t="shared" ca="1" si="6"/>
        <v>5.8064821408784913E-4</v>
      </c>
      <c r="AF32" s="3">
        <f t="shared" ca="1" si="6"/>
        <v>0</v>
      </c>
      <c r="AG32" s="3">
        <f t="shared" ca="1" si="5"/>
        <v>5.8064821408784913E-4</v>
      </c>
      <c r="AH32" s="3">
        <f t="shared" ca="1" si="5"/>
        <v>5.8064821408784913E-4</v>
      </c>
      <c r="AI32" s="3">
        <f t="shared" ca="1" si="5"/>
        <v>0</v>
      </c>
      <c r="AJ32" s="3">
        <f t="shared" ca="1" si="5"/>
        <v>3.263191735020475E-5</v>
      </c>
      <c r="AK32" s="3">
        <f t="shared" ca="1" si="5"/>
        <v>0</v>
      </c>
      <c r="AM32" s="3">
        <f t="shared" ca="1" si="4"/>
        <v>3.5749077610800839E-3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76.850390000000004</v>
      </c>
      <c r="E33" s="3">
        <v>1.43808</v>
      </c>
      <c r="F33" s="3">
        <v>39</v>
      </c>
      <c r="H33" s="3" t="s">
        <v>1</v>
      </c>
      <c r="I33" s="3">
        <v>50</v>
      </c>
      <c r="J33" s="3">
        <v>0.7</v>
      </c>
      <c r="L33" s="3">
        <f t="shared" ca="1" si="2"/>
        <v>1334.56006</v>
      </c>
      <c r="M33" s="3">
        <f t="shared" ca="1" si="2"/>
        <v>1330.48262</v>
      </c>
      <c r="N33" s="3">
        <f t="shared" ca="1" si="2"/>
        <v>1331.59827</v>
      </c>
      <c r="O33" s="3">
        <f t="shared" ca="1" si="2"/>
        <v>1337.2727600000001</v>
      </c>
      <c r="P33" s="3">
        <f t="shared" ca="1" si="2"/>
        <v>1340.1964700000001</v>
      </c>
      <c r="Q33" s="3">
        <f t="shared" ca="1" si="2"/>
        <v>1327.08467</v>
      </c>
      <c r="R33" s="3">
        <f t="shared" ca="1" si="2"/>
        <v>1337.94418</v>
      </c>
      <c r="S33" s="3">
        <f t="shared" ca="1" si="2"/>
        <v>1332.9487200000001</v>
      </c>
      <c r="T33" s="3">
        <f t="shared" ca="1" si="2"/>
        <v>1330.42434</v>
      </c>
      <c r="U33" s="3">
        <f t="shared" ca="1" si="2"/>
        <v>1336.1425899999999</v>
      </c>
      <c r="W33" s="3">
        <f t="shared" ca="1" si="3"/>
        <v>1333.865468</v>
      </c>
      <c r="Y33" s="3">
        <f ca="1">Total!E33</f>
        <v>1324.31359</v>
      </c>
      <c r="AB33" s="3">
        <f t="shared" ca="1" si="6"/>
        <v>7.7371931220611015E-3</v>
      </c>
      <c r="AC33" s="3">
        <f t="shared" ca="1" si="6"/>
        <v>4.658284900632954E-3</v>
      </c>
      <c r="AD33" s="3">
        <f t="shared" ca="1" si="6"/>
        <v>5.5007213208466584E-3</v>
      </c>
      <c r="AE33" s="3">
        <f t="shared" ca="1" si="6"/>
        <v>9.785575031364048E-3</v>
      </c>
      <c r="AF33" s="3">
        <f t="shared" ca="1" si="6"/>
        <v>1.1993292313794132E-2</v>
      </c>
      <c r="AG33" s="3">
        <f t="shared" ca="1" si="5"/>
        <v>2.0924651237627062E-3</v>
      </c>
      <c r="AH33" s="3">
        <f t="shared" ca="1" si="5"/>
        <v>1.029256975305976E-2</v>
      </c>
      <c r="AI33" s="3">
        <f t="shared" ca="1" si="5"/>
        <v>6.5204571373462363E-3</v>
      </c>
      <c r="AJ33" s="3">
        <f t="shared" ca="1" si="5"/>
        <v>4.614277196989312E-3</v>
      </c>
      <c r="AK33" s="3">
        <f t="shared" ca="1" si="5"/>
        <v>8.9321744406473634E-3</v>
      </c>
      <c r="AM33" s="3">
        <f t="shared" ca="1" si="4"/>
        <v>7.2127010340504283E-2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76.729770000000002</v>
      </c>
      <c r="E34" s="3">
        <v>1.45702</v>
      </c>
      <c r="F34" s="3">
        <v>40</v>
      </c>
      <c r="H34" s="3" t="s">
        <v>1</v>
      </c>
      <c r="I34" s="3">
        <v>50</v>
      </c>
      <c r="J34" s="3">
        <v>1</v>
      </c>
      <c r="L34" s="3">
        <f t="shared" ca="1" si="2"/>
        <v>1308.95308</v>
      </c>
      <c r="M34" s="3">
        <f t="shared" ca="1" si="2"/>
        <v>1311.63</v>
      </c>
      <c r="N34" s="3">
        <f t="shared" ca="1" si="2"/>
        <v>1307.4984199999999</v>
      </c>
      <c r="O34" s="3">
        <f t="shared" ca="1" si="2"/>
        <v>1310.20838</v>
      </c>
      <c r="P34" s="3">
        <f t="shared" ca="1" si="2"/>
        <v>1310.8048699999999</v>
      </c>
      <c r="Q34" s="3">
        <f t="shared" ca="1" si="2"/>
        <v>1309.5940000000001</v>
      </c>
      <c r="R34" s="3">
        <f t="shared" ca="1" si="2"/>
        <v>1309.90193</v>
      </c>
      <c r="S34" s="3">
        <f t="shared" ca="1" si="2"/>
        <v>1310.8797300000001</v>
      </c>
      <c r="T34" s="3">
        <f t="shared" ca="1" si="2"/>
        <v>1310.0098399999999</v>
      </c>
      <c r="U34" s="3">
        <f t="shared" ca="1" si="2"/>
        <v>1310.47793</v>
      </c>
      <c r="W34" s="3">
        <f t="shared" ca="1" si="3"/>
        <v>1309.9958180000001</v>
      </c>
      <c r="Y34" s="3">
        <f ca="1">Total!E34</f>
        <v>1304.8914400000001</v>
      </c>
      <c r="AB34" s="3">
        <f t="shared" ca="1" si="6"/>
        <v>3.1126267484748748E-3</v>
      </c>
      <c r="AC34" s="3">
        <f t="shared" ca="1" si="6"/>
        <v>5.1640770974787035E-3</v>
      </c>
      <c r="AD34" s="3">
        <f t="shared" ca="1" si="6"/>
        <v>1.9978520205480035E-3</v>
      </c>
      <c r="AE34" s="3">
        <f t="shared" ca="1" si="6"/>
        <v>4.074622483537735E-3</v>
      </c>
      <c r="AF34" s="3">
        <f t="shared" ca="1" si="6"/>
        <v>4.5317409699613285E-3</v>
      </c>
      <c r="AG34" s="3">
        <f t="shared" ca="1" si="5"/>
        <v>3.6037940443535655E-3</v>
      </c>
      <c r="AH34" s="3">
        <f t="shared" ca="1" si="5"/>
        <v>3.8397753609295576E-3</v>
      </c>
      <c r="AI34" s="3">
        <f t="shared" ca="1" si="5"/>
        <v>4.5891097270130046E-3</v>
      </c>
      <c r="AJ34" s="3">
        <f t="shared" ca="1" si="5"/>
        <v>3.9224718954396984E-3</v>
      </c>
      <c r="AK34" s="3">
        <f t="shared" ca="1" si="5"/>
        <v>4.281191391676163E-3</v>
      </c>
      <c r="AM34" s="3">
        <f t="shared" ca="1" si="4"/>
        <v>3.9117261739412636E-2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73.882919999999999</v>
      </c>
      <c r="E35" s="3">
        <v>1.4559899999999999</v>
      </c>
      <c r="F35" s="3">
        <v>40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73.882919999999999</v>
      </c>
      <c r="E36" s="3">
        <v>1.4635199999999999</v>
      </c>
      <c r="F36" s="3">
        <v>40</v>
      </c>
      <c r="H36" s="3" t="s">
        <v>1</v>
      </c>
      <c r="I36" s="3">
        <v>100</v>
      </c>
      <c r="J36" s="3">
        <v>0.7</v>
      </c>
      <c r="L36" s="3">
        <f t="shared" ca="1" si="2"/>
        <v>2331.7550200000001</v>
      </c>
      <c r="M36" s="3">
        <f t="shared" ca="1" si="2"/>
        <v>2350.5087699999999</v>
      </c>
      <c r="N36" s="3">
        <f t="shared" ca="1" si="2"/>
        <v>2346.3990100000001</v>
      </c>
      <c r="O36" s="3">
        <f t="shared" ca="1" si="2"/>
        <v>2334.2280700000001</v>
      </c>
      <c r="P36" s="3">
        <f t="shared" ca="1" si="2"/>
        <v>2353.7753899999998</v>
      </c>
      <c r="Q36" s="3">
        <f t="shared" ca="1" si="2"/>
        <v>2344.7563599999999</v>
      </c>
      <c r="R36" s="3">
        <f t="shared" ca="1" si="2"/>
        <v>2349.35331</v>
      </c>
      <c r="S36" s="3">
        <f t="shared" ca="1" si="2"/>
        <v>2339.1525499999998</v>
      </c>
      <c r="T36" s="3">
        <f t="shared" ca="1" si="2"/>
        <v>2341.68282</v>
      </c>
      <c r="U36" s="3">
        <f t="shared" ca="1" si="2"/>
        <v>2355.9902699999998</v>
      </c>
      <c r="W36" s="3">
        <f t="shared" ca="1" si="3"/>
        <v>2344.7601569999997</v>
      </c>
      <c r="Y36" s="3">
        <f ca="1">Total!E36</f>
        <v>2312.52036</v>
      </c>
      <c r="AB36" s="3">
        <f t="shared" ca="1" si="6"/>
        <v>8.3176175798080655E-3</v>
      </c>
      <c r="AC36" s="3">
        <f t="shared" ca="1" si="6"/>
        <v>1.6427275909475639E-2</v>
      </c>
      <c r="AD36" s="3">
        <f t="shared" ca="1" si="6"/>
        <v>1.4650098042812521E-2</v>
      </c>
      <c r="AE36" s="3">
        <f t="shared" ca="1" si="6"/>
        <v>9.3870351913356281E-3</v>
      </c>
      <c r="AF36" s="3">
        <f t="shared" ca="1" si="6"/>
        <v>1.7839855905095601E-2</v>
      </c>
      <c r="AG36" s="3">
        <f t="shared" ca="1" si="5"/>
        <v>1.3939769161643132E-2</v>
      </c>
      <c r="AH36" s="3">
        <f t="shared" ca="1" si="5"/>
        <v>1.5927621930212965E-2</v>
      </c>
      <c r="AI36" s="3">
        <f t="shared" ca="1" si="5"/>
        <v>1.1516521307513941E-2</v>
      </c>
      <c r="AJ36" s="3">
        <f t="shared" ca="1" si="5"/>
        <v>1.261068248497497E-2</v>
      </c>
      <c r="AK36" s="3">
        <f t="shared" ca="1" si="5"/>
        <v>1.8797633418457686E-2</v>
      </c>
      <c r="AM36" s="3">
        <f t="shared" ca="1" si="4"/>
        <v>0.13941411093133016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76.690910000000002</v>
      </c>
      <c r="E37" s="3">
        <v>1.4320299999999999</v>
      </c>
      <c r="F37" s="3">
        <v>39</v>
      </c>
      <c r="H37" s="3" t="s">
        <v>1</v>
      </c>
      <c r="I37" s="3">
        <v>100</v>
      </c>
      <c r="J37" s="3">
        <v>1</v>
      </c>
      <c r="L37" s="3">
        <f t="shared" ca="1" si="2"/>
        <v>2312.7261699999999</v>
      </c>
      <c r="M37" s="3">
        <f t="shared" ca="1" si="2"/>
        <v>2311.1761200000001</v>
      </c>
      <c r="N37" s="3">
        <f t="shared" ca="1" si="2"/>
        <v>2311.3248600000002</v>
      </c>
      <c r="O37" s="3">
        <f t="shared" ca="1" si="2"/>
        <v>2312.6973699999999</v>
      </c>
      <c r="P37" s="3">
        <f t="shared" ca="1" si="2"/>
        <v>2312.1858999999999</v>
      </c>
      <c r="Q37" s="3">
        <f t="shared" ca="1" si="2"/>
        <v>2312.2195299999998</v>
      </c>
      <c r="R37" s="3">
        <f t="shared" ca="1" si="2"/>
        <v>2311.7280700000001</v>
      </c>
      <c r="S37" s="3">
        <f t="shared" ca="1" si="2"/>
        <v>2313.17544</v>
      </c>
      <c r="T37" s="3">
        <f t="shared" ca="1" si="2"/>
        <v>2312.8507300000001</v>
      </c>
      <c r="U37" s="3">
        <f t="shared" ca="1" si="2"/>
        <v>2312.2370099999998</v>
      </c>
      <c r="W37" s="3">
        <f t="shared" ca="1" si="3"/>
        <v>2312.2321200000001</v>
      </c>
      <c r="Y37" s="3">
        <f ca="1">Total!E37</f>
        <v>2308.5236300000001</v>
      </c>
      <c r="AB37" s="3">
        <f t="shared" ca="1" si="6"/>
        <v>1.820444870213337E-3</v>
      </c>
      <c r="AC37" s="3">
        <f t="shared" ca="1" si="6"/>
        <v>1.1489984185260183E-3</v>
      </c>
      <c r="AD37" s="3">
        <f t="shared" ca="1" si="6"/>
        <v>1.2134292079999337E-3</v>
      </c>
      <c r="AE37" s="3">
        <f t="shared" ca="1" si="6"/>
        <v>1.8079693643853778E-3</v>
      </c>
      <c r="AF37" s="3">
        <f t="shared" ca="1" si="6"/>
        <v>1.5864121780723584E-3</v>
      </c>
      <c r="AG37" s="3">
        <f t="shared" ca="1" si="5"/>
        <v>1.6009799301901493E-3</v>
      </c>
      <c r="AH37" s="3">
        <f t="shared" ca="1" si="5"/>
        <v>1.3880906213639133E-3</v>
      </c>
      <c r="AI37" s="3">
        <f t="shared" ca="1" si="5"/>
        <v>2.0150584293563592E-3</v>
      </c>
      <c r="AJ37" s="3">
        <f t="shared" ca="1" si="5"/>
        <v>1.8744014329192605E-3</v>
      </c>
      <c r="AK37" s="3">
        <f t="shared" ca="1" si="5"/>
        <v>1.6085518691440416E-3</v>
      </c>
      <c r="AM37" s="3">
        <f t="shared" ca="1" si="4"/>
        <v>1.606433632217075E-2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76.464470000000006</v>
      </c>
      <c r="E38" s="3">
        <v>1.4488000000000001</v>
      </c>
      <c r="F38" s="3">
        <v>40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73.882919999999999</v>
      </c>
      <c r="E39" s="3">
        <v>1.43604</v>
      </c>
      <c r="F39" s="3">
        <v>39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76.713070000000002</v>
      </c>
      <c r="E40" s="3">
        <v>1.43489</v>
      </c>
      <c r="F40" s="3">
        <v>39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72.280879999999996</v>
      </c>
      <c r="E41" s="3">
        <v>2.3708399999999998</v>
      </c>
      <c r="F41" s="3">
        <v>62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69.336650000000006</v>
      </c>
      <c r="E42" s="3">
        <v>2.39472</v>
      </c>
      <c r="F42" s="3">
        <v>63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70.02825</v>
      </c>
      <c r="E43" s="3">
        <v>2.3931300000000002</v>
      </c>
      <c r="F43" s="3">
        <v>63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69.545919999999995</v>
      </c>
      <c r="E44" s="3">
        <v>2.38937</v>
      </c>
      <c r="F44" s="3">
        <v>62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69.633269999999996</v>
      </c>
      <c r="E45" s="3">
        <v>2.38808</v>
      </c>
      <c r="F45" s="3">
        <v>63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69.685910000000007</v>
      </c>
      <c r="E46" s="3">
        <v>2.3945599999999998</v>
      </c>
      <c r="F46" s="3">
        <v>62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69.690290000000005</v>
      </c>
      <c r="E47" s="3">
        <v>2.3911699999999998</v>
      </c>
      <c r="F47" s="3">
        <v>63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69.53349</v>
      </c>
      <c r="E48" s="3">
        <v>2.3818899999999998</v>
      </c>
      <c r="F48" s="3">
        <v>62</v>
      </c>
    </row>
    <row r="49" spans="1:6" x14ac:dyDescent="0.25">
      <c r="A49" s="3" t="s">
        <v>0</v>
      </c>
      <c r="B49" s="3">
        <v>50</v>
      </c>
      <c r="C49" s="3">
        <v>0.7</v>
      </c>
      <c r="D49" s="3">
        <v>72.620009999999994</v>
      </c>
      <c r="E49" s="3">
        <v>2.3759100000000002</v>
      </c>
      <c r="F49" s="3">
        <v>61</v>
      </c>
    </row>
    <row r="50" spans="1:6" x14ac:dyDescent="0.25">
      <c r="A50" s="3" t="s">
        <v>0</v>
      </c>
      <c r="B50" s="3">
        <v>50</v>
      </c>
      <c r="C50" s="3">
        <v>0.7</v>
      </c>
      <c r="D50" s="3">
        <v>69.888750000000002</v>
      </c>
      <c r="E50" s="3">
        <v>2.3989500000000001</v>
      </c>
      <c r="F50" s="3">
        <v>63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69.722219999999993</v>
      </c>
      <c r="E51" s="3">
        <v>3.2034099999999999</v>
      </c>
      <c r="F51" s="3">
        <v>79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69.353800000000007</v>
      </c>
      <c r="E52" s="3">
        <v>3.2238099999999998</v>
      </c>
      <c r="F52" s="3">
        <v>81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69.366960000000006</v>
      </c>
      <c r="E53" s="3">
        <v>3.2184499999999998</v>
      </c>
      <c r="F53" s="3">
        <v>80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69.235380000000006</v>
      </c>
      <c r="E54" s="3">
        <v>3.2199599999999999</v>
      </c>
      <c r="F54" s="3">
        <v>80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69.283940000000001</v>
      </c>
      <c r="E55" s="3">
        <v>3.20838</v>
      </c>
      <c r="F55" s="3">
        <v>81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69.182749999999999</v>
      </c>
      <c r="E56" s="3">
        <v>3.2165900000000001</v>
      </c>
      <c r="F56" s="3">
        <v>81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69.569249999999997</v>
      </c>
      <c r="E57" s="3">
        <v>3.2067199999999998</v>
      </c>
      <c r="F57" s="3">
        <v>81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69.332499999999996</v>
      </c>
      <c r="E58" s="3">
        <v>3.2215500000000001</v>
      </c>
      <c r="F58" s="3">
        <v>80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69.321780000000004</v>
      </c>
      <c r="E59" s="3">
        <v>3.2239100000000001</v>
      </c>
      <c r="F59" s="3">
        <v>75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69.787790000000001</v>
      </c>
      <c r="E60" s="3">
        <v>3.2128800000000002</v>
      </c>
      <c r="F60" s="3">
        <v>61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2.0861000000000001</v>
      </c>
      <c r="F61" s="3">
        <v>16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2.0760399999999999</v>
      </c>
      <c r="F62" s="3">
        <v>16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2.0953200000000001</v>
      </c>
      <c r="F63" s="3">
        <v>16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2.0946500000000001</v>
      </c>
      <c r="F64" s="3">
        <v>16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2.0630500000000001</v>
      </c>
      <c r="F65" s="3">
        <v>16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2.0603699999999998</v>
      </c>
      <c r="F66" s="3">
        <v>16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2.0541900000000002</v>
      </c>
      <c r="F67" s="3">
        <v>16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2.0842700000000001</v>
      </c>
      <c r="F68" s="3">
        <v>16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2.07721</v>
      </c>
      <c r="F69" s="3">
        <v>16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2.0512700000000001</v>
      </c>
      <c r="F70" s="3">
        <v>16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141.83054000000001</v>
      </c>
      <c r="E71" s="3">
        <v>5.8043199999999997</v>
      </c>
      <c r="F71" s="3">
        <v>44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140.95773</v>
      </c>
      <c r="E72" s="3">
        <v>5.8387399999999996</v>
      </c>
      <c r="F72" s="3">
        <v>44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140.92703</v>
      </c>
      <c r="E73" s="3">
        <v>5.80145</v>
      </c>
      <c r="F73" s="3">
        <v>44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141.95966000000001</v>
      </c>
      <c r="E74" s="3">
        <v>5.8586900000000002</v>
      </c>
      <c r="F74" s="3">
        <v>44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141.71125000000001</v>
      </c>
      <c r="E75" s="3">
        <v>5.8508300000000002</v>
      </c>
      <c r="F75" s="3">
        <v>44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141.82102</v>
      </c>
      <c r="E76" s="3">
        <v>5.8239099999999997</v>
      </c>
      <c r="F76" s="3">
        <v>44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140.79106999999999</v>
      </c>
      <c r="E77" s="3">
        <v>5.8218500000000004</v>
      </c>
      <c r="F77" s="3">
        <v>44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141.80695</v>
      </c>
      <c r="E78" s="3">
        <v>5.8459399999999997</v>
      </c>
      <c r="F78" s="3">
        <v>44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141.79031000000001</v>
      </c>
      <c r="E79" s="3">
        <v>5.8078700000000003</v>
      </c>
      <c r="F79" s="3">
        <v>44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141.68943999999999</v>
      </c>
      <c r="E80" s="3">
        <v>5.7938099999999997</v>
      </c>
      <c r="F80" s="3">
        <v>44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136.10818</v>
      </c>
      <c r="E81" s="3">
        <v>9.1417999999999999</v>
      </c>
      <c r="F81" s="3">
        <v>66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136.08487</v>
      </c>
      <c r="E82" s="3">
        <v>9.1395400000000002</v>
      </c>
      <c r="F82" s="3">
        <v>66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136.19793000000001</v>
      </c>
      <c r="E83" s="3">
        <v>9.1066900000000004</v>
      </c>
      <c r="F83" s="3">
        <v>66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136.23521</v>
      </c>
      <c r="E84" s="3">
        <v>9.1813800000000008</v>
      </c>
      <c r="F84" s="3">
        <v>66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136.05099999999999</v>
      </c>
      <c r="E85" s="3">
        <v>9.14283</v>
      </c>
      <c r="F85" s="3">
        <v>66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136.13413</v>
      </c>
      <c r="E86" s="3">
        <v>9.1080400000000008</v>
      </c>
      <c r="F86" s="3">
        <v>66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136.15111999999999</v>
      </c>
      <c r="E87" s="3">
        <v>9.1789100000000001</v>
      </c>
      <c r="F87" s="3">
        <v>66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136.26005000000001</v>
      </c>
      <c r="E88" s="3">
        <v>9.1439699999999995</v>
      </c>
      <c r="F88" s="3">
        <v>66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136.20574999999999</v>
      </c>
      <c r="E89" s="3">
        <v>9.1758600000000001</v>
      </c>
      <c r="F89" s="3">
        <v>66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136.08502999999999</v>
      </c>
      <c r="E90" s="3">
        <v>9.1232900000000008</v>
      </c>
      <c r="F90" s="3">
        <v>66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0.61717999999999995</v>
      </c>
      <c r="F91" s="3">
        <v>33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0.62744999999999995</v>
      </c>
      <c r="F92" s="3">
        <v>35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0.62495999999999996</v>
      </c>
      <c r="F93" s="3">
        <v>34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0.61911000000000005</v>
      </c>
      <c r="F94" s="3">
        <v>35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0.62151000000000001</v>
      </c>
      <c r="F95" s="3">
        <v>35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0.61406000000000005</v>
      </c>
      <c r="F96" s="3">
        <v>34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0.61500999999999995</v>
      </c>
      <c r="F97" s="3">
        <v>34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0.62336999999999998</v>
      </c>
      <c r="F98" s="3">
        <v>35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0.61621000000000004</v>
      </c>
      <c r="F99" s="3">
        <v>33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0.61968000000000001</v>
      </c>
      <c r="F100" s="3">
        <v>35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1.1041799999999999</v>
      </c>
      <c r="F101" s="3">
        <v>60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1.1092299999999999</v>
      </c>
      <c r="F102" s="3">
        <v>70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1.1062700000000001</v>
      </c>
      <c r="F103" s="3">
        <v>70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1.1076600000000001</v>
      </c>
      <c r="F104" s="3">
        <v>70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1.1122700000000001</v>
      </c>
      <c r="F105" s="3">
        <v>68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1.10687</v>
      </c>
      <c r="F106" s="3">
        <v>70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1.11703</v>
      </c>
      <c r="F107" s="3">
        <v>71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1.1153599999999999</v>
      </c>
      <c r="F108" s="3">
        <v>71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1.1101000000000001</v>
      </c>
      <c r="F109" s="3">
        <v>68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1.1173500000000001</v>
      </c>
      <c r="F110" s="3">
        <v>71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1.6033599999999999</v>
      </c>
      <c r="F111" s="3">
        <v>92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1.61253</v>
      </c>
      <c r="F112" s="3">
        <v>95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1.6133</v>
      </c>
      <c r="F113" s="3">
        <v>98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1.60477</v>
      </c>
      <c r="F114" s="3">
        <v>94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1.6052900000000001</v>
      </c>
      <c r="F115" s="3">
        <v>98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1.60775</v>
      </c>
      <c r="F116" s="3">
        <v>97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1.60927</v>
      </c>
      <c r="F117" s="3">
        <v>95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1.6168499999999999</v>
      </c>
      <c r="F118" s="3">
        <v>98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1.6155600000000001</v>
      </c>
      <c r="F119" s="3">
        <v>98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1.6084000000000001</v>
      </c>
      <c r="F120" s="3">
        <v>97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0.96931999999999996</v>
      </c>
      <c r="F121" s="3">
        <v>22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0.98573999999999995</v>
      </c>
      <c r="F122" s="3">
        <v>23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0.98102999999999996</v>
      </c>
      <c r="F123" s="3">
        <v>23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0.97041999999999995</v>
      </c>
      <c r="F124" s="3">
        <v>22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0.97526000000000002</v>
      </c>
      <c r="F125" s="3">
        <v>23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0.97775000000000001</v>
      </c>
      <c r="F126" s="3">
        <v>23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0.98465999999999998</v>
      </c>
      <c r="F127" s="3">
        <v>22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0.96658999999999995</v>
      </c>
      <c r="F128" s="3">
        <v>22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0.99314999999999998</v>
      </c>
      <c r="F129" s="3">
        <v>23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0.98302999999999996</v>
      </c>
      <c r="F130" s="3">
        <v>23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2.54094</v>
      </c>
      <c r="F131" s="3">
        <v>67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2.5227499999999998</v>
      </c>
      <c r="F132" s="3">
        <v>66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2.5249799999999998</v>
      </c>
      <c r="F133" s="3">
        <v>66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2.5392600000000001</v>
      </c>
      <c r="F134" s="3">
        <v>67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2.5366200000000001</v>
      </c>
      <c r="F135" s="3">
        <v>66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2.5174099999999999</v>
      </c>
      <c r="F136" s="3">
        <v>66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2.5411299999999999</v>
      </c>
      <c r="F137" s="3">
        <v>67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2.5435099999999999</v>
      </c>
      <c r="F138" s="3">
        <v>67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2.5301</v>
      </c>
      <c r="F139" s="3">
        <v>66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2.5237799999999999</v>
      </c>
      <c r="F140" s="3">
        <v>67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224</v>
      </c>
      <c r="E141" s="3">
        <v>3.3259099999999999</v>
      </c>
      <c r="F141" s="3">
        <v>83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223.23536999999999</v>
      </c>
      <c r="E142" s="3">
        <v>3.3306800000000001</v>
      </c>
      <c r="F142" s="3">
        <v>84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222.95755</v>
      </c>
      <c r="E143" s="3">
        <v>3.3226300000000002</v>
      </c>
      <c r="F143" s="3">
        <v>84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223.23536999999999</v>
      </c>
      <c r="E144" s="3">
        <v>3.3182399999999999</v>
      </c>
      <c r="F144" s="3">
        <v>84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222.95755</v>
      </c>
      <c r="E145" s="3">
        <v>3.3012899999999998</v>
      </c>
      <c r="F145" s="3">
        <v>83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224.91514000000001</v>
      </c>
      <c r="E146" s="3">
        <v>3.31785</v>
      </c>
      <c r="F146" s="3">
        <v>84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225.17452</v>
      </c>
      <c r="E147" s="3">
        <v>3.3094399999999999</v>
      </c>
      <c r="F147" s="3">
        <v>83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222.95755</v>
      </c>
      <c r="E148" s="3">
        <v>3.3102900000000002</v>
      </c>
      <c r="F148" s="3">
        <v>84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223.62392</v>
      </c>
      <c r="E149" s="3">
        <v>3.29427</v>
      </c>
      <c r="F149" s="3">
        <v>83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224.61610999999999</v>
      </c>
      <c r="E150" s="3">
        <v>3.3086199999999999</v>
      </c>
      <c r="F150" s="3">
        <v>83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2.1268899999999999</v>
      </c>
      <c r="F151" s="3">
        <v>14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2.11972</v>
      </c>
      <c r="F152" s="3">
        <v>14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2.13293</v>
      </c>
      <c r="F153" s="3">
        <v>14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2.13083</v>
      </c>
      <c r="F154" s="3">
        <v>14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2.01817</v>
      </c>
      <c r="F155" s="3">
        <v>13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2.0283899999999999</v>
      </c>
      <c r="F156" s="3">
        <v>13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2.11016</v>
      </c>
      <c r="F157" s="3">
        <v>14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2.1205099999999999</v>
      </c>
      <c r="F158" s="3">
        <v>14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2.0166900000000001</v>
      </c>
      <c r="F159" s="3">
        <v>13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2.1114299999999999</v>
      </c>
      <c r="F160" s="3">
        <v>14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313.35885000000002</v>
      </c>
      <c r="E161" s="3">
        <v>6.9403699999999997</v>
      </c>
      <c r="F161" s="3">
        <v>45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314.51323000000002</v>
      </c>
      <c r="E162" s="3">
        <v>6.89194</v>
      </c>
      <c r="F162" s="3">
        <v>44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311.05559</v>
      </c>
      <c r="E163" s="3">
        <v>6.8874500000000003</v>
      </c>
      <c r="F163" s="3">
        <v>45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313.71319</v>
      </c>
      <c r="E164" s="3">
        <v>6.9363299999999999</v>
      </c>
      <c r="F164" s="3">
        <v>45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312.44126</v>
      </c>
      <c r="E165" s="3">
        <v>6.9256599999999997</v>
      </c>
      <c r="F165" s="3">
        <v>45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316.69938000000002</v>
      </c>
      <c r="E166" s="3">
        <v>6.9223400000000002</v>
      </c>
      <c r="F166" s="3">
        <v>45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315.19171</v>
      </c>
      <c r="E167" s="3">
        <v>6.9457199999999997</v>
      </c>
      <c r="F167" s="3">
        <v>45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312.69200999999998</v>
      </c>
      <c r="E168" s="3">
        <v>6.9144800000000002</v>
      </c>
      <c r="F168" s="3">
        <v>45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313.52692000000002</v>
      </c>
      <c r="E169" s="3">
        <v>6.9455200000000001</v>
      </c>
      <c r="F169" s="3">
        <v>45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315.78775000000002</v>
      </c>
      <c r="E170" s="3">
        <v>6.9313799999999999</v>
      </c>
      <c r="F170" s="3">
        <v>45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303.77280000000002</v>
      </c>
      <c r="E171" s="3">
        <v>9.8380399999999995</v>
      </c>
      <c r="F171" s="3">
        <v>63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303.84510999999998</v>
      </c>
      <c r="E172" s="3">
        <v>9.76877</v>
      </c>
      <c r="F172" s="3">
        <v>62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303.66896000000003</v>
      </c>
      <c r="E173" s="3">
        <v>9.8206000000000007</v>
      </c>
      <c r="F173" s="3">
        <v>63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303.37855999999999</v>
      </c>
      <c r="E174" s="3">
        <v>9.8704000000000001</v>
      </c>
      <c r="F174" s="3">
        <v>63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303.44132999999999</v>
      </c>
      <c r="E175" s="3">
        <v>9.8592099999999991</v>
      </c>
      <c r="F175" s="3">
        <v>63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303.55925999999999</v>
      </c>
      <c r="E176" s="3">
        <v>9.8818000000000001</v>
      </c>
      <c r="F176" s="3">
        <v>63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303.21490999999997</v>
      </c>
      <c r="E177" s="3">
        <v>9.8271800000000002</v>
      </c>
      <c r="F177" s="3">
        <v>63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303.52672999999999</v>
      </c>
      <c r="E178" s="3">
        <v>9.7957599999999996</v>
      </c>
      <c r="F178" s="3">
        <v>63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303.06828000000002</v>
      </c>
      <c r="E179" s="3">
        <v>9.7932199999999998</v>
      </c>
      <c r="F179" s="3">
        <v>63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303.30263000000002</v>
      </c>
      <c r="E180" s="3">
        <v>9.7909900000000007</v>
      </c>
      <c r="F180" s="3">
        <v>63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5753.21522</v>
      </c>
      <c r="E181" s="3">
        <v>0.54132000000000002</v>
      </c>
      <c r="F181" s="3">
        <v>38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5753.21522</v>
      </c>
      <c r="E182" s="3">
        <v>0.54010999999999998</v>
      </c>
      <c r="F182" s="3">
        <v>45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5759.8643400000001</v>
      </c>
      <c r="E183" s="3">
        <v>0.53430999999999995</v>
      </c>
      <c r="F183" s="3">
        <v>45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5753.21522</v>
      </c>
      <c r="E184" s="3">
        <v>0.53458000000000006</v>
      </c>
      <c r="F184" s="3">
        <v>45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5756.2897800000001</v>
      </c>
      <c r="E185" s="3">
        <v>0.53693000000000002</v>
      </c>
      <c r="F185" s="3">
        <v>41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5753.21522</v>
      </c>
      <c r="E186" s="3">
        <v>0.53798000000000001</v>
      </c>
      <c r="F186" s="3">
        <v>43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5753.21522</v>
      </c>
      <c r="E187" s="3">
        <v>0.53879999999999995</v>
      </c>
      <c r="F187" s="3">
        <v>44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5753.21522</v>
      </c>
      <c r="E188" s="3">
        <v>0.53578999999999999</v>
      </c>
      <c r="F188" s="3">
        <v>45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5753.21522</v>
      </c>
      <c r="E189" s="3">
        <v>0.53344999999999998</v>
      </c>
      <c r="F189" s="3">
        <v>40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5753.21522</v>
      </c>
      <c r="E190" s="3">
        <v>0.53600000000000003</v>
      </c>
      <c r="F190" s="3">
        <v>45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3060.7019</v>
      </c>
      <c r="E191" s="3">
        <v>0.89519000000000004</v>
      </c>
      <c r="F191" s="3">
        <v>68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3055.8157900000001</v>
      </c>
      <c r="E192" s="3">
        <v>0.89302999999999999</v>
      </c>
      <c r="F192" s="3">
        <v>77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3060.7019</v>
      </c>
      <c r="E193" s="3">
        <v>0.89354999999999996</v>
      </c>
      <c r="F193" s="3">
        <v>72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3058.3679299999999</v>
      </c>
      <c r="E194" s="3">
        <v>0.89302999999999999</v>
      </c>
      <c r="F194" s="3">
        <v>77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3057.4561399999998</v>
      </c>
      <c r="E195" s="3">
        <v>0.88809000000000005</v>
      </c>
      <c r="F195" s="3">
        <v>76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3052.2412300000001</v>
      </c>
      <c r="E196" s="3">
        <v>0.89314000000000004</v>
      </c>
      <c r="F196" s="3">
        <v>75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3055.85088</v>
      </c>
      <c r="E197" s="3">
        <v>0.89690000000000003</v>
      </c>
      <c r="F197" s="3">
        <v>75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3055.8157900000001</v>
      </c>
      <c r="E198" s="3">
        <v>0.91330999999999996</v>
      </c>
      <c r="F198" s="3">
        <v>77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3060.7019</v>
      </c>
      <c r="E199" s="3">
        <v>0.89127999999999996</v>
      </c>
      <c r="F199" s="3">
        <v>77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3060.7019</v>
      </c>
      <c r="E200" s="3">
        <v>0.89786999999999995</v>
      </c>
      <c r="F200" s="3">
        <v>77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1.1269100000000001</v>
      </c>
      <c r="F201" s="3">
        <v>89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1.12666</v>
      </c>
      <c r="F202" s="3">
        <v>95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1.1230199999999999</v>
      </c>
      <c r="F203" s="3">
        <v>93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1.1284000000000001</v>
      </c>
      <c r="F204" s="3">
        <v>97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1.12846</v>
      </c>
      <c r="F205" s="3">
        <v>90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1.12178</v>
      </c>
      <c r="F206" s="3">
        <v>97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1.1217200000000001</v>
      </c>
      <c r="F207" s="3">
        <v>92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1.1210500000000001</v>
      </c>
      <c r="F208" s="3">
        <v>97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1.1208499999999999</v>
      </c>
      <c r="F209" s="3">
        <v>90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1.1220399999999999</v>
      </c>
      <c r="F210" s="3">
        <v>96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1.4414800000000001</v>
      </c>
      <c r="F211" s="3">
        <v>44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1.43537</v>
      </c>
      <c r="F212" s="3">
        <v>44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1.4229099999999999</v>
      </c>
      <c r="F213" s="3">
        <v>44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1.43031</v>
      </c>
      <c r="F214" s="3">
        <v>45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1.4229400000000001</v>
      </c>
      <c r="F215" s="3">
        <v>43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1.4321299999999999</v>
      </c>
      <c r="F216" s="3">
        <v>44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1.4423600000000001</v>
      </c>
      <c r="F217" s="3">
        <v>44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1.43869</v>
      </c>
      <c r="F218" s="3">
        <v>44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1.4192100000000001</v>
      </c>
      <c r="F219" s="3">
        <v>44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1.4424999999999999</v>
      </c>
      <c r="F220" s="3">
        <v>42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5723.8425500000003</v>
      </c>
      <c r="E221" s="3">
        <v>1.9642500000000001</v>
      </c>
      <c r="F221" s="3">
        <v>61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5720.41651</v>
      </c>
      <c r="E222" s="3">
        <v>1.9748699999999999</v>
      </c>
      <c r="F222" s="3">
        <v>60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5712.9592700000003</v>
      </c>
      <c r="E223" s="3">
        <v>1.97326</v>
      </c>
      <c r="F223" s="3">
        <v>60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5715.60563</v>
      </c>
      <c r="E224" s="3">
        <v>1.9825600000000001</v>
      </c>
      <c r="F224" s="3">
        <v>61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5712.9592700000003</v>
      </c>
      <c r="E225" s="3">
        <v>1.95991</v>
      </c>
      <c r="F225" s="3">
        <v>60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5715.60563</v>
      </c>
      <c r="E226" s="3">
        <v>1.97634</v>
      </c>
      <c r="F226" s="3">
        <v>60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5720.41651</v>
      </c>
      <c r="E227" s="3">
        <v>1.9764900000000001</v>
      </c>
      <c r="F227" s="3">
        <v>61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5720.41651</v>
      </c>
      <c r="E228" s="3">
        <v>1.9794400000000001</v>
      </c>
      <c r="F228" s="3">
        <v>61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5714.6231699999998</v>
      </c>
      <c r="E229" s="3">
        <v>1.9617800000000001</v>
      </c>
      <c r="F229" s="3">
        <v>59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5714.6231699999998</v>
      </c>
      <c r="E230" s="3">
        <v>1.9691799999999999</v>
      </c>
      <c r="F230" s="3">
        <v>61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5674.0192399999996</v>
      </c>
      <c r="E231" s="3">
        <v>2.7101099999999998</v>
      </c>
      <c r="F231" s="3">
        <v>79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2.70845</v>
      </c>
      <c r="F232" s="3">
        <v>79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2.7190300000000001</v>
      </c>
      <c r="F233" s="3">
        <v>79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2.7131799999999999</v>
      </c>
      <c r="F234" s="3">
        <v>80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2.70905</v>
      </c>
      <c r="F235" s="3">
        <v>79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2.72071</v>
      </c>
      <c r="F236" s="3">
        <v>79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2.7090999999999998</v>
      </c>
      <c r="F237" s="3">
        <v>79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2.7037300000000002</v>
      </c>
      <c r="F238" s="3">
        <v>79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2.7136200000000001</v>
      </c>
      <c r="F239" s="3">
        <v>79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2.7085400000000002</v>
      </c>
      <c r="F240" s="3">
        <v>80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60778.85497</v>
      </c>
      <c r="E241" s="3">
        <v>3.1193200000000001</v>
      </c>
      <c r="F241" s="3">
        <v>24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60777.896430000001</v>
      </c>
      <c r="E242" s="3">
        <v>3.0299</v>
      </c>
      <c r="F242" s="3">
        <v>23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60778.591099999998</v>
      </c>
      <c r="E243" s="3">
        <v>3.0413000000000001</v>
      </c>
      <c r="F243" s="3">
        <v>23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60778.330390000003</v>
      </c>
      <c r="E244" s="3">
        <v>3.0207700000000002</v>
      </c>
      <c r="F244" s="3">
        <v>23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60778.85497</v>
      </c>
      <c r="E245" s="3">
        <v>3.1008200000000001</v>
      </c>
      <c r="F245" s="3">
        <v>24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60778.85497</v>
      </c>
      <c r="E246" s="3">
        <v>3.0246</v>
      </c>
      <c r="F246" s="3">
        <v>23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60778.85497</v>
      </c>
      <c r="E247" s="3">
        <v>3.11381</v>
      </c>
      <c r="F247" s="3">
        <v>24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60777.735840000001</v>
      </c>
      <c r="E248" s="3">
        <v>3.0365099999999998</v>
      </c>
      <c r="F248" s="3">
        <v>23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60777.718430000001</v>
      </c>
      <c r="E249" s="3">
        <v>3.0258099999999999</v>
      </c>
      <c r="F249" s="3">
        <v>23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60777.909590000003</v>
      </c>
      <c r="E250" s="3">
        <v>3.1351399999999998</v>
      </c>
      <c r="F250" s="3">
        <v>24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46728.701480000003</v>
      </c>
      <c r="E251" s="3">
        <v>7.5002399999999998</v>
      </c>
      <c r="F251" s="3">
        <v>53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46667.111199999999</v>
      </c>
      <c r="E252" s="3">
        <v>7.4718999999999998</v>
      </c>
      <c r="F252" s="3">
        <v>53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47027.864099999999</v>
      </c>
      <c r="E253" s="3">
        <v>7.4099399999999997</v>
      </c>
      <c r="F253" s="3">
        <v>52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46768.784809999997</v>
      </c>
      <c r="E254" s="3">
        <v>7.4203200000000002</v>
      </c>
      <c r="F254" s="3">
        <v>52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46668.595609999997</v>
      </c>
      <c r="E255" s="3">
        <v>7.4957500000000001</v>
      </c>
      <c r="F255" s="3">
        <v>53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46607.016360000001</v>
      </c>
      <c r="E256" s="3">
        <v>7.4596200000000001</v>
      </c>
      <c r="F256" s="3">
        <v>53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46943.66403</v>
      </c>
      <c r="E257" s="3">
        <v>7.4049800000000001</v>
      </c>
      <c r="F257" s="3">
        <v>52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46904.422890000002</v>
      </c>
      <c r="E258" s="3">
        <v>7.4897799999999997</v>
      </c>
      <c r="F258" s="3">
        <v>53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46799.760450000002</v>
      </c>
      <c r="E259" s="3">
        <v>7.4141300000000001</v>
      </c>
      <c r="F259" s="3">
        <v>52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47097.149749999997</v>
      </c>
      <c r="E260" s="3">
        <v>7.4708399999999999</v>
      </c>
      <c r="F260" s="3">
        <v>53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46460.285089999998</v>
      </c>
      <c r="E261" s="3">
        <v>13.54326</v>
      </c>
      <c r="F261" s="3">
        <v>97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46412.18219</v>
      </c>
      <c r="E262" s="3">
        <v>13.49783</v>
      </c>
      <c r="F262" s="3">
        <v>94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46372.195670000001</v>
      </c>
      <c r="E263" s="3">
        <v>13.45917</v>
      </c>
      <c r="F263" s="3">
        <v>94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46368.842109999998</v>
      </c>
      <c r="E264" s="3">
        <v>13.526730000000001</v>
      </c>
      <c r="F264" s="3">
        <v>95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46404.06192</v>
      </c>
      <c r="E265" s="3">
        <v>13.46124</v>
      </c>
      <c r="F265" s="3">
        <v>96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46351.632469999997</v>
      </c>
      <c r="E266" s="3">
        <v>13.54341</v>
      </c>
      <c r="F266" s="3">
        <v>95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46391.487580000001</v>
      </c>
      <c r="E267" s="3">
        <v>13.45553</v>
      </c>
      <c r="F267" s="3">
        <v>95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46414.152150000002</v>
      </c>
      <c r="E268" s="3">
        <v>13.46086</v>
      </c>
      <c r="F268" s="3">
        <v>95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46374.075779999999</v>
      </c>
      <c r="E269" s="3">
        <v>13.53266</v>
      </c>
      <c r="F269" s="3">
        <v>94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46342.676059999998</v>
      </c>
      <c r="E270" s="3">
        <v>13.45382</v>
      </c>
      <c r="F270" s="3">
        <v>94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0.61333000000000004</v>
      </c>
      <c r="F271" s="3">
        <v>34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0.60846</v>
      </c>
      <c r="F272" s="3">
        <v>40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0.61355999999999999</v>
      </c>
      <c r="F273" s="3">
        <v>40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0.61192999999999997</v>
      </c>
      <c r="F274" s="3">
        <v>40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0.60738000000000003</v>
      </c>
      <c r="F275" s="3">
        <v>39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0.61619999999999997</v>
      </c>
      <c r="F276" s="3">
        <v>40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0.60904000000000003</v>
      </c>
      <c r="F277" s="3">
        <v>37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0.61526000000000003</v>
      </c>
      <c r="F278" s="3">
        <v>40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0.61178999999999994</v>
      </c>
      <c r="F279" s="3">
        <v>40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0.61194000000000004</v>
      </c>
      <c r="F280" s="3">
        <v>40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888.53093999999999</v>
      </c>
      <c r="E281" s="3">
        <v>0.86899000000000004</v>
      </c>
      <c r="F281" s="3">
        <v>51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889.17727000000002</v>
      </c>
      <c r="E282" s="3">
        <v>0.86929999999999996</v>
      </c>
      <c r="F282" s="3">
        <v>57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888.53093999999999</v>
      </c>
      <c r="E283" s="3">
        <v>0.86714000000000002</v>
      </c>
      <c r="F283" s="3">
        <v>57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888.53093999999999</v>
      </c>
      <c r="E284" s="3">
        <v>0.85899000000000003</v>
      </c>
      <c r="F284" s="3">
        <v>56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888.53093999999999</v>
      </c>
      <c r="E285" s="3">
        <v>0.86289000000000005</v>
      </c>
      <c r="F285" s="3">
        <v>56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888.53093999999999</v>
      </c>
      <c r="E286" s="3">
        <v>0.86131999999999997</v>
      </c>
      <c r="F286" s="3">
        <v>54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888.53093999999999</v>
      </c>
      <c r="E287" s="3">
        <v>0.86389000000000005</v>
      </c>
      <c r="F287" s="3">
        <v>56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888.53093999999999</v>
      </c>
      <c r="E288" s="3">
        <v>0.86585999999999996</v>
      </c>
      <c r="F288" s="3">
        <v>56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888.53093999999999</v>
      </c>
      <c r="E289" s="3">
        <v>0.86209999999999998</v>
      </c>
      <c r="F289" s="3">
        <v>56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888.53093999999999</v>
      </c>
      <c r="E290" s="3">
        <v>0.85602999999999996</v>
      </c>
      <c r="F290" s="3">
        <v>56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862.27506000000005</v>
      </c>
      <c r="E291" s="3">
        <v>1.6109599999999999</v>
      </c>
      <c r="F291" s="3">
        <v>91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862.30371000000002</v>
      </c>
      <c r="E292" s="3">
        <v>1.61904</v>
      </c>
      <c r="F292" s="3">
        <v>102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862.27506000000005</v>
      </c>
      <c r="E293" s="3">
        <v>1.6159699999999999</v>
      </c>
      <c r="F293" s="3">
        <v>101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862.30371000000002</v>
      </c>
      <c r="E294" s="3">
        <v>1.6090500000000001</v>
      </c>
      <c r="F294" s="3">
        <v>99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862.27506000000005</v>
      </c>
      <c r="E295" s="3">
        <v>1.6163400000000001</v>
      </c>
      <c r="F295" s="3">
        <v>102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862.30371000000002</v>
      </c>
      <c r="E296" s="3">
        <v>1.61195</v>
      </c>
      <c r="F296" s="3">
        <v>99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862.30371000000002</v>
      </c>
      <c r="E297" s="3">
        <v>1.6158999999999999</v>
      </c>
      <c r="F297" s="3">
        <v>101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863.17055000000005</v>
      </c>
      <c r="E298" s="3">
        <v>1.6068800000000001</v>
      </c>
      <c r="F298" s="3">
        <v>100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862.30371000000002</v>
      </c>
      <c r="E299" s="3">
        <v>1.60917</v>
      </c>
      <c r="F299" s="3">
        <v>98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862.30371000000002</v>
      </c>
      <c r="E300" s="3">
        <v>1.6077399999999999</v>
      </c>
      <c r="F300" s="3">
        <v>101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1921.9270899999999</v>
      </c>
      <c r="E301" s="3">
        <v>1.3697999999999999</v>
      </c>
      <c r="F301" s="3">
        <v>39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1921.9906000000001</v>
      </c>
      <c r="E302" s="3">
        <v>1.34758</v>
      </c>
      <c r="F302" s="3">
        <v>40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1921.9967899999999</v>
      </c>
      <c r="E303" s="3">
        <v>1.34877</v>
      </c>
      <c r="F303" s="3">
        <v>40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1921.9341099999999</v>
      </c>
      <c r="E304" s="3">
        <v>1.3736600000000001</v>
      </c>
      <c r="F304" s="3">
        <v>40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1920.81879</v>
      </c>
      <c r="E305" s="3">
        <v>1.3509800000000001</v>
      </c>
      <c r="F305" s="3">
        <v>40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1921.9341099999999</v>
      </c>
      <c r="E306" s="3">
        <v>1.36066</v>
      </c>
      <c r="F306" s="3">
        <v>41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1921.9341099999999</v>
      </c>
      <c r="E307" s="3">
        <v>1.35433</v>
      </c>
      <c r="F307" s="3">
        <v>40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1920.81879</v>
      </c>
      <c r="E308" s="3">
        <v>1.35012</v>
      </c>
      <c r="F308" s="3">
        <v>40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1920.88147</v>
      </c>
      <c r="E309" s="3">
        <v>1.3496699999999999</v>
      </c>
      <c r="F309" s="3">
        <v>40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1920.81879</v>
      </c>
      <c r="E310" s="3">
        <v>1.3484</v>
      </c>
      <c r="F310" s="3">
        <v>39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1334.56006</v>
      </c>
      <c r="E311" s="3">
        <v>2.0604900000000002</v>
      </c>
      <c r="F311" s="3">
        <v>58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1330.48262</v>
      </c>
      <c r="E312" s="3">
        <v>2.0601099999999999</v>
      </c>
      <c r="F312" s="3">
        <v>59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1331.59827</v>
      </c>
      <c r="E313" s="3">
        <v>2.04996</v>
      </c>
      <c r="F313" s="3">
        <v>58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1337.2727600000001</v>
      </c>
      <c r="E314" s="3">
        <v>2.0680499999999999</v>
      </c>
      <c r="F314" s="3">
        <v>59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1340.1964700000001</v>
      </c>
      <c r="E315" s="3">
        <v>2.0708500000000001</v>
      </c>
      <c r="F315" s="3">
        <v>59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1327.08467</v>
      </c>
      <c r="E316" s="3">
        <v>2.0723699999999998</v>
      </c>
      <c r="F316" s="3">
        <v>60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1337.94418</v>
      </c>
      <c r="E317" s="3">
        <v>2.0556700000000001</v>
      </c>
      <c r="F317" s="3">
        <v>58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1332.9487200000001</v>
      </c>
      <c r="E318" s="3">
        <v>2.0510899999999999</v>
      </c>
      <c r="F318" s="3">
        <v>59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1330.42434</v>
      </c>
      <c r="E319" s="3">
        <v>2.0572699999999999</v>
      </c>
      <c r="F319" s="3">
        <v>58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1336.1425899999999</v>
      </c>
      <c r="E320" s="3">
        <v>2.0570400000000002</v>
      </c>
      <c r="F320" s="3">
        <v>59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1308.95308</v>
      </c>
      <c r="E321" s="3">
        <v>3.0277500000000002</v>
      </c>
      <c r="F321" s="3">
        <v>82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1311.63</v>
      </c>
      <c r="E322" s="3">
        <v>3.0243600000000002</v>
      </c>
      <c r="F322" s="3">
        <v>83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1307.4984199999999</v>
      </c>
      <c r="E323" s="3">
        <v>3.0492300000000001</v>
      </c>
      <c r="F323" s="3">
        <v>85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1310.20838</v>
      </c>
      <c r="E324" s="3">
        <v>3.05341</v>
      </c>
      <c r="F324" s="3">
        <v>84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1310.8048699999999</v>
      </c>
      <c r="E325" s="3">
        <v>3.044</v>
      </c>
      <c r="F325" s="3">
        <v>84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1309.5940000000001</v>
      </c>
      <c r="E326" s="3">
        <v>3.0463200000000001</v>
      </c>
      <c r="F326" s="3">
        <v>84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1309.90193</v>
      </c>
      <c r="E327" s="3">
        <v>3.02352</v>
      </c>
      <c r="F327" s="3">
        <v>84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1310.8797300000001</v>
      </c>
      <c r="E328" s="3">
        <v>3.0415700000000001</v>
      </c>
      <c r="F328" s="3">
        <v>83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1310.0098399999999</v>
      </c>
      <c r="E329" s="3">
        <v>3.0528499999999998</v>
      </c>
      <c r="F329" s="3">
        <v>84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1310.47793</v>
      </c>
      <c r="E330" s="3">
        <v>3.0470999999999999</v>
      </c>
      <c r="F330" s="3">
        <v>83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3.0141900000000001</v>
      </c>
      <c r="F331" s="3">
        <v>24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2.98367</v>
      </c>
      <c r="F332" s="3">
        <v>24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2.9801299999999999</v>
      </c>
      <c r="F333" s="3">
        <v>24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2.9781599999999999</v>
      </c>
      <c r="F334" s="3">
        <v>24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2.9950899999999998</v>
      </c>
      <c r="F335" s="3">
        <v>24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2.99688</v>
      </c>
      <c r="F336" s="3">
        <v>24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3.0390999999999999</v>
      </c>
      <c r="F337" s="3">
        <v>24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2.9677699999999998</v>
      </c>
      <c r="F338" s="3">
        <v>24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2.9967199999999998</v>
      </c>
      <c r="F339" s="3">
        <v>24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3.0016699999999998</v>
      </c>
      <c r="F340" s="3">
        <v>24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2331.7550200000001</v>
      </c>
      <c r="E341" s="3">
        <v>5.6977099999999998</v>
      </c>
      <c r="F341" s="3">
        <v>46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2350.5087699999999</v>
      </c>
      <c r="E342" s="3">
        <v>5.7052100000000001</v>
      </c>
      <c r="F342" s="3">
        <v>46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2346.3990100000001</v>
      </c>
      <c r="E343" s="3">
        <v>5.6962200000000003</v>
      </c>
      <c r="F343" s="3">
        <v>46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2334.2280700000001</v>
      </c>
      <c r="E344" s="3">
        <v>5.71821</v>
      </c>
      <c r="F344" s="3">
        <v>46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2353.7753899999998</v>
      </c>
      <c r="E345" s="3">
        <v>5.7220399999999998</v>
      </c>
      <c r="F345" s="3">
        <v>46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2344.7563599999999</v>
      </c>
      <c r="E346" s="3">
        <v>5.7047600000000003</v>
      </c>
      <c r="F346" s="3">
        <v>46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2349.35331</v>
      </c>
      <c r="E347" s="3">
        <v>5.70655</v>
      </c>
      <c r="F347" s="3">
        <v>46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2339.1525499999998</v>
      </c>
      <c r="E348" s="3">
        <v>5.7304899999999996</v>
      </c>
      <c r="F348" s="3">
        <v>46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2341.68282</v>
      </c>
      <c r="E349" s="3">
        <v>5.6887100000000004</v>
      </c>
      <c r="F349" s="3">
        <v>46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2355.9902699999998</v>
      </c>
      <c r="E350" s="3">
        <v>5.7126200000000003</v>
      </c>
      <c r="F350" s="3">
        <v>46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2312.7261699999999</v>
      </c>
      <c r="E351" s="3">
        <v>7.8416600000000001</v>
      </c>
      <c r="F351" s="3">
        <v>61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2311.1761200000001</v>
      </c>
      <c r="E352" s="3">
        <v>7.8384900000000002</v>
      </c>
      <c r="F352" s="3">
        <v>61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2311.3248600000002</v>
      </c>
      <c r="E353" s="3">
        <v>7.7977299999999996</v>
      </c>
      <c r="F353" s="3">
        <v>61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2312.6973699999999</v>
      </c>
      <c r="E354" s="3">
        <v>7.7473299999999998</v>
      </c>
      <c r="F354" s="3">
        <v>61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2312.1858999999999</v>
      </c>
      <c r="E355" s="3">
        <v>7.8396699999999999</v>
      </c>
      <c r="F355" s="3">
        <v>61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2312.2195299999998</v>
      </c>
      <c r="E356" s="3">
        <v>7.7794499999999998</v>
      </c>
      <c r="F356" s="3">
        <v>61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2311.7280700000001</v>
      </c>
      <c r="E357" s="3">
        <v>7.7671299999999999</v>
      </c>
      <c r="F357" s="3">
        <v>61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2313.17544</v>
      </c>
      <c r="E358" s="3">
        <v>7.7724700000000002</v>
      </c>
      <c r="F358" s="3">
        <v>61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2312.8507300000001</v>
      </c>
      <c r="E359" s="3">
        <v>7.8009700000000004</v>
      </c>
      <c r="F359" s="3">
        <v>61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2312.2370099999998</v>
      </c>
      <c r="E360" s="3">
        <v>7.8353999999999999</v>
      </c>
      <c r="F360" s="3">
        <v>61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topLeftCell="A328" zoomScale="85" zoomScaleNormal="85" workbookViewId="0">
      <selection sqref="A1:F361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4" width="9" style="3"/>
    <col min="5" max="5" width="8.75" style="3" bestFit="1" customWidth="1"/>
    <col min="6" max="6" width="4.375" style="3" bestFit="1" customWidth="1"/>
    <col min="7" max="7" width="3.875" style="3" customWidth="1"/>
    <col min="8" max="8" width="10.875" style="3" bestFit="1" customWidth="1"/>
    <col min="9" max="9" width="4.375" style="3" bestFit="1" customWidth="1"/>
    <col min="10" max="10" width="4.5" style="3" bestFit="1" customWidth="1"/>
    <col min="11" max="11" width="2.7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54.912770000000002</v>
      </c>
      <c r="E1" s="3">
        <v>0.57132000000000005</v>
      </c>
      <c r="F1" s="3">
        <v>42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54.158320000000003</v>
      </c>
      <c r="E2" s="3">
        <v>0.57842000000000005</v>
      </c>
      <c r="F2" s="3">
        <v>44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54.912770000000002</v>
      </c>
      <c r="M2" s="3">
        <f t="shared" ref="M2:U17" ca="1" si="0">INDIRECT("D"&amp;1+(ROW(E1)-1)*10+COLUMN(B1)-1)</f>
        <v>54.158320000000003</v>
      </c>
      <c r="N2" s="3">
        <f t="shared" ca="1" si="0"/>
        <v>54.158320000000003</v>
      </c>
      <c r="O2" s="3">
        <f t="shared" ca="1" si="0"/>
        <v>54.158320000000003</v>
      </c>
      <c r="P2" s="3">
        <f t="shared" ca="1" si="0"/>
        <v>54.912770000000002</v>
      </c>
      <c r="Q2" s="3">
        <f t="shared" ca="1" si="0"/>
        <v>54.158320000000003</v>
      </c>
      <c r="R2" s="3">
        <f t="shared" ca="1" si="0"/>
        <v>54.158320000000003</v>
      </c>
      <c r="S2" s="3">
        <f t="shared" ca="1" si="0"/>
        <v>54.158320000000003</v>
      </c>
      <c r="T2" s="3">
        <f t="shared" ca="1" si="0"/>
        <v>54.158320000000003</v>
      </c>
      <c r="U2" s="3">
        <f t="shared" ca="1" si="0"/>
        <v>54.158320000000003</v>
      </c>
      <c r="W2" s="3">
        <f ca="1">AVERAGE(L2:U2)</f>
        <v>54.309210000000007</v>
      </c>
      <c r="Y2" s="3">
        <f ca="1">Total!E2</f>
        <v>53.760710000000003</v>
      </c>
      <c r="AB2" s="3">
        <f t="shared" ref="AB2:AK27" ca="1" si="1">(L2-$Y2)/$Y2</f>
        <v>2.1429404485171395E-2</v>
      </c>
      <c r="AC2" s="3">
        <f t="shared" ca="1" si="1"/>
        <v>7.3959216684452312E-3</v>
      </c>
      <c r="AD2" s="3">
        <f t="shared" ca="1" si="1"/>
        <v>7.3959216684452312E-3</v>
      </c>
      <c r="AE2" s="3">
        <f t="shared" ca="1" si="1"/>
        <v>7.3959216684452312E-3</v>
      </c>
      <c r="AF2" s="3">
        <f t="shared" ca="1" si="1"/>
        <v>2.1429404485171395E-2</v>
      </c>
      <c r="AG2" s="3">
        <f t="shared" ca="1" si="1"/>
        <v>7.3959216684452312E-3</v>
      </c>
      <c r="AH2" s="3">
        <f t="shared" ca="1" si="1"/>
        <v>7.3959216684452312E-3</v>
      </c>
      <c r="AI2" s="3">
        <f t="shared" ca="1" si="1"/>
        <v>7.3959216684452312E-3</v>
      </c>
      <c r="AJ2" s="3">
        <f t="shared" ca="1" si="1"/>
        <v>7.3959216684452312E-3</v>
      </c>
      <c r="AK2" s="3">
        <f t="shared" ca="1" si="1"/>
        <v>7.3959216684452312E-3</v>
      </c>
      <c r="AM2" s="3">
        <f ca="1">SUM(AB2:AK2)</f>
        <v>0.10202618231790463</v>
      </c>
    </row>
    <row r="3" spans="1:39" x14ac:dyDescent="0.25">
      <c r="A3" s="3" t="s">
        <v>0</v>
      </c>
      <c r="B3" s="3">
        <v>25</v>
      </c>
      <c r="C3" s="3">
        <v>0.4</v>
      </c>
      <c r="D3" s="3">
        <v>54.158320000000003</v>
      </c>
      <c r="E3" s="3">
        <v>0.57965999999999995</v>
      </c>
      <c r="F3" s="3">
        <v>47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36.861229999999999</v>
      </c>
      <c r="R3" s="3">
        <f t="shared" ca="1" si="0"/>
        <v>36.861229999999999</v>
      </c>
      <c r="S3" s="3">
        <f t="shared" ca="1" si="0"/>
        <v>36.861229999999999</v>
      </c>
      <c r="T3" s="3">
        <f t="shared" ca="1" si="0"/>
        <v>36.861229999999999</v>
      </c>
      <c r="U3" s="3">
        <f t="shared" ca="1" si="0"/>
        <v>36.861229999999999</v>
      </c>
      <c r="W3" s="3">
        <f t="shared" ref="W3:W37" ca="1" si="3">AVERAGE(L3:U3)</f>
        <v>36.861229999999992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0</v>
      </c>
      <c r="AH3" s="3">
        <f t="shared" ca="1" si="1"/>
        <v>0</v>
      </c>
      <c r="AI3" s="3">
        <f t="shared" ca="1" si="1"/>
        <v>0</v>
      </c>
      <c r="AJ3" s="3">
        <f t="shared" ca="1" si="1"/>
        <v>0</v>
      </c>
      <c r="AK3" s="3">
        <f t="shared" ca="1" si="1"/>
        <v>0</v>
      </c>
      <c r="AM3" s="3">
        <f t="shared" ref="AM3:AM37" ca="1" si="4">SUM(AB3:AK3)</f>
        <v>0</v>
      </c>
    </row>
    <row r="4" spans="1:39" x14ac:dyDescent="0.25">
      <c r="A4" s="3" t="s">
        <v>0</v>
      </c>
      <c r="B4" s="3">
        <v>25</v>
      </c>
      <c r="C4" s="3">
        <v>0.4</v>
      </c>
      <c r="D4" s="3">
        <v>54.158320000000003</v>
      </c>
      <c r="E4" s="3">
        <v>0.57928000000000002</v>
      </c>
      <c r="F4" s="3">
        <v>47</v>
      </c>
      <c r="H4" s="3" t="s">
        <v>0</v>
      </c>
      <c r="I4" s="3">
        <v>25</v>
      </c>
      <c r="J4" s="3">
        <v>1</v>
      </c>
      <c r="L4" s="3">
        <f t="shared" ca="1" si="2"/>
        <v>36.788800000000002</v>
      </c>
      <c r="M4" s="3">
        <f t="shared" ca="1" si="0"/>
        <v>36.788800000000002</v>
      </c>
      <c r="N4" s="3">
        <f t="shared" ca="1" si="0"/>
        <v>36.788800000000002</v>
      </c>
      <c r="O4" s="3">
        <f t="shared" ca="1" si="0"/>
        <v>36.788800000000002</v>
      </c>
      <c r="P4" s="3">
        <f t="shared" ca="1" si="0"/>
        <v>36.788800000000002</v>
      </c>
      <c r="Q4" s="3">
        <f t="shared" ca="1" si="0"/>
        <v>36.788800000000002</v>
      </c>
      <c r="R4" s="3">
        <f t="shared" ca="1" si="0"/>
        <v>36.788800000000002</v>
      </c>
      <c r="S4" s="3">
        <f t="shared" ca="1" si="0"/>
        <v>36.78886</v>
      </c>
      <c r="T4" s="3">
        <f t="shared" ca="1" si="0"/>
        <v>36.788800000000002</v>
      </c>
      <c r="U4" s="3">
        <f t="shared" ca="1" si="0"/>
        <v>36.788800000000002</v>
      </c>
      <c r="W4" s="3">
        <f t="shared" ca="1" si="3"/>
        <v>36.788806000000001</v>
      </c>
      <c r="Y4" s="3">
        <f ca="1">Total!E4</f>
        <v>36.788800000000002</v>
      </c>
      <c r="AB4" s="3">
        <f t="shared" ca="1" si="1"/>
        <v>0</v>
      </c>
      <c r="AC4" s="3">
        <f t="shared" ca="1" si="1"/>
        <v>0</v>
      </c>
      <c r="AD4" s="3">
        <f t="shared" ca="1" si="1"/>
        <v>0</v>
      </c>
      <c r="AE4" s="3">
        <f t="shared" ca="1" si="1"/>
        <v>0</v>
      </c>
      <c r="AF4" s="3">
        <f t="shared" ca="1" si="1"/>
        <v>0</v>
      </c>
      <c r="AG4" s="3">
        <f t="shared" ca="1" si="1"/>
        <v>0</v>
      </c>
      <c r="AH4" s="3">
        <f t="shared" ca="1" si="1"/>
        <v>0</v>
      </c>
      <c r="AI4" s="3">
        <f t="shared" ca="1" si="1"/>
        <v>1.6309311528978531E-6</v>
      </c>
      <c r="AJ4" s="3">
        <f t="shared" ca="1" si="1"/>
        <v>0</v>
      </c>
      <c r="AK4" s="3">
        <f t="shared" ca="1" si="1"/>
        <v>0</v>
      </c>
      <c r="AM4" s="3">
        <f t="shared" ca="1" si="4"/>
        <v>1.6309311528978531E-6</v>
      </c>
    </row>
    <row r="5" spans="1:39" x14ac:dyDescent="0.25">
      <c r="A5" s="3" t="s">
        <v>0</v>
      </c>
      <c r="B5" s="3">
        <v>25</v>
      </c>
      <c r="C5" s="3">
        <v>0.4</v>
      </c>
      <c r="D5" s="3">
        <v>54.912770000000002</v>
      </c>
      <c r="E5" s="3">
        <v>0.57767999999999997</v>
      </c>
      <c r="F5" s="3">
        <v>47</v>
      </c>
      <c r="H5" s="3" t="s">
        <v>0</v>
      </c>
      <c r="I5" s="3">
        <v>50</v>
      </c>
      <c r="J5" s="3">
        <v>0.4</v>
      </c>
      <c r="L5" s="3">
        <f t="shared" ca="1" si="2"/>
        <v>73.882919999999999</v>
      </c>
      <c r="M5" s="3">
        <f t="shared" ca="1" si="0"/>
        <v>73.882919999999999</v>
      </c>
      <c r="N5" s="3">
        <f t="shared" ca="1" si="0"/>
        <v>74.268240000000006</v>
      </c>
      <c r="O5" s="3">
        <f t="shared" ca="1" si="0"/>
        <v>76.424989999999994</v>
      </c>
      <c r="P5" s="3">
        <f t="shared" ca="1" si="0"/>
        <v>76.438149999999993</v>
      </c>
      <c r="Q5" s="3">
        <f t="shared" ca="1" si="0"/>
        <v>76.937709999999996</v>
      </c>
      <c r="R5" s="3">
        <f t="shared" ca="1" si="0"/>
        <v>73.882919999999999</v>
      </c>
      <c r="S5" s="3">
        <f t="shared" ca="1" si="0"/>
        <v>76.416219999999996</v>
      </c>
      <c r="T5" s="3">
        <f t="shared" ca="1" si="0"/>
        <v>73.882919999999999</v>
      </c>
      <c r="U5" s="3">
        <f t="shared" ca="1" si="0"/>
        <v>76.453209999999999</v>
      </c>
      <c r="W5" s="3">
        <f t="shared" ca="1" si="3"/>
        <v>75.247019999999992</v>
      </c>
      <c r="Y5" s="3">
        <f ca="1">Total!E5</f>
        <v>73.882919999999999</v>
      </c>
      <c r="AB5" s="3">
        <f t="shared" ca="1" si="1"/>
        <v>0</v>
      </c>
      <c r="AC5" s="3">
        <f t="shared" ca="1" si="1"/>
        <v>0</v>
      </c>
      <c r="AD5" s="3">
        <f t="shared" ca="1" si="1"/>
        <v>5.2152784432451674E-3</v>
      </c>
      <c r="AE5" s="3">
        <f t="shared" ca="1" si="1"/>
        <v>3.4406734330478486E-2</v>
      </c>
      <c r="AF5" s="3">
        <f t="shared" ca="1" si="1"/>
        <v>3.458485398249006E-2</v>
      </c>
      <c r="AG5" s="3">
        <f t="shared" ca="1" si="1"/>
        <v>4.134636259638895E-2</v>
      </c>
      <c r="AH5" s="3">
        <f t="shared" ca="1" si="1"/>
        <v>0</v>
      </c>
      <c r="AI5" s="3">
        <f t="shared" ca="1" si="1"/>
        <v>3.4288033012230663E-2</v>
      </c>
      <c r="AJ5" s="3">
        <f t="shared" ca="1" si="1"/>
        <v>0</v>
      </c>
      <c r="AK5" s="3">
        <f t="shared" ca="1" si="1"/>
        <v>3.4788689997634098E-2</v>
      </c>
      <c r="AM5" s="3">
        <f t="shared" ca="1" si="4"/>
        <v>0.18462995236246743</v>
      </c>
    </row>
    <row r="6" spans="1:39" x14ac:dyDescent="0.25">
      <c r="A6" s="3" t="s">
        <v>0</v>
      </c>
      <c r="B6" s="3">
        <v>25</v>
      </c>
      <c r="C6" s="3">
        <v>0.4</v>
      </c>
      <c r="D6" s="3">
        <v>54.158320000000003</v>
      </c>
      <c r="E6" s="3">
        <v>0.57206000000000001</v>
      </c>
      <c r="F6" s="3">
        <v>42</v>
      </c>
      <c r="H6" s="3" t="s">
        <v>0</v>
      </c>
      <c r="I6" s="3">
        <v>50</v>
      </c>
      <c r="J6" s="3">
        <v>0.7</v>
      </c>
      <c r="L6" s="3">
        <f t="shared" ca="1" si="2"/>
        <v>69.606960000000001</v>
      </c>
      <c r="M6" s="3">
        <f t="shared" ca="1" si="0"/>
        <v>69.435910000000007</v>
      </c>
      <c r="N6" s="3">
        <f t="shared" ca="1" si="0"/>
        <v>69.454539999999994</v>
      </c>
      <c r="O6" s="3">
        <f t="shared" ca="1" si="0"/>
        <v>69.317480000000003</v>
      </c>
      <c r="P6" s="3">
        <f t="shared" ca="1" si="0"/>
        <v>70.204989999999995</v>
      </c>
      <c r="Q6" s="3">
        <f t="shared" ca="1" si="0"/>
        <v>70.041169999999994</v>
      </c>
      <c r="R6" s="3">
        <f t="shared" ca="1" si="0"/>
        <v>69.455079999999995</v>
      </c>
      <c r="S6" s="3">
        <f t="shared" ca="1" si="0"/>
        <v>69.62012</v>
      </c>
      <c r="T6" s="3">
        <f t="shared" ca="1" si="0"/>
        <v>69.375600000000006</v>
      </c>
      <c r="U6" s="3">
        <f t="shared" ca="1" si="0"/>
        <v>69.554329999999993</v>
      </c>
      <c r="W6" s="3">
        <f t="shared" ca="1" si="3"/>
        <v>69.606617999999997</v>
      </c>
      <c r="Y6" s="3">
        <f ca="1">Total!E6</f>
        <v>69.191919999999996</v>
      </c>
      <c r="AB6" s="3">
        <f t="shared" ca="1" si="1"/>
        <v>5.9983882511137829E-3</v>
      </c>
      <c r="AC6" s="3">
        <f t="shared" ca="1" si="1"/>
        <v>3.5262787909341267E-3</v>
      </c>
      <c r="AD6" s="3">
        <f t="shared" ca="1" si="1"/>
        <v>3.7955298826799185E-3</v>
      </c>
      <c r="AE6" s="3">
        <f t="shared" ca="1" si="1"/>
        <v>1.8146627525295906E-3</v>
      </c>
      <c r="AF6" s="3">
        <f t="shared" ca="1" si="1"/>
        <v>1.4641449464041454E-2</v>
      </c>
      <c r="AG6" s="3">
        <f t="shared" ca="1" si="1"/>
        <v>1.2273831973444267E-2</v>
      </c>
      <c r="AH6" s="3">
        <f t="shared" ca="1" si="1"/>
        <v>3.8033342621508291E-3</v>
      </c>
      <c r="AI6" s="3">
        <f t="shared" ca="1" si="1"/>
        <v>6.1885838693304645E-3</v>
      </c>
      <c r="AJ6" s="3">
        <f t="shared" ca="1" si="1"/>
        <v>2.6546452244714355E-3</v>
      </c>
      <c r="AK6" s="3">
        <f t="shared" ca="1" si="1"/>
        <v>5.2377503037926544E-3</v>
      </c>
      <c r="AM6" s="3">
        <f t="shared" ca="1" si="4"/>
        <v>5.9934454774488527E-2</v>
      </c>
    </row>
    <row r="7" spans="1:39" x14ac:dyDescent="0.25">
      <c r="A7" s="3" t="s">
        <v>0</v>
      </c>
      <c r="B7" s="3">
        <v>25</v>
      </c>
      <c r="C7" s="3">
        <v>0.4</v>
      </c>
      <c r="D7" s="3">
        <v>54.158320000000003</v>
      </c>
      <c r="E7" s="3">
        <v>0.57299999999999995</v>
      </c>
      <c r="F7" s="3">
        <v>46</v>
      </c>
      <c r="H7" s="3" t="s">
        <v>0</v>
      </c>
      <c r="I7" s="3">
        <v>50</v>
      </c>
      <c r="J7" s="3">
        <v>1</v>
      </c>
      <c r="L7" s="3">
        <f t="shared" ca="1" si="2"/>
        <v>69.270859999999999</v>
      </c>
      <c r="M7" s="3">
        <f t="shared" ca="1" si="0"/>
        <v>69.169589999999999</v>
      </c>
      <c r="N7" s="3">
        <f t="shared" ca="1" si="0"/>
        <v>69.336119999999994</v>
      </c>
      <c r="O7" s="3">
        <f t="shared" ca="1" si="0"/>
        <v>69.253010000000003</v>
      </c>
      <c r="P7" s="3">
        <f t="shared" ca="1" si="0"/>
        <v>69.187669999999997</v>
      </c>
      <c r="Q7" s="3">
        <f t="shared" ca="1" si="0"/>
        <v>69.458839999999995</v>
      </c>
      <c r="R7" s="3">
        <f t="shared" ca="1" si="0"/>
        <v>69.340639999999993</v>
      </c>
      <c r="S7" s="3">
        <f t="shared" ca="1" si="0"/>
        <v>69.353890000000007</v>
      </c>
      <c r="T7" s="3">
        <f t="shared" ca="1" si="0"/>
        <v>69.301169999999999</v>
      </c>
      <c r="U7" s="3">
        <f t="shared" ca="1" si="0"/>
        <v>69.134900000000002</v>
      </c>
      <c r="W7" s="3">
        <f t="shared" ca="1" si="3"/>
        <v>69.280669000000003</v>
      </c>
      <c r="Y7" s="3">
        <f ca="1">Total!E7</f>
        <v>69.064329999999998</v>
      </c>
      <c r="AB7" s="3">
        <f t="shared" ca="1" si="1"/>
        <v>2.9904003991640948E-3</v>
      </c>
      <c r="AC7" s="3">
        <f t="shared" ca="1" si="1"/>
        <v>1.5240863119934884E-3</v>
      </c>
      <c r="AD7" s="3">
        <f t="shared" ca="1" si="1"/>
        <v>3.9353165374947643E-3</v>
      </c>
      <c r="AE7" s="3">
        <f t="shared" ca="1" si="1"/>
        <v>2.7319457091671646E-3</v>
      </c>
      <c r="AF7" s="3">
        <f t="shared" ca="1" si="1"/>
        <v>1.7858712304890077E-3</v>
      </c>
      <c r="AG7" s="3">
        <f t="shared" ca="1" si="1"/>
        <v>5.7122106302920309E-3</v>
      </c>
      <c r="AH7" s="3">
        <f t="shared" ca="1" si="1"/>
        <v>4.0007627671186444E-3</v>
      </c>
      <c r="AI7" s="3">
        <f t="shared" ca="1" si="1"/>
        <v>4.1926128871446191E-3</v>
      </c>
      <c r="AJ7" s="3">
        <f t="shared" ca="1" si="1"/>
        <v>3.4292665982570284E-3</v>
      </c>
      <c r="AK7" s="3">
        <f t="shared" ca="1" si="1"/>
        <v>1.0218009788845208E-3</v>
      </c>
      <c r="AM7" s="3">
        <f t="shared" ca="1" si="4"/>
        <v>3.132427405000536E-2</v>
      </c>
    </row>
    <row r="8" spans="1:39" x14ac:dyDescent="0.25">
      <c r="A8" s="3" t="s">
        <v>0</v>
      </c>
      <c r="B8" s="3">
        <v>25</v>
      </c>
      <c r="C8" s="3">
        <v>0.4</v>
      </c>
      <c r="D8" s="3">
        <v>54.158320000000003</v>
      </c>
      <c r="E8" s="3">
        <v>0.57257999999999998</v>
      </c>
      <c r="F8" s="3">
        <v>47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54.158320000000003</v>
      </c>
      <c r="E9" s="3">
        <v>0.57286000000000004</v>
      </c>
      <c r="F9" s="3">
        <v>46</v>
      </c>
      <c r="H9" s="3" t="s">
        <v>0</v>
      </c>
      <c r="I9" s="3">
        <v>100</v>
      </c>
      <c r="J9" s="3">
        <v>0.7</v>
      </c>
      <c r="L9" s="3">
        <f t="shared" ca="1" si="2"/>
        <v>141.9631</v>
      </c>
      <c r="M9" s="3">
        <f t="shared" ca="1" si="0"/>
        <v>141.78800000000001</v>
      </c>
      <c r="N9" s="3">
        <f t="shared" ca="1" si="0"/>
        <v>142.28667999999999</v>
      </c>
      <c r="O9" s="3">
        <f t="shared" ca="1" si="0"/>
        <v>143.3141</v>
      </c>
      <c r="P9" s="3">
        <f t="shared" ca="1" si="0"/>
        <v>142.33457999999999</v>
      </c>
      <c r="Q9" s="3">
        <f t="shared" ca="1" si="0"/>
        <v>142.72936999999999</v>
      </c>
      <c r="R9" s="3">
        <f t="shared" ca="1" si="0"/>
        <v>143.19946999999999</v>
      </c>
      <c r="S9" s="3">
        <f t="shared" ca="1" si="0"/>
        <v>142.56557000000001</v>
      </c>
      <c r="T9" s="3">
        <f t="shared" ca="1" si="0"/>
        <v>141.79470000000001</v>
      </c>
      <c r="U9" s="3">
        <f t="shared" ca="1" si="0"/>
        <v>141.97754</v>
      </c>
      <c r="W9" s="3">
        <f t="shared" ca="1" si="3"/>
        <v>142.39531099999999</v>
      </c>
      <c r="Y9" s="3">
        <f ca="1">Total!E9</f>
        <v>140.51035999999999</v>
      </c>
      <c r="AB9" s="3">
        <f t="shared" ca="1" si="1"/>
        <v>1.0339024111816423E-2</v>
      </c>
      <c r="AC9" s="3">
        <f t="shared" ca="1" si="1"/>
        <v>9.0928526551353195E-3</v>
      </c>
      <c r="AD9" s="3">
        <f t="shared" ca="1" si="1"/>
        <v>1.2641914802581094E-2</v>
      </c>
      <c r="AE9" s="3">
        <f t="shared" ca="1" si="1"/>
        <v>1.9953973500601699E-2</v>
      </c>
      <c r="AF9" s="3">
        <f t="shared" ca="1" si="1"/>
        <v>1.2982814932649784E-2</v>
      </c>
      <c r="AG9" s="3">
        <f t="shared" ca="1" si="1"/>
        <v>1.5792500994232721E-2</v>
      </c>
      <c r="AH9" s="3">
        <f t="shared" ca="1" si="1"/>
        <v>1.9138161769708652E-2</v>
      </c>
      <c r="AI9" s="3">
        <f t="shared" ca="1" si="1"/>
        <v>1.4626750653830912E-2</v>
      </c>
      <c r="AJ9" s="3">
        <f t="shared" ca="1" si="1"/>
        <v>9.1405359718672308E-3</v>
      </c>
      <c r="AK9" s="3">
        <f t="shared" ca="1" si="1"/>
        <v>1.0441792334743242E-2</v>
      </c>
      <c r="AM9" s="3">
        <f t="shared" ca="1" si="4"/>
        <v>0.13415032172716709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54.158320000000003</v>
      </c>
      <c r="E10" s="3">
        <v>0.57908000000000004</v>
      </c>
      <c r="F10" s="3">
        <v>47</v>
      </c>
      <c r="H10" s="3" t="s">
        <v>0</v>
      </c>
      <c r="I10" s="3">
        <v>100</v>
      </c>
      <c r="J10" s="3">
        <v>1</v>
      </c>
      <c r="L10" s="3">
        <f t="shared" ca="1" si="2"/>
        <v>136.14510000000001</v>
      </c>
      <c r="M10" s="3">
        <f t="shared" ca="1" si="0"/>
        <v>136.08217999999999</v>
      </c>
      <c r="N10" s="3">
        <f t="shared" ca="1" si="0"/>
        <v>136.26495</v>
      </c>
      <c r="O10" s="3">
        <f t="shared" ca="1" si="0"/>
        <v>136.20670000000001</v>
      </c>
      <c r="P10" s="3">
        <f t="shared" ca="1" si="0"/>
        <v>136.08313999999999</v>
      </c>
      <c r="Q10" s="3">
        <f t="shared" ca="1" si="0"/>
        <v>136.09630000000001</v>
      </c>
      <c r="R10" s="3">
        <f t="shared" ca="1" si="0"/>
        <v>136.17141000000001</v>
      </c>
      <c r="S10" s="3">
        <f t="shared" ca="1" si="0"/>
        <v>136.09828999999999</v>
      </c>
      <c r="T10" s="3">
        <f t="shared" ca="1" si="0"/>
        <v>136.27078</v>
      </c>
      <c r="U10" s="3">
        <f t="shared" ca="1" si="0"/>
        <v>136.27832000000001</v>
      </c>
      <c r="W10" s="3">
        <f t="shared" ca="1" si="3"/>
        <v>136.16971699999999</v>
      </c>
      <c r="Y10" s="3">
        <f ca="1">Total!E10</f>
        <v>135.94917000000001</v>
      </c>
      <c r="AB10" s="3">
        <f t="shared" ca="1" si="1"/>
        <v>1.4412004133604064E-3</v>
      </c>
      <c r="AC10" s="3">
        <f t="shared" ca="1" si="1"/>
        <v>9.7838037554760001E-4</v>
      </c>
      <c r="AD10" s="3">
        <f t="shared" ca="1" si="1"/>
        <v>2.3227799036948109E-3</v>
      </c>
      <c r="AE10" s="3">
        <f t="shared" ca="1" si="1"/>
        <v>1.8943109398902743E-3</v>
      </c>
      <c r="AF10" s="3">
        <f t="shared" ca="1" si="1"/>
        <v>9.8544183829865671E-4</v>
      </c>
      <c r="AG10" s="3">
        <f t="shared" ca="1" si="1"/>
        <v>1.082242723512061E-3</v>
      </c>
      <c r="AH10" s="3">
        <f t="shared" ca="1" si="1"/>
        <v>1.634728626883116E-3</v>
      </c>
      <c r="AI10" s="3">
        <f t="shared" ca="1" si="1"/>
        <v>1.096880547339731E-3</v>
      </c>
      <c r="AJ10" s="3">
        <f t="shared" ca="1" si="1"/>
        <v>2.365663578527126E-3</v>
      </c>
      <c r="AK10" s="3">
        <f t="shared" ca="1" si="1"/>
        <v>2.421125483884885E-3</v>
      </c>
      <c r="AM10" s="3">
        <f t="shared" ca="1" si="4"/>
        <v>1.6222754430938666E-2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0.87087999999999999</v>
      </c>
      <c r="F11" s="3">
        <v>66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0.87248999999999999</v>
      </c>
      <c r="F12" s="3">
        <v>73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0.86987000000000003</v>
      </c>
      <c r="F13" s="3">
        <v>67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0.87643000000000004</v>
      </c>
      <c r="F14" s="3">
        <v>73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0.87192000000000003</v>
      </c>
      <c r="F15" s="3">
        <v>73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0.87751999999999997</v>
      </c>
      <c r="F16" s="3">
        <v>71</v>
      </c>
      <c r="H16" s="3" t="s">
        <v>16</v>
      </c>
      <c r="I16" s="3">
        <v>50</v>
      </c>
      <c r="J16" s="3">
        <v>1</v>
      </c>
      <c r="L16" s="3">
        <f t="shared" ca="1" si="2"/>
        <v>222.95755</v>
      </c>
      <c r="M16" s="3">
        <f t="shared" ca="1" si="0"/>
        <v>222.95755</v>
      </c>
      <c r="N16" s="3">
        <f t="shared" ca="1" si="0"/>
        <v>225.18272999999999</v>
      </c>
      <c r="O16" s="3">
        <f t="shared" ca="1" si="0"/>
        <v>222.95755</v>
      </c>
      <c r="P16" s="3">
        <f t="shared" ca="1" si="0"/>
        <v>223.52860000000001</v>
      </c>
      <c r="Q16" s="3">
        <f t="shared" ca="1" si="0"/>
        <v>223.38449</v>
      </c>
      <c r="R16" s="3">
        <f t="shared" ca="1" si="0"/>
        <v>223.23536999999999</v>
      </c>
      <c r="S16" s="3">
        <f t="shared" ca="1" si="0"/>
        <v>223.15351000000001</v>
      </c>
      <c r="T16" s="3">
        <f t="shared" ca="1" si="0"/>
        <v>223.23536999999999</v>
      </c>
      <c r="U16" s="3">
        <f t="shared" ca="1" si="0"/>
        <v>223.23536999999999</v>
      </c>
      <c r="W16" s="3">
        <f t="shared" ca="1" si="3"/>
        <v>223.38280899999995</v>
      </c>
      <c r="Y16" s="3">
        <f ca="1">Total!E16</f>
        <v>222.48684</v>
      </c>
      <c r="AB16" s="3">
        <f t="shared" ca="1" si="1"/>
        <v>2.1156756956950662E-3</v>
      </c>
      <c r="AC16" s="3">
        <f t="shared" ca="1" si="1"/>
        <v>2.1156756956950662E-3</v>
      </c>
      <c r="AD16" s="3">
        <f t="shared" ca="1" si="1"/>
        <v>1.2117076227969221E-2</v>
      </c>
      <c r="AE16" s="3">
        <f t="shared" ca="1" si="1"/>
        <v>2.1156756956950662E-3</v>
      </c>
      <c r="AF16" s="3">
        <f t="shared" ca="1" si="1"/>
        <v>4.6823443579854457E-3</v>
      </c>
      <c r="AG16" s="3">
        <f t="shared" ca="1" si="1"/>
        <v>4.0346206544171273E-3</v>
      </c>
      <c r="AH16" s="3">
        <f t="shared" ca="1" si="1"/>
        <v>3.3643787650540955E-3</v>
      </c>
      <c r="AI16" s="3">
        <f t="shared" ca="1" si="1"/>
        <v>2.9964468909712168E-3</v>
      </c>
      <c r="AJ16" s="3">
        <f t="shared" ca="1" si="1"/>
        <v>3.3643787650540955E-3</v>
      </c>
      <c r="AK16" s="3">
        <f t="shared" ca="1" si="1"/>
        <v>3.3643787650540955E-3</v>
      </c>
      <c r="AM16" s="3">
        <f t="shared" ca="1" si="4"/>
        <v>4.0270651513590494E-2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0.86846000000000001</v>
      </c>
      <c r="F17" s="3">
        <v>73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0.86906000000000005</v>
      </c>
      <c r="F18" s="3">
        <v>67</v>
      </c>
      <c r="H18" s="3" t="s">
        <v>16</v>
      </c>
      <c r="I18" s="3">
        <v>100</v>
      </c>
      <c r="J18" s="3">
        <v>0.7</v>
      </c>
      <c r="L18" s="3">
        <f t="shared" ca="1" si="2"/>
        <v>315.21550000000002</v>
      </c>
      <c r="M18" s="3">
        <f t="shared" ca="1" si="2"/>
        <v>315.33222000000001</v>
      </c>
      <c r="N18" s="3">
        <f t="shared" ca="1" si="2"/>
        <v>314.04468000000003</v>
      </c>
      <c r="O18" s="3">
        <f t="shared" ca="1" si="2"/>
        <v>315.17059</v>
      </c>
      <c r="P18" s="3">
        <f t="shared" ca="1" si="2"/>
        <v>312.99119000000002</v>
      </c>
      <c r="Q18" s="3">
        <f t="shared" ca="1" si="2"/>
        <v>312.05946999999998</v>
      </c>
      <c r="R18" s="3">
        <f t="shared" ca="1" si="2"/>
        <v>312.33801999999997</v>
      </c>
      <c r="S18" s="3">
        <f t="shared" ca="1" si="2"/>
        <v>313.45551999999998</v>
      </c>
      <c r="T18" s="3">
        <f t="shared" ca="1" si="2"/>
        <v>315.21883000000003</v>
      </c>
      <c r="U18" s="3">
        <f t="shared" ca="1" si="2"/>
        <v>312.51409999999998</v>
      </c>
      <c r="W18" s="3">
        <f t="shared" ca="1" si="3"/>
        <v>313.83401199999992</v>
      </c>
      <c r="Y18" s="3">
        <f ca="1">Total!E18</f>
        <v>308.91181999999998</v>
      </c>
      <c r="AB18" s="3">
        <f t="shared" ca="1" si="1"/>
        <v>2.0406082227608004E-2</v>
      </c>
      <c r="AC18" s="3">
        <f t="shared" ca="1" si="1"/>
        <v>2.0783924681159915E-2</v>
      </c>
      <c r="AD18" s="3">
        <f t="shared" ca="1" si="1"/>
        <v>1.6615939137583181E-2</v>
      </c>
      <c r="AE18" s="3">
        <f t="shared" ca="1" si="1"/>
        <v>2.0260700934007728E-2</v>
      </c>
      <c r="AF18" s="3">
        <f t="shared" ca="1" si="1"/>
        <v>1.3205613174659488E-2</v>
      </c>
      <c r="AG18" s="3">
        <f t="shared" ca="1" si="1"/>
        <v>1.0189477372539514E-2</v>
      </c>
      <c r="AH18" s="3">
        <f t="shared" ca="1" si="1"/>
        <v>1.1091191007194204E-2</v>
      </c>
      <c r="AI18" s="3">
        <f t="shared" ca="1" si="1"/>
        <v>1.4708728205997432E-2</v>
      </c>
      <c r="AJ18" s="3">
        <f t="shared" ca="1" si="1"/>
        <v>2.0416862002884992E-2</v>
      </c>
      <c r="AK18" s="3">
        <f t="shared" ca="1" si="1"/>
        <v>1.1661191857275023E-2</v>
      </c>
      <c r="AM18" s="3">
        <f t="shared" ca="1" si="4"/>
        <v>0.15933971060090948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36.861229999999999</v>
      </c>
      <c r="E19" s="3">
        <v>0.87117999999999995</v>
      </c>
      <c r="F19" s="3">
        <v>73</v>
      </c>
      <c r="H19" s="3" t="s">
        <v>16</v>
      </c>
      <c r="I19" s="3">
        <v>100</v>
      </c>
      <c r="J19" s="3">
        <v>1</v>
      </c>
      <c r="L19" s="3">
        <f t="shared" ca="1" si="2"/>
        <v>303.12533000000002</v>
      </c>
      <c r="M19" s="3">
        <f t="shared" ca="1" si="2"/>
        <v>304.03980999999999</v>
      </c>
      <c r="N19" s="3">
        <f t="shared" ca="1" si="2"/>
        <v>303.32888000000003</v>
      </c>
      <c r="O19" s="3">
        <f t="shared" ca="1" si="2"/>
        <v>303.24122999999997</v>
      </c>
      <c r="P19" s="3">
        <f t="shared" ca="1" si="2"/>
        <v>303.51125000000002</v>
      </c>
      <c r="Q19" s="3">
        <f t="shared" ca="1" si="2"/>
        <v>303.12090999999998</v>
      </c>
      <c r="R19" s="3">
        <f t="shared" ca="1" si="2"/>
        <v>303.49561</v>
      </c>
      <c r="S19" s="3">
        <f t="shared" ca="1" si="2"/>
        <v>303.315</v>
      </c>
      <c r="T19" s="3">
        <f t="shared" ca="1" si="2"/>
        <v>303.32058999999998</v>
      </c>
      <c r="U19" s="3">
        <f t="shared" ca="1" si="2"/>
        <v>303.51139999999998</v>
      </c>
      <c r="W19" s="3">
        <f t="shared" ca="1" si="3"/>
        <v>303.40100100000001</v>
      </c>
      <c r="Y19" s="3">
        <f ca="1">Total!E19</f>
        <v>302.47368</v>
      </c>
      <c r="AB19" s="3">
        <f t="shared" ca="1" si="1"/>
        <v>2.1544023268405296E-3</v>
      </c>
      <c r="AC19" s="3">
        <f t="shared" ca="1" si="1"/>
        <v>5.1777397623488661E-3</v>
      </c>
      <c r="AD19" s="3">
        <f t="shared" ca="1" si="1"/>
        <v>2.8273534411325471E-3</v>
      </c>
      <c r="AE19" s="3">
        <f t="shared" ca="1" si="1"/>
        <v>2.5375761619985302E-3</v>
      </c>
      <c r="AF19" s="3">
        <f t="shared" ca="1" si="1"/>
        <v>3.430281933952126E-3</v>
      </c>
      <c r="AG19" s="3">
        <f t="shared" ca="1" si="1"/>
        <v>2.1397894851544739E-3</v>
      </c>
      <c r="AH19" s="3">
        <f t="shared" ca="1" si="1"/>
        <v>3.3785749556787801E-3</v>
      </c>
      <c r="AI19" s="3">
        <f t="shared" ca="1" si="1"/>
        <v>2.781465150951303E-3</v>
      </c>
      <c r="AJ19" s="3">
        <f t="shared" ca="1" si="1"/>
        <v>2.7999460977893346E-3</v>
      </c>
      <c r="AK19" s="3">
        <f t="shared" ca="1" si="1"/>
        <v>3.4307778448689451E-3</v>
      </c>
      <c r="AM19" s="3">
        <f t="shared" ca="1" si="4"/>
        <v>3.0657907160715439E-2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0.87477000000000005</v>
      </c>
      <c r="F20" s="3">
        <v>73</v>
      </c>
      <c r="H20" s="3" t="s">
        <v>2</v>
      </c>
      <c r="I20" s="3">
        <v>24</v>
      </c>
      <c r="J20" s="3">
        <v>0.4</v>
      </c>
      <c r="L20" s="3">
        <f t="shared" ca="1" si="2"/>
        <v>5753.21522</v>
      </c>
      <c r="M20" s="3">
        <f t="shared" ca="1" si="2"/>
        <v>5756.2897800000001</v>
      </c>
      <c r="N20" s="3">
        <f t="shared" ca="1" si="2"/>
        <v>5759.8994300000004</v>
      </c>
      <c r="O20" s="3">
        <f t="shared" ca="1" si="2"/>
        <v>5756.2897800000001</v>
      </c>
      <c r="P20" s="3">
        <f t="shared" ca="1" si="2"/>
        <v>5756.2897800000001</v>
      </c>
      <c r="Q20" s="3">
        <f t="shared" ca="1" si="2"/>
        <v>5756.2897800000001</v>
      </c>
      <c r="R20" s="3">
        <f t="shared" ca="1" si="2"/>
        <v>5753.21522</v>
      </c>
      <c r="S20" s="3">
        <f t="shared" ca="1" si="2"/>
        <v>5756.2897800000001</v>
      </c>
      <c r="T20" s="3">
        <f t="shared" ca="1" si="2"/>
        <v>5756.2897800000001</v>
      </c>
      <c r="U20" s="3">
        <f t="shared" ca="1" si="2"/>
        <v>5756.2897800000001</v>
      </c>
      <c r="W20" s="3">
        <f t="shared" ca="1" si="3"/>
        <v>5756.0358329999999</v>
      </c>
      <c r="Y20" s="3">
        <f ca="1">Total!E20</f>
        <v>5753.21522</v>
      </c>
      <c r="AB20" s="3">
        <f t="shared" ca="1" si="1"/>
        <v>0</v>
      </c>
      <c r="AC20" s="3">
        <f t="shared" ca="1" si="1"/>
        <v>5.3440726314424574E-4</v>
      </c>
      <c r="AD20" s="3">
        <f t="shared" ca="1" si="1"/>
        <v>1.1618216500512472E-3</v>
      </c>
      <c r="AE20" s="3">
        <f t="shared" ca="1" si="1"/>
        <v>5.3440726314424574E-4</v>
      </c>
      <c r="AF20" s="3">
        <f t="shared" ca="1" si="1"/>
        <v>5.3440726314424574E-4</v>
      </c>
      <c r="AG20" s="3">
        <f t="shared" ca="1" si="1"/>
        <v>5.3440726314424574E-4</v>
      </c>
      <c r="AH20" s="3">
        <f t="shared" ca="1" si="1"/>
        <v>0</v>
      </c>
      <c r="AI20" s="3">
        <f t="shared" ca="1" si="1"/>
        <v>5.3440726314424574E-4</v>
      </c>
      <c r="AJ20" s="3">
        <f t="shared" ca="1" si="1"/>
        <v>5.3440726314424574E-4</v>
      </c>
      <c r="AK20" s="3">
        <f t="shared" ca="1" si="1"/>
        <v>5.3440726314424574E-4</v>
      </c>
      <c r="AM20" s="3">
        <f t="shared" ca="1" si="4"/>
        <v>4.9026724920609678E-3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36.788800000000002</v>
      </c>
      <c r="E21" s="3">
        <v>1.2372799999999999</v>
      </c>
      <c r="F21" s="3">
        <v>92</v>
      </c>
      <c r="H21" s="3" t="s">
        <v>2</v>
      </c>
      <c r="I21" s="3">
        <v>24</v>
      </c>
      <c r="J21" s="3">
        <v>0.7</v>
      </c>
      <c r="L21" s="3">
        <f t="shared" ca="1" si="2"/>
        <v>3060.7019</v>
      </c>
      <c r="M21" s="3">
        <f t="shared" ca="1" si="2"/>
        <v>3059.42544</v>
      </c>
      <c r="N21" s="3">
        <f t="shared" ca="1" si="2"/>
        <v>3052.2412300000001</v>
      </c>
      <c r="O21" s="3">
        <f t="shared" ca="1" si="2"/>
        <v>3060.7019</v>
      </c>
      <c r="P21" s="3">
        <f t="shared" ca="1" si="2"/>
        <v>3060.7019</v>
      </c>
      <c r="Q21" s="3">
        <f t="shared" ca="1" si="2"/>
        <v>3060.7019</v>
      </c>
      <c r="R21" s="3">
        <f t="shared" ca="1" si="2"/>
        <v>3055.8157900000001</v>
      </c>
      <c r="S21" s="3">
        <f t="shared" ca="1" si="2"/>
        <v>3057.4035100000001</v>
      </c>
      <c r="T21" s="3">
        <f t="shared" ca="1" si="2"/>
        <v>3057.4561399999998</v>
      </c>
      <c r="U21" s="3">
        <f t="shared" ca="1" si="2"/>
        <v>3060.7019</v>
      </c>
      <c r="W21" s="3">
        <f t="shared" ca="1" si="3"/>
        <v>3058.585161</v>
      </c>
      <c r="Y21" s="3">
        <f ca="1">Total!E21</f>
        <v>3052.2412300000001</v>
      </c>
      <c r="AB21" s="3">
        <f t="shared" ca="1" si="1"/>
        <v>2.7719532508903091E-3</v>
      </c>
      <c r="AC21" s="3">
        <f t="shared" ca="1" si="1"/>
        <v>2.3537490842425626E-3</v>
      </c>
      <c r="AD21" s="3">
        <f t="shared" ca="1" si="1"/>
        <v>0</v>
      </c>
      <c r="AE21" s="3">
        <f t="shared" ca="1" si="1"/>
        <v>2.7719532508903091E-3</v>
      </c>
      <c r="AF21" s="3">
        <f t="shared" ca="1" si="1"/>
        <v>2.7719532508903091E-3</v>
      </c>
      <c r="AG21" s="3">
        <f t="shared" ca="1" si="1"/>
        <v>2.7719532508903091E-3</v>
      </c>
      <c r="AH21" s="3">
        <f t="shared" ca="1" si="1"/>
        <v>1.1711263070776419E-3</v>
      </c>
      <c r="AI21" s="3">
        <f t="shared" ca="1" si="1"/>
        <v>1.6913079966487477E-3</v>
      </c>
      <c r="AJ21" s="3">
        <f t="shared" ca="1" si="1"/>
        <v>1.7085510636391248E-3</v>
      </c>
      <c r="AK21" s="3">
        <f t="shared" ca="1" si="1"/>
        <v>2.7719532508903091E-3</v>
      </c>
      <c r="AM21" s="3">
        <f t="shared" ca="1" si="4"/>
        <v>2.0784500706059625E-2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36.788800000000002</v>
      </c>
      <c r="E22" s="3">
        <v>1.21732</v>
      </c>
      <c r="F22" s="3">
        <v>93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36.788800000000002</v>
      </c>
      <c r="E23" s="3">
        <v>1.22462</v>
      </c>
      <c r="F23" s="3">
        <v>96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1.22699</v>
      </c>
      <c r="F24" s="3">
        <v>97</v>
      </c>
      <c r="H24" s="3" t="s">
        <v>2</v>
      </c>
      <c r="I24" s="3">
        <v>47</v>
      </c>
      <c r="J24" s="3">
        <v>0.7</v>
      </c>
      <c r="L24" s="3">
        <f t="shared" ca="1" si="2"/>
        <v>5709.26343</v>
      </c>
      <c r="M24" s="3">
        <f t="shared" ca="1" si="2"/>
        <v>5720.41651</v>
      </c>
      <c r="N24" s="3">
        <f t="shared" ca="1" si="2"/>
        <v>5716.5842700000003</v>
      </c>
      <c r="O24" s="3">
        <f t="shared" ca="1" si="2"/>
        <v>5715.1450100000002</v>
      </c>
      <c r="P24" s="3">
        <f t="shared" ca="1" si="2"/>
        <v>5715.1450100000002</v>
      </c>
      <c r="Q24" s="3">
        <f t="shared" ca="1" si="2"/>
        <v>5712.9592700000003</v>
      </c>
      <c r="R24" s="3">
        <f t="shared" ca="1" si="2"/>
        <v>5715.1450100000002</v>
      </c>
      <c r="S24" s="3">
        <f t="shared" ca="1" si="2"/>
        <v>5711.9197899999999</v>
      </c>
      <c r="T24" s="3">
        <f t="shared" ca="1" si="2"/>
        <v>5711.9197899999999</v>
      </c>
      <c r="U24" s="3">
        <f t="shared" ca="1" si="2"/>
        <v>5714.1625599999998</v>
      </c>
      <c r="W24" s="3">
        <f t="shared" ca="1" si="3"/>
        <v>5714.2660649999998</v>
      </c>
      <c r="Y24" s="3">
        <f ca="1">Total!E24</f>
        <v>5709.26343</v>
      </c>
      <c r="AB24" s="3">
        <f t="shared" ca="1" si="1"/>
        <v>0</v>
      </c>
      <c r="AC24" s="3">
        <f t="shared" ca="1" si="1"/>
        <v>1.9535059358786752E-3</v>
      </c>
      <c r="AD24" s="3">
        <f t="shared" ca="1" si="1"/>
        <v>1.2822739902895524E-3</v>
      </c>
      <c r="AE24" s="3">
        <f t="shared" ca="1" si="1"/>
        <v>1.0301819266378138E-3</v>
      </c>
      <c r="AF24" s="3">
        <f t="shared" ca="1" si="1"/>
        <v>1.0301819266378138E-3</v>
      </c>
      <c r="AG24" s="3">
        <f t="shared" ca="1" si="1"/>
        <v>6.4734094779723918E-4</v>
      </c>
      <c r="AH24" s="3">
        <f t="shared" ca="1" si="1"/>
        <v>1.0301819266378138E-3</v>
      </c>
      <c r="AI24" s="3">
        <f t="shared" ca="1" si="1"/>
        <v>4.6527192738064803E-4</v>
      </c>
      <c r="AJ24" s="3">
        <f t="shared" ca="1" si="1"/>
        <v>4.6527192738064803E-4</v>
      </c>
      <c r="AK24" s="3">
        <f t="shared" ca="1" si="1"/>
        <v>8.5810193557661542E-4</v>
      </c>
      <c r="AM24" s="3">
        <f t="shared" ca="1" si="4"/>
        <v>8.7623124442168208E-3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36.788800000000002</v>
      </c>
      <c r="E25" s="3">
        <v>1.21827</v>
      </c>
      <c r="F25" s="3">
        <v>90</v>
      </c>
      <c r="H25" s="3" t="s">
        <v>2</v>
      </c>
      <c r="I25" s="3">
        <v>47</v>
      </c>
      <c r="J25" s="3">
        <v>1</v>
      </c>
      <c r="L25" s="3">
        <f t="shared" ca="1" si="2"/>
        <v>5674.0192399999996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5674.0192399999996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5674.0192399999996</v>
      </c>
      <c r="W25" s="3">
        <f t="shared" ca="1" si="3"/>
        <v>5674.0192400000005</v>
      </c>
      <c r="Y25" s="3">
        <f ca="1">Total!E25</f>
        <v>5674.0192399999996</v>
      </c>
      <c r="AB25" s="3">
        <f t="shared" ca="1" si="1"/>
        <v>0</v>
      </c>
      <c r="AC25" s="3">
        <f t="shared" ca="1" si="1"/>
        <v>0</v>
      </c>
      <c r="AD25" s="3">
        <f t="shared" ca="1" si="1"/>
        <v>0</v>
      </c>
      <c r="AE25" s="3">
        <f t="shared" ca="1" si="1"/>
        <v>0</v>
      </c>
      <c r="AF25" s="3">
        <f t="shared" ca="1" si="1"/>
        <v>0</v>
      </c>
      <c r="AG25" s="3">
        <f t="shared" ca="1" si="1"/>
        <v>0</v>
      </c>
      <c r="AH25" s="3">
        <f t="shared" ca="1" si="1"/>
        <v>0</v>
      </c>
      <c r="AI25" s="3">
        <f t="shared" ca="1" si="1"/>
        <v>0</v>
      </c>
      <c r="AJ25" s="3">
        <f t="shared" ca="1" si="1"/>
        <v>0</v>
      </c>
      <c r="AK25" s="3">
        <f t="shared" ca="1" si="1"/>
        <v>0</v>
      </c>
      <c r="AM25" s="3">
        <f t="shared" ca="1" si="4"/>
        <v>0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36.788800000000002</v>
      </c>
      <c r="E26" s="3">
        <v>1.21858</v>
      </c>
      <c r="F26" s="3">
        <v>96</v>
      </c>
      <c r="H26" s="3" t="s">
        <v>2</v>
      </c>
      <c r="I26" s="3">
        <v>100</v>
      </c>
      <c r="J26" s="3">
        <v>0.4</v>
      </c>
      <c r="L26" s="3">
        <f t="shared" ca="1" si="2"/>
        <v>60777.722679999999</v>
      </c>
      <c r="M26" s="3">
        <f t="shared" ca="1" si="2"/>
        <v>60777.735840000001</v>
      </c>
      <c r="N26" s="3">
        <f t="shared" ca="1" si="2"/>
        <v>60778.222679999999</v>
      </c>
      <c r="O26" s="3">
        <f t="shared" ca="1" si="2"/>
        <v>60777.735840000001</v>
      </c>
      <c r="P26" s="3">
        <f t="shared" ca="1" si="2"/>
        <v>60778.76485</v>
      </c>
      <c r="Q26" s="3">
        <f t="shared" ca="1" si="2"/>
        <v>60777.896430000001</v>
      </c>
      <c r="R26" s="3">
        <f t="shared" ca="1" si="2"/>
        <v>60777.896430000001</v>
      </c>
      <c r="S26" s="3">
        <f t="shared" ca="1" si="2"/>
        <v>60777.735840000001</v>
      </c>
      <c r="T26" s="3">
        <f t="shared" ca="1" si="2"/>
        <v>60778.22537</v>
      </c>
      <c r="U26" s="3">
        <f t="shared" ca="1" si="2"/>
        <v>60778.85497</v>
      </c>
      <c r="W26" s="3">
        <f t="shared" ca="1" si="3"/>
        <v>60778.079093</v>
      </c>
      <c r="Y26" s="3">
        <f ca="1">Total!E26</f>
        <v>60777.35671</v>
      </c>
      <c r="AB26" s="3">
        <f t="shared" ca="1" si="1"/>
        <v>6.0214859580872401E-6</v>
      </c>
      <c r="AC26" s="3">
        <f t="shared" ca="1" si="1"/>
        <v>6.2380139664545275E-6</v>
      </c>
      <c r="AD26" s="3">
        <f t="shared" ca="1" si="1"/>
        <v>1.4248233994954933E-5</v>
      </c>
      <c r="AE26" s="3">
        <f t="shared" ca="1" si="1"/>
        <v>6.2380139664545275E-6</v>
      </c>
      <c r="AF26" s="3">
        <f t="shared" ca="1" si="1"/>
        <v>2.3168825961262316E-5</v>
      </c>
      <c r="AG26" s="3">
        <f t="shared" ca="1" si="1"/>
        <v>8.8802809009274961E-6</v>
      </c>
      <c r="AH26" s="3">
        <f t="shared" ca="1" si="1"/>
        <v>8.8802809009274961E-6</v>
      </c>
      <c r="AI26" s="3">
        <f t="shared" ca="1" si="1"/>
        <v>6.2380139664545275E-6</v>
      </c>
      <c r="AJ26" s="3">
        <f t="shared" ca="1" si="1"/>
        <v>1.4292493899412474E-5</v>
      </c>
      <c r="AK26" s="3">
        <f t="shared" ca="1" si="1"/>
        <v>2.4651615027439721E-5</v>
      </c>
      <c r="AM26" s="3">
        <f t="shared" ca="1" si="4"/>
        <v>1.1885725854237527E-4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1.22478</v>
      </c>
      <c r="F27" s="3">
        <v>98</v>
      </c>
      <c r="H27" s="3" t="s">
        <v>2</v>
      </c>
      <c r="I27" s="3">
        <v>100</v>
      </c>
      <c r="J27" s="3">
        <v>0.7</v>
      </c>
      <c r="L27" s="3">
        <f t="shared" ca="1" si="2"/>
        <v>46907.284</v>
      </c>
      <c r="M27" s="3">
        <f t="shared" ca="1" si="2"/>
        <v>46784.063099999999</v>
      </c>
      <c r="N27" s="3">
        <f t="shared" ca="1" si="2"/>
        <v>47033.355499999998</v>
      </c>
      <c r="O27" s="3">
        <f t="shared" ca="1" si="2"/>
        <v>46829.187400000003</v>
      </c>
      <c r="P27" s="3">
        <f t="shared" ca="1" si="2"/>
        <v>46990.803820000001</v>
      </c>
      <c r="Q27" s="3">
        <f t="shared" ca="1" si="2"/>
        <v>46806.331019999998</v>
      </c>
      <c r="R27" s="3">
        <f t="shared" ca="1" si="2"/>
        <v>46605.854399999997</v>
      </c>
      <c r="S27" s="3">
        <f t="shared" ca="1" si="2"/>
        <v>46842.449549999998</v>
      </c>
      <c r="T27" s="3">
        <f t="shared" ca="1" si="2"/>
        <v>46689.70637</v>
      </c>
      <c r="U27" s="3">
        <f t="shared" ca="1" si="2"/>
        <v>46778.774109999998</v>
      </c>
      <c r="W27" s="3">
        <f t="shared" ca="1" si="3"/>
        <v>46826.780927</v>
      </c>
      <c r="Y27" s="3">
        <f ca="1">Total!E27</f>
        <v>46520.052799999998</v>
      </c>
      <c r="AB27" s="3">
        <f t="shared" ca="1" si="1"/>
        <v>8.3239630372904903E-3</v>
      </c>
      <c r="AC27" s="3">
        <f t="shared" ca="1" si="1"/>
        <v>5.6751934726953224E-3</v>
      </c>
      <c r="AD27" s="3">
        <f t="shared" ca="1" si="1"/>
        <v>1.1034009402500081E-2</v>
      </c>
      <c r="AE27" s="3">
        <f t="shared" ca="1" si="1"/>
        <v>6.6451902221401791E-3</v>
      </c>
      <c r="AF27" s="3">
        <f t="shared" ca="1" si="1"/>
        <v>1.0119313966040971E-2</v>
      </c>
      <c r="AG27" s="3">
        <f t="shared" ref="AG27:AK37" ca="1" si="5">(Q27-$Y27)/$Y27</f>
        <v>6.1538670480614796E-3</v>
      </c>
      <c r="AH27" s="3">
        <f t="shared" ca="1" si="5"/>
        <v>1.8444003141801868E-3</v>
      </c>
      <c r="AI27" s="3">
        <f t="shared" ca="1" si="5"/>
        <v>6.9302748082865438E-3</v>
      </c>
      <c r="AJ27" s="3">
        <f t="shared" ca="1" si="5"/>
        <v>3.6468911746377515E-3</v>
      </c>
      <c r="AK27" s="3">
        <f t="shared" ca="1" si="5"/>
        <v>5.5615007814436707E-3</v>
      </c>
      <c r="AM27" s="3">
        <f t="shared" ca="1" si="4"/>
        <v>6.5934604227276664E-2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36.78886</v>
      </c>
      <c r="E28" s="3">
        <v>1.22593</v>
      </c>
      <c r="F28" s="3">
        <v>97</v>
      </c>
      <c r="H28" s="3" t="s">
        <v>2</v>
      </c>
      <c r="I28" s="3">
        <v>100</v>
      </c>
      <c r="J28" s="3">
        <v>1</v>
      </c>
      <c r="L28" s="3">
        <f t="shared" ca="1" si="2"/>
        <v>46364.412989999997</v>
      </c>
      <c r="M28" s="3">
        <f t="shared" ca="1" si="2"/>
        <v>46392.410159999999</v>
      </c>
      <c r="N28" s="3">
        <f t="shared" ca="1" si="2"/>
        <v>46319.079680000003</v>
      </c>
      <c r="O28" s="3">
        <f t="shared" ca="1" si="2"/>
        <v>46365.639620000002</v>
      </c>
      <c r="P28" s="3">
        <f t="shared" ca="1" si="2"/>
        <v>46351.178919999998</v>
      </c>
      <c r="Q28" s="3">
        <f t="shared" ca="1" si="2"/>
        <v>46372.903899999998</v>
      </c>
      <c r="R28" s="3">
        <f t="shared" ca="1" si="2"/>
        <v>46415.44298</v>
      </c>
      <c r="S28" s="3">
        <f t="shared" ca="1" si="2"/>
        <v>46403.077960000002</v>
      </c>
      <c r="T28" s="3">
        <f t="shared" ca="1" si="2"/>
        <v>46381.92411</v>
      </c>
      <c r="U28" s="3">
        <f t="shared" ca="1" si="2"/>
        <v>46373.205450000001</v>
      </c>
      <c r="W28" s="3">
        <f t="shared" ca="1" si="3"/>
        <v>46373.927577000009</v>
      </c>
      <c r="Y28" s="3">
        <f ca="1">Total!E28</f>
        <v>46319.079680000003</v>
      </c>
      <c r="AB28" s="3">
        <f t="shared" ref="AB28:AF37" ca="1" si="6">(L28-$Y28)/$Y28</f>
        <v>9.7871784830752756E-4</v>
      </c>
      <c r="AC28" s="3">
        <f t="shared" ca="1" si="6"/>
        <v>1.5831592619414689E-3</v>
      </c>
      <c r="AD28" s="3">
        <f t="shared" ca="1" si="6"/>
        <v>0</v>
      </c>
      <c r="AE28" s="3">
        <f t="shared" ca="1" si="6"/>
        <v>1.0052000238705775E-3</v>
      </c>
      <c r="AF28" s="3">
        <f t="shared" ca="1" si="6"/>
        <v>6.9300254283454529E-4</v>
      </c>
      <c r="AG28" s="3">
        <f t="shared" ca="1" si="5"/>
        <v>1.1620312918962331E-3</v>
      </c>
      <c r="AH28" s="3">
        <f t="shared" ca="1" si="5"/>
        <v>2.0804234597434309E-3</v>
      </c>
      <c r="AI28" s="3">
        <f t="shared" ca="1" si="5"/>
        <v>1.8134704009732127E-3</v>
      </c>
      <c r="AJ28" s="3">
        <f t="shared" ca="1" si="5"/>
        <v>1.3567719918911258E-3</v>
      </c>
      <c r="AK28" s="3">
        <f t="shared" ca="1" si="5"/>
        <v>1.1685415680521296E-3</v>
      </c>
      <c r="AM28" s="3">
        <f t="shared" ca="1" si="4"/>
        <v>1.1841318389510252E-2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36.788800000000002</v>
      </c>
      <c r="E29" s="3">
        <v>1.2239599999999999</v>
      </c>
      <c r="F29" s="3">
        <v>95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1.21973</v>
      </c>
      <c r="F30" s="3">
        <v>96</v>
      </c>
      <c r="H30" s="3" t="s">
        <v>1</v>
      </c>
      <c r="I30" s="3">
        <v>30</v>
      </c>
      <c r="J30" s="3">
        <v>0.7</v>
      </c>
      <c r="L30" s="3">
        <f t="shared" ca="1" si="2"/>
        <v>888.53093999999999</v>
      </c>
      <c r="M30" s="3">
        <f t="shared" ca="1" si="2"/>
        <v>889.17727000000002</v>
      </c>
      <c r="N30" s="3">
        <f t="shared" ca="1" si="2"/>
        <v>888.53093999999999</v>
      </c>
      <c r="O30" s="3">
        <f t="shared" ca="1" si="2"/>
        <v>888.53093999999999</v>
      </c>
      <c r="P30" s="3">
        <f t="shared" ca="1" si="2"/>
        <v>888.53093999999999</v>
      </c>
      <c r="Q30" s="3">
        <f t="shared" ca="1" si="2"/>
        <v>888.53093999999999</v>
      </c>
      <c r="R30" s="3">
        <f t="shared" ca="1" si="2"/>
        <v>888.53093999999999</v>
      </c>
      <c r="S30" s="3">
        <f t="shared" ca="1" si="2"/>
        <v>888.53093999999999</v>
      </c>
      <c r="T30" s="3">
        <f t="shared" ca="1" si="2"/>
        <v>888.53093999999999</v>
      </c>
      <c r="U30" s="3">
        <f t="shared" ca="1" si="2"/>
        <v>888.53093999999999</v>
      </c>
      <c r="W30" s="3">
        <f t="shared" ca="1" si="3"/>
        <v>888.59557299999983</v>
      </c>
      <c r="Y30" s="3">
        <f ca="1">Total!E30</f>
        <v>888.52687000000003</v>
      </c>
      <c r="AB30" s="3">
        <f t="shared" ca="1" si="6"/>
        <v>4.5806155529725881E-6</v>
      </c>
      <c r="AC30" s="3">
        <f t="shared" ca="1" si="6"/>
        <v>7.319981217900484E-4</v>
      </c>
      <c r="AD30" s="3">
        <f t="shared" ca="1" si="6"/>
        <v>4.5806155529725881E-6</v>
      </c>
      <c r="AE30" s="3">
        <f t="shared" ca="1" si="6"/>
        <v>4.5806155529725881E-6</v>
      </c>
      <c r="AF30" s="3">
        <f t="shared" ca="1" si="6"/>
        <v>4.5806155529725881E-6</v>
      </c>
      <c r="AG30" s="3">
        <f t="shared" ca="1" si="5"/>
        <v>4.5806155529725881E-6</v>
      </c>
      <c r="AH30" s="3">
        <f t="shared" ca="1" si="5"/>
        <v>4.5806155529725881E-6</v>
      </c>
      <c r="AI30" s="3">
        <f t="shared" ca="1" si="5"/>
        <v>4.5806155529725881E-6</v>
      </c>
      <c r="AJ30" s="3">
        <f t="shared" ca="1" si="5"/>
        <v>4.5806155529725881E-6</v>
      </c>
      <c r="AK30" s="3">
        <f t="shared" ca="1" si="5"/>
        <v>4.5806155529725881E-6</v>
      </c>
      <c r="AM30" s="3">
        <f t="shared" ca="1" si="4"/>
        <v>7.7322366176680126E-4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73.882919999999999</v>
      </c>
      <c r="E31" s="3">
        <v>1.4327300000000001</v>
      </c>
      <c r="F31" s="3">
        <v>39</v>
      </c>
      <c r="H31" s="3" t="s">
        <v>1</v>
      </c>
      <c r="I31" s="3">
        <v>30</v>
      </c>
      <c r="J31" s="3">
        <v>1</v>
      </c>
      <c r="L31" s="3">
        <f t="shared" ca="1" si="2"/>
        <v>862.30371000000002</v>
      </c>
      <c r="M31" s="3">
        <f t="shared" ca="1" si="2"/>
        <v>862.28117999999995</v>
      </c>
      <c r="N31" s="3">
        <f t="shared" ca="1" si="2"/>
        <v>862.27506000000005</v>
      </c>
      <c r="O31" s="3">
        <f t="shared" ca="1" si="2"/>
        <v>862.30371000000002</v>
      </c>
      <c r="P31" s="3">
        <f t="shared" ca="1" si="2"/>
        <v>863.74572000000001</v>
      </c>
      <c r="Q31" s="3">
        <f t="shared" ca="1" si="2"/>
        <v>862.30371000000002</v>
      </c>
      <c r="R31" s="3">
        <f t="shared" ca="1" si="2"/>
        <v>862.27506000000005</v>
      </c>
      <c r="S31" s="3">
        <f t="shared" ca="1" si="2"/>
        <v>862.27506000000005</v>
      </c>
      <c r="T31" s="3">
        <f t="shared" ca="1" si="2"/>
        <v>862.30371000000002</v>
      </c>
      <c r="U31" s="3">
        <f t="shared" ca="1" si="2"/>
        <v>862.30371000000002</v>
      </c>
      <c r="W31" s="3">
        <f t="shared" ca="1" si="3"/>
        <v>862.43706299999997</v>
      </c>
      <c r="Y31" s="3">
        <f ca="1">Total!E31</f>
        <v>862.27506000000005</v>
      </c>
      <c r="AB31" s="3">
        <f t="shared" ca="1" si="6"/>
        <v>3.3226056659890555E-5</v>
      </c>
      <c r="AC31" s="3">
        <f t="shared" ca="1" si="6"/>
        <v>7.0975032026279502E-6</v>
      </c>
      <c r="AD31" s="3">
        <f t="shared" ca="1" si="6"/>
        <v>0</v>
      </c>
      <c r="AE31" s="3">
        <f t="shared" ca="1" si="6"/>
        <v>3.3226056659890555E-5</v>
      </c>
      <c r="AF31" s="3">
        <f t="shared" ca="1" si="6"/>
        <v>1.7055578529662594E-3</v>
      </c>
      <c r="AG31" s="3">
        <f t="shared" ca="1" si="5"/>
        <v>3.3226056659890555E-5</v>
      </c>
      <c r="AH31" s="3">
        <f t="shared" ca="1" si="5"/>
        <v>0</v>
      </c>
      <c r="AI31" s="3">
        <f t="shared" ca="1" si="5"/>
        <v>0</v>
      </c>
      <c r="AJ31" s="3">
        <f t="shared" ca="1" si="5"/>
        <v>3.3226056659890555E-5</v>
      </c>
      <c r="AK31" s="3">
        <f t="shared" ca="1" si="5"/>
        <v>3.3226056659890555E-5</v>
      </c>
      <c r="AM31" s="3">
        <f t="shared" ca="1" si="4"/>
        <v>1.8787856394683398E-3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73.882919999999999</v>
      </c>
      <c r="E32" s="3">
        <v>1.4563299999999999</v>
      </c>
      <c r="F32" s="3">
        <v>40</v>
      </c>
      <c r="H32" s="3" t="s">
        <v>1</v>
      </c>
      <c r="I32" s="3">
        <v>50</v>
      </c>
      <c r="J32" s="3">
        <v>0.4</v>
      </c>
      <c r="L32" s="3">
        <f t="shared" ca="1" si="2"/>
        <v>1920.81879</v>
      </c>
      <c r="M32" s="3">
        <f t="shared" ca="1" si="2"/>
        <v>1921.9967899999999</v>
      </c>
      <c r="N32" s="3">
        <f t="shared" ca="1" si="2"/>
        <v>1920.81879</v>
      </c>
      <c r="O32" s="3">
        <f t="shared" ca="1" si="2"/>
        <v>1920.88147</v>
      </c>
      <c r="P32" s="3">
        <f t="shared" ca="1" si="2"/>
        <v>1920.81879</v>
      </c>
      <c r="Q32" s="3">
        <f t="shared" ca="1" si="2"/>
        <v>1921.9341099999999</v>
      </c>
      <c r="R32" s="3">
        <f t="shared" ca="1" si="2"/>
        <v>1921.9279200000001</v>
      </c>
      <c r="S32" s="3">
        <f t="shared" ca="1" si="2"/>
        <v>1921.9209499999999</v>
      </c>
      <c r="T32" s="3">
        <f t="shared" ca="1" si="2"/>
        <v>1921.9906000000001</v>
      </c>
      <c r="U32" s="3">
        <f t="shared" ca="1" si="2"/>
        <v>1921.9967899999999</v>
      </c>
      <c r="W32" s="3">
        <f t="shared" ca="1" si="3"/>
        <v>1921.5104999999999</v>
      </c>
      <c r="Y32" s="3">
        <f ca="1">Total!E32</f>
        <v>1920.81879</v>
      </c>
      <c r="AB32" s="3">
        <f t="shared" ca="1" si="6"/>
        <v>0</v>
      </c>
      <c r="AC32" s="3">
        <f t="shared" ca="1" si="6"/>
        <v>6.1328013143805381E-4</v>
      </c>
      <c r="AD32" s="3">
        <f t="shared" ca="1" si="6"/>
        <v>0</v>
      </c>
      <c r="AE32" s="3">
        <f t="shared" ca="1" si="6"/>
        <v>3.263191735020475E-5</v>
      </c>
      <c r="AF32" s="3">
        <f t="shared" ca="1" si="6"/>
        <v>0</v>
      </c>
      <c r="AG32" s="3">
        <f t="shared" ca="1" si="5"/>
        <v>5.8064821408784913E-4</v>
      </c>
      <c r="AH32" s="3">
        <f t="shared" ca="1" si="5"/>
        <v>5.7742563003564226E-4</v>
      </c>
      <c r="AI32" s="3">
        <f t="shared" ca="1" si="5"/>
        <v>5.7379696915600903E-4</v>
      </c>
      <c r="AJ32" s="3">
        <f t="shared" ca="1" si="5"/>
        <v>6.1005754738584705E-4</v>
      </c>
      <c r="AK32" s="3">
        <f t="shared" ca="1" si="5"/>
        <v>6.1328013143805381E-4</v>
      </c>
      <c r="AM32" s="3">
        <f t="shared" ca="1" si="4"/>
        <v>3.6011205408916602E-3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74.268240000000006</v>
      </c>
      <c r="E33" s="3">
        <v>1.43852</v>
      </c>
      <c r="F33" s="3">
        <v>39</v>
      </c>
      <c r="H33" s="3" t="s">
        <v>1</v>
      </c>
      <c r="I33" s="3">
        <v>50</v>
      </c>
      <c r="J33" s="3">
        <v>0.7</v>
      </c>
      <c r="L33" s="3">
        <f t="shared" ca="1" si="2"/>
        <v>1332.40344</v>
      </c>
      <c r="M33" s="3">
        <f t="shared" ca="1" si="2"/>
        <v>1328.8143399999999</v>
      </c>
      <c r="N33" s="3">
        <f t="shared" ca="1" si="2"/>
        <v>1333.4477400000001</v>
      </c>
      <c r="O33" s="3">
        <f t="shared" ca="1" si="2"/>
        <v>1341.7035000000001</v>
      </c>
      <c r="P33" s="3">
        <f t="shared" ca="1" si="2"/>
        <v>1331.13688</v>
      </c>
      <c r="Q33" s="3">
        <f t="shared" ca="1" si="2"/>
        <v>1341.0153299999999</v>
      </c>
      <c r="R33" s="3">
        <f t="shared" ca="1" si="2"/>
        <v>1344.2101500000001</v>
      </c>
      <c r="S33" s="3">
        <f t="shared" ca="1" si="2"/>
        <v>1330.0227400000001</v>
      </c>
      <c r="T33" s="3">
        <f t="shared" ca="1" si="2"/>
        <v>1341.4670799999999</v>
      </c>
      <c r="U33" s="3">
        <f t="shared" ca="1" si="2"/>
        <v>1324.5693799999999</v>
      </c>
      <c r="W33" s="3">
        <f t="shared" ca="1" si="3"/>
        <v>1334.879058</v>
      </c>
      <c r="Y33" s="3">
        <f ca="1">Total!E33</f>
        <v>1324.31359</v>
      </c>
      <c r="AB33" s="3">
        <f t="shared" ca="1" si="6"/>
        <v>6.108711759123509E-3</v>
      </c>
      <c r="AC33" s="3">
        <f t="shared" ca="1" si="6"/>
        <v>3.3985530572105097E-3</v>
      </c>
      <c r="AD33" s="3">
        <f t="shared" ca="1" si="6"/>
        <v>6.8972712120247068E-3</v>
      </c>
      <c r="AE33" s="3">
        <f t="shared" ca="1" si="6"/>
        <v>1.3131262966198286E-2</v>
      </c>
      <c r="AF33" s="3">
        <f t="shared" ca="1" si="6"/>
        <v>5.1523219662799376E-3</v>
      </c>
      <c r="AG33" s="3">
        <f t="shared" ca="1" si="5"/>
        <v>1.2611620182799734E-2</v>
      </c>
      <c r="AH33" s="3">
        <f t="shared" ca="1" si="5"/>
        <v>1.5024054838854396E-2</v>
      </c>
      <c r="AI33" s="3">
        <f t="shared" ca="1" si="5"/>
        <v>4.311025759389916E-3</v>
      </c>
      <c r="AJ33" s="3">
        <f t="shared" ca="1" si="5"/>
        <v>1.2952740294691019E-2</v>
      </c>
      <c r="AK33" s="3">
        <f t="shared" ca="1" si="5"/>
        <v>1.9314911659249346E-4</v>
      </c>
      <c r="AM33" s="3">
        <f t="shared" ca="1" si="4"/>
        <v>7.9780711153164513E-2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76.424989999999994</v>
      </c>
      <c r="E34" s="3">
        <v>1.44455</v>
      </c>
      <c r="F34" s="3">
        <v>40</v>
      </c>
      <c r="H34" s="3" t="s">
        <v>1</v>
      </c>
      <c r="I34" s="3">
        <v>50</v>
      </c>
      <c r="J34" s="3">
        <v>1</v>
      </c>
      <c r="L34" s="3">
        <f t="shared" ca="1" si="2"/>
        <v>1309.6770200000001</v>
      </c>
      <c r="M34" s="3">
        <f t="shared" ca="1" si="2"/>
        <v>1306.2534000000001</v>
      </c>
      <c r="N34" s="3">
        <f t="shared" ca="1" si="2"/>
        <v>1309.52151</v>
      </c>
      <c r="O34" s="3">
        <f t="shared" ca="1" si="2"/>
        <v>1315.3954799999999</v>
      </c>
      <c r="P34" s="3">
        <f t="shared" ca="1" si="2"/>
        <v>1309.85709</v>
      </c>
      <c r="Q34" s="3">
        <f t="shared" ca="1" si="2"/>
        <v>1311.63</v>
      </c>
      <c r="R34" s="3">
        <f t="shared" ca="1" si="2"/>
        <v>1305.8728100000001</v>
      </c>
      <c r="S34" s="3">
        <f t="shared" ca="1" si="2"/>
        <v>1309.78351</v>
      </c>
      <c r="T34" s="3">
        <f t="shared" ca="1" si="2"/>
        <v>1304.96435</v>
      </c>
      <c r="U34" s="3">
        <f t="shared" ca="1" si="2"/>
        <v>1309.35493</v>
      </c>
      <c r="W34" s="3">
        <f t="shared" ca="1" si="3"/>
        <v>1309.23101</v>
      </c>
      <c r="Y34" s="3">
        <f ca="1">Total!E34</f>
        <v>1304.8914400000001</v>
      </c>
      <c r="AB34" s="3">
        <f t="shared" ca="1" si="6"/>
        <v>3.6674161951740455E-3</v>
      </c>
      <c r="AC34" s="3">
        <f t="shared" ca="1" si="6"/>
        <v>1.0437343354784774E-3</v>
      </c>
      <c r="AD34" s="3">
        <f t="shared" ca="1" si="6"/>
        <v>3.548241530345185E-3</v>
      </c>
      <c r="AE34" s="3">
        <f t="shared" ca="1" si="6"/>
        <v>8.0497424368112976E-3</v>
      </c>
      <c r="AF34" s="3">
        <f t="shared" ca="1" si="6"/>
        <v>3.8054123490915597E-3</v>
      </c>
      <c r="AG34" s="3">
        <f t="shared" ca="1" si="5"/>
        <v>5.1640770974787035E-3</v>
      </c>
      <c r="AH34" s="3">
        <f t="shared" ca="1" si="5"/>
        <v>7.5207022585723285E-4</v>
      </c>
      <c r="AI34" s="3">
        <f t="shared" ca="1" si="5"/>
        <v>3.7490245165527911E-3</v>
      </c>
      <c r="AJ34" s="3">
        <f t="shared" ca="1" si="5"/>
        <v>5.5874379864017839E-5</v>
      </c>
      <c r="AK34" s="3">
        <f t="shared" ca="1" si="5"/>
        <v>3.4205834011753994E-3</v>
      </c>
      <c r="AM34" s="3">
        <f t="shared" ca="1" si="4"/>
        <v>3.3256176467828705E-2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76.438149999999993</v>
      </c>
      <c r="E35" s="3">
        <v>1.43401</v>
      </c>
      <c r="F35" s="3">
        <v>38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76.937709999999996</v>
      </c>
      <c r="E36" s="3">
        <v>1.44784</v>
      </c>
      <c r="F36" s="3">
        <v>39</v>
      </c>
      <c r="H36" s="3" t="s">
        <v>1</v>
      </c>
      <c r="I36" s="3">
        <v>100</v>
      </c>
      <c r="J36" s="3">
        <v>0.7</v>
      </c>
      <c r="L36" s="3">
        <f t="shared" ca="1" si="2"/>
        <v>2348.4520499999999</v>
      </c>
      <c r="M36" s="3">
        <f t="shared" ca="1" si="2"/>
        <v>2355.5526300000001</v>
      </c>
      <c r="N36" s="3">
        <f t="shared" ca="1" si="2"/>
        <v>2360.4275600000001</v>
      </c>
      <c r="O36" s="3">
        <f t="shared" ca="1" si="2"/>
        <v>2342.67544</v>
      </c>
      <c r="P36" s="3">
        <f t="shared" ca="1" si="2"/>
        <v>2351.6822900000002</v>
      </c>
      <c r="Q36" s="3">
        <f t="shared" ca="1" si="2"/>
        <v>2345.7323299999998</v>
      </c>
      <c r="R36" s="3">
        <f t="shared" ca="1" si="2"/>
        <v>2346.2894700000002</v>
      </c>
      <c r="S36" s="3">
        <f t="shared" ca="1" si="2"/>
        <v>2362.1436600000002</v>
      </c>
      <c r="T36" s="3">
        <f t="shared" ca="1" si="2"/>
        <v>2346.9625700000001</v>
      </c>
      <c r="U36" s="3">
        <f t="shared" ca="1" si="2"/>
        <v>2345.3477400000002</v>
      </c>
      <c r="W36" s="3">
        <f t="shared" ca="1" si="3"/>
        <v>2350.5265740000004</v>
      </c>
      <c r="Y36" s="3">
        <f ca="1">Total!E36</f>
        <v>2312.52036</v>
      </c>
      <c r="AB36" s="3">
        <f t="shared" ca="1" si="6"/>
        <v>1.5537891307473673E-2</v>
      </c>
      <c r="AC36" s="3">
        <f t="shared" ca="1" si="6"/>
        <v>1.8608385354929438E-2</v>
      </c>
      <c r="AD36" s="3">
        <f t="shared" ca="1" si="6"/>
        <v>2.0716444632729678E-2</v>
      </c>
      <c r="AE36" s="3">
        <f t="shared" ca="1" si="6"/>
        <v>1.3039919786911627E-2</v>
      </c>
      <c r="AF36" s="3">
        <f t="shared" ca="1" si="6"/>
        <v>1.6934739549709397E-2</v>
      </c>
      <c r="AG36" s="3">
        <f t="shared" ca="1" si="5"/>
        <v>1.4361806526970356E-2</v>
      </c>
      <c r="AH36" s="3">
        <f t="shared" ca="1" si="5"/>
        <v>1.460272981120918E-2</v>
      </c>
      <c r="AI36" s="3">
        <f t="shared" ca="1" si="5"/>
        <v>2.1458535396419256E-2</v>
      </c>
      <c r="AJ36" s="3">
        <f t="shared" ca="1" si="5"/>
        <v>1.4893797518824942E-2</v>
      </c>
      <c r="AK36" s="3">
        <f t="shared" ca="1" si="5"/>
        <v>1.4195498802008462E-2</v>
      </c>
      <c r="AM36" s="3">
        <f t="shared" ca="1" si="4"/>
        <v>0.16434974868718599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73.882919999999999</v>
      </c>
      <c r="E37" s="3">
        <v>1.44381</v>
      </c>
      <c r="F37" s="3">
        <v>40</v>
      </c>
      <c r="H37" s="3" t="s">
        <v>1</v>
      </c>
      <c r="I37" s="3">
        <v>100</v>
      </c>
      <c r="J37" s="3">
        <v>1</v>
      </c>
      <c r="L37" s="3">
        <f t="shared" ca="1" si="2"/>
        <v>2310.6315800000002</v>
      </c>
      <c r="M37" s="3">
        <f t="shared" ca="1" si="2"/>
        <v>2309.75</v>
      </c>
      <c r="N37" s="3">
        <f t="shared" ca="1" si="2"/>
        <v>2309.2193000000002</v>
      </c>
      <c r="O37" s="3">
        <f t="shared" ca="1" si="2"/>
        <v>2310.15789</v>
      </c>
      <c r="P37" s="3">
        <f t="shared" ca="1" si="2"/>
        <v>2309.6748600000001</v>
      </c>
      <c r="Q37" s="3">
        <f t="shared" ca="1" si="2"/>
        <v>2311.38339</v>
      </c>
      <c r="R37" s="3">
        <f t="shared" ca="1" si="2"/>
        <v>2311.4912300000001</v>
      </c>
      <c r="S37" s="3">
        <f t="shared" ca="1" si="2"/>
        <v>2310.9416099999999</v>
      </c>
      <c r="T37" s="3">
        <f t="shared" ca="1" si="2"/>
        <v>2310.7246799999998</v>
      </c>
      <c r="U37" s="3">
        <f t="shared" ca="1" si="2"/>
        <v>2312.2280700000001</v>
      </c>
      <c r="W37" s="3">
        <f t="shared" ca="1" si="3"/>
        <v>2310.6202609999996</v>
      </c>
      <c r="Y37" s="3">
        <f ca="1">Total!E37</f>
        <v>2308.5236300000001</v>
      </c>
      <c r="AB37" s="3">
        <f t="shared" ca="1" si="6"/>
        <v>9.1311605937517454E-4</v>
      </c>
      <c r="AC37" s="3">
        <f t="shared" ca="1" si="6"/>
        <v>5.312356278544399E-4</v>
      </c>
      <c r="AD37" s="3">
        <f t="shared" ca="1" si="6"/>
        <v>3.0134844233760936E-4</v>
      </c>
      <c r="AE37" s="3">
        <f t="shared" ca="1" si="6"/>
        <v>7.0792431091546283E-4</v>
      </c>
      <c r="AF37" s="3">
        <f t="shared" ca="1" si="6"/>
        <v>4.9868668660755329E-4</v>
      </c>
      <c r="AG37" s="3">
        <f t="shared" ca="1" si="5"/>
        <v>1.2387830745314154E-3</v>
      </c>
      <c r="AH37" s="3">
        <f t="shared" ca="1" si="5"/>
        <v>1.2854969130205297E-3</v>
      </c>
      <c r="AI37" s="3">
        <f t="shared" ca="1" si="5"/>
        <v>1.047414013258212E-3</v>
      </c>
      <c r="AJ37" s="3">
        <f t="shared" ca="1" si="5"/>
        <v>9.5344486467295467E-4</v>
      </c>
      <c r="AK37" s="3">
        <f t="shared" ca="1" si="5"/>
        <v>1.6046792642100773E-3</v>
      </c>
      <c r="AM37" s="3">
        <f t="shared" ca="1" si="4"/>
        <v>9.0821292567834291E-3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76.416219999999996</v>
      </c>
      <c r="E38" s="3">
        <v>1.4588300000000001</v>
      </c>
      <c r="F38" s="3">
        <v>39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73.882919999999999</v>
      </c>
      <c r="E39" s="3">
        <v>1.4429099999999999</v>
      </c>
      <c r="F39" s="3">
        <v>39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76.453209999999999</v>
      </c>
      <c r="E40" s="3">
        <v>1.4362699999999999</v>
      </c>
      <c r="F40" s="3">
        <v>39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69.606960000000001</v>
      </c>
      <c r="E41" s="3">
        <v>2.3811800000000001</v>
      </c>
      <c r="F41" s="3">
        <v>62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69.435910000000007</v>
      </c>
      <c r="E42" s="3">
        <v>2.4001299999999999</v>
      </c>
      <c r="F42" s="3">
        <v>64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69.454539999999994</v>
      </c>
      <c r="E43" s="3">
        <v>2.3852600000000002</v>
      </c>
      <c r="F43" s="3">
        <v>63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69.317480000000003</v>
      </c>
      <c r="E44" s="3">
        <v>2.3898999999999999</v>
      </c>
      <c r="F44" s="3">
        <v>63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70.204989999999995</v>
      </c>
      <c r="E45" s="3">
        <v>2.3887700000000001</v>
      </c>
      <c r="F45" s="3">
        <v>62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70.041169999999994</v>
      </c>
      <c r="E46" s="3">
        <v>2.3929499999999999</v>
      </c>
      <c r="F46" s="3">
        <v>62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69.455079999999995</v>
      </c>
      <c r="E47" s="3">
        <v>2.3881899999999998</v>
      </c>
      <c r="F47" s="3">
        <v>63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69.62012</v>
      </c>
      <c r="E48" s="3">
        <v>2.4022600000000001</v>
      </c>
      <c r="F48" s="3">
        <v>63</v>
      </c>
    </row>
    <row r="49" spans="1:6" x14ac:dyDescent="0.25">
      <c r="A49" s="3" t="s">
        <v>0</v>
      </c>
      <c r="B49" s="3">
        <v>50</v>
      </c>
      <c r="C49" s="3">
        <v>0.7</v>
      </c>
      <c r="D49" s="3">
        <v>69.375600000000006</v>
      </c>
      <c r="E49" s="3">
        <v>2.4033600000000002</v>
      </c>
      <c r="F49" s="3">
        <v>64</v>
      </c>
    </row>
    <row r="50" spans="1:6" x14ac:dyDescent="0.25">
      <c r="A50" s="3" t="s">
        <v>0</v>
      </c>
      <c r="B50" s="3">
        <v>50</v>
      </c>
      <c r="C50" s="3">
        <v>0.7</v>
      </c>
      <c r="D50" s="3">
        <v>69.554329999999993</v>
      </c>
      <c r="E50" s="3">
        <v>2.3921399999999999</v>
      </c>
      <c r="F50" s="3">
        <v>64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69.270859999999999</v>
      </c>
      <c r="E51" s="3">
        <v>3.2333699999999999</v>
      </c>
      <c r="F51" s="3">
        <v>66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69.169589999999999</v>
      </c>
      <c r="E52" s="3">
        <v>3.1992500000000001</v>
      </c>
      <c r="F52" s="3">
        <v>66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69.336119999999994</v>
      </c>
      <c r="E53" s="3">
        <v>3.2267700000000001</v>
      </c>
      <c r="F53" s="3">
        <v>70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69.253010000000003</v>
      </c>
      <c r="E54" s="3">
        <v>3.21665</v>
      </c>
      <c r="F54" s="3">
        <v>66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69.187669999999997</v>
      </c>
      <c r="E55" s="3">
        <v>3.2494299999999998</v>
      </c>
      <c r="F55" s="3">
        <v>71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69.458839999999995</v>
      </c>
      <c r="E56" s="3">
        <v>3.2026500000000002</v>
      </c>
      <c r="F56" s="3">
        <v>65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69.340639999999993</v>
      </c>
      <c r="E57" s="3">
        <v>3.1970999999999998</v>
      </c>
      <c r="F57" s="3">
        <v>53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69.353890000000007</v>
      </c>
      <c r="E58" s="3">
        <v>3.1975099999999999</v>
      </c>
      <c r="F58" s="3">
        <v>38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69.301169999999999</v>
      </c>
      <c r="E59" s="3">
        <v>3.2217600000000002</v>
      </c>
      <c r="F59" s="3">
        <v>81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69.134900000000002</v>
      </c>
      <c r="E60" s="3">
        <v>3.2092000000000001</v>
      </c>
      <c r="F60" s="3">
        <v>82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2.1294900000000001</v>
      </c>
      <c r="F61" s="3">
        <v>17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2.11639</v>
      </c>
      <c r="F62" s="3">
        <v>17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2.13863</v>
      </c>
      <c r="F63" s="3">
        <v>17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2.13794</v>
      </c>
      <c r="F64" s="3">
        <v>17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2.1217299999999999</v>
      </c>
      <c r="F65" s="3">
        <v>17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2.1281300000000001</v>
      </c>
      <c r="F66" s="3">
        <v>17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2.1096300000000001</v>
      </c>
      <c r="F67" s="3">
        <v>17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2.1074299999999999</v>
      </c>
      <c r="F68" s="3">
        <v>17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2.1262699999999999</v>
      </c>
      <c r="F69" s="3">
        <v>17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2.1177999999999999</v>
      </c>
      <c r="F70" s="3">
        <v>17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141.9631</v>
      </c>
      <c r="E71" s="3">
        <v>5.8246099999999998</v>
      </c>
      <c r="F71" s="3">
        <v>44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141.78800000000001</v>
      </c>
      <c r="E72" s="3">
        <v>5.7844300000000004</v>
      </c>
      <c r="F72" s="3">
        <v>44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142.28667999999999</v>
      </c>
      <c r="E73" s="3">
        <v>5.7727599999999999</v>
      </c>
      <c r="F73" s="3">
        <v>44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143.3141</v>
      </c>
      <c r="E74" s="3">
        <v>5.7901699999999998</v>
      </c>
      <c r="F74" s="3">
        <v>44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142.33457999999999</v>
      </c>
      <c r="E75" s="3">
        <v>5.7763999999999998</v>
      </c>
      <c r="F75" s="3">
        <v>44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142.72936999999999</v>
      </c>
      <c r="E76" s="3">
        <v>5.7885</v>
      </c>
      <c r="F76" s="3">
        <v>44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143.19946999999999</v>
      </c>
      <c r="E77" s="3">
        <v>5.7972000000000001</v>
      </c>
      <c r="F77" s="3">
        <v>44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142.56557000000001</v>
      </c>
      <c r="E78" s="3">
        <v>5.8388999999999998</v>
      </c>
      <c r="F78" s="3">
        <v>45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141.79470000000001</v>
      </c>
      <c r="E79" s="3">
        <v>5.8591899999999999</v>
      </c>
      <c r="F79" s="3">
        <v>45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141.97754</v>
      </c>
      <c r="E80" s="3">
        <v>5.8397600000000001</v>
      </c>
      <c r="F80" s="3">
        <v>45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136.14510000000001</v>
      </c>
      <c r="E81" s="3">
        <v>9.1429899999999993</v>
      </c>
      <c r="F81" s="3">
        <v>67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136.08217999999999</v>
      </c>
      <c r="E82" s="3">
        <v>9.1636799999999994</v>
      </c>
      <c r="F82" s="3">
        <v>67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136.26495</v>
      </c>
      <c r="E83" s="3">
        <v>9.1830400000000001</v>
      </c>
      <c r="F83" s="3">
        <v>67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136.20670000000001</v>
      </c>
      <c r="E84" s="3">
        <v>9.0850000000000009</v>
      </c>
      <c r="F84" s="3">
        <v>66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136.08313999999999</v>
      </c>
      <c r="E85" s="3">
        <v>9.0799000000000003</v>
      </c>
      <c r="F85" s="3">
        <v>66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136.09630000000001</v>
      </c>
      <c r="E86" s="3">
        <v>9.1082099999999997</v>
      </c>
      <c r="F86" s="3">
        <v>67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136.17141000000001</v>
      </c>
      <c r="E87" s="3">
        <v>9.1646599999999996</v>
      </c>
      <c r="F87" s="3">
        <v>67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136.09828999999999</v>
      </c>
      <c r="E88" s="3">
        <v>9.1492000000000004</v>
      </c>
      <c r="F88" s="3">
        <v>67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136.27078</v>
      </c>
      <c r="E89" s="3">
        <v>9.1773600000000002</v>
      </c>
      <c r="F89" s="3">
        <v>67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136.27832000000001</v>
      </c>
      <c r="E90" s="3">
        <v>9.1368200000000002</v>
      </c>
      <c r="F90" s="3">
        <v>67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0.61772000000000005</v>
      </c>
      <c r="F91" s="3">
        <v>35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0.61523000000000005</v>
      </c>
      <c r="F92" s="3">
        <v>36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0.62128000000000005</v>
      </c>
      <c r="F93" s="3">
        <v>35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0.61504999999999999</v>
      </c>
      <c r="F94" s="3">
        <v>35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0.61753999999999998</v>
      </c>
      <c r="F95" s="3">
        <v>35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0.61473</v>
      </c>
      <c r="F96" s="3">
        <v>35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0.62492999999999999</v>
      </c>
      <c r="F97" s="3">
        <v>36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0.62385000000000002</v>
      </c>
      <c r="F98" s="3">
        <v>36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0.62373999999999996</v>
      </c>
      <c r="F99" s="3">
        <v>36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0.62263999999999997</v>
      </c>
      <c r="F100" s="3">
        <v>34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1.10944</v>
      </c>
      <c r="F101" s="3">
        <v>64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1.1110599999999999</v>
      </c>
      <c r="F102" s="3">
        <v>67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1.10608</v>
      </c>
      <c r="F103" s="3">
        <v>70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1.1089800000000001</v>
      </c>
      <c r="F104" s="3">
        <v>70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1.11236</v>
      </c>
      <c r="F105" s="3">
        <v>70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1.11036</v>
      </c>
      <c r="F106" s="3">
        <v>68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1.11717</v>
      </c>
      <c r="F107" s="3">
        <v>71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1.1160699999999999</v>
      </c>
      <c r="F108" s="3">
        <v>71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1.1119600000000001</v>
      </c>
      <c r="F109" s="3">
        <v>70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1.10548</v>
      </c>
      <c r="F110" s="3">
        <v>68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1.60337</v>
      </c>
      <c r="F111" s="3">
        <v>95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1.6100300000000001</v>
      </c>
      <c r="F112" s="3">
        <v>96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1.6095999999999999</v>
      </c>
      <c r="F113" s="3">
        <v>98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1.6154200000000001</v>
      </c>
      <c r="F114" s="3">
        <v>98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1.60893</v>
      </c>
      <c r="F115" s="3">
        <v>97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1.61341</v>
      </c>
      <c r="F116" s="3">
        <v>97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1.60992</v>
      </c>
      <c r="F117" s="3">
        <v>96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1.6030899999999999</v>
      </c>
      <c r="F118" s="3">
        <v>97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1.61744</v>
      </c>
      <c r="F119" s="3">
        <v>98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1.61087</v>
      </c>
      <c r="F120" s="3">
        <v>96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0.97097</v>
      </c>
      <c r="F121" s="3">
        <v>22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0.98658000000000001</v>
      </c>
      <c r="F122" s="3">
        <v>22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0.98380999999999996</v>
      </c>
      <c r="F123" s="3">
        <v>23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0.98923000000000005</v>
      </c>
      <c r="F124" s="3">
        <v>23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0.99646000000000001</v>
      </c>
      <c r="F125" s="3">
        <v>23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0.98151999999999995</v>
      </c>
      <c r="F126" s="3">
        <v>23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0.98729999999999996</v>
      </c>
      <c r="F127" s="3">
        <v>23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0.97918000000000005</v>
      </c>
      <c r="F128" s="3">
        <v>23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0.97975999999999996</v>
      </c>
      <c r="F129" s="3">
        <v>22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0.97465999999999997</v>
      </c>
      <c r="F130" s="3">
        <v>22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2.54453</v>
      </c>
      <c r="F131" s="3">
        <v>67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2.5295399999999999</v>
      </c>
      <c r="F132" s="3">
        <v>67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2.5453399999999999</v>
      </c>
      <c r="F133" s="3">
        <v>68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2.53775</v>
      </c>
      <c r="F134" s="3">
        <v>67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2.5406399999999998</v>
      </c>
      <c r="F135" s="3">
        <v>68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2.5190800000000002</v>
      </c>
      <c r="F136" s="3">
        <v>67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2.53945</v>
      </c>
      <c r="F137" s="3">
        <v>67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2.5340600000000002</v>
      </c>
      <c r="F138" s="3">
        <v>68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2.5281699999999998</v>
      </c>
      <c r="F139" s="3">
        <v>67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2.52603</v>
      </c>
      <c r="F140" s="3">
        <v>67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222.95755</v>
      </c>
      <c r="E141" s="3">
        <v>3.3235999999999999</v>
      </c>
      <c r="F141" s="3">
        <v>83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222.95755</v>
      </c>
      <c r="E142" s="3">
        <v>3.3016800000000002</v>
      </c>
      <c r="F142" s="3">
        <v>83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225.18272999999999</v>
      </c>
      <c r="E143" s="3">
        <v>3.3130099999999998</v>
      </c>
      <c r="F143" s="3">
        <v>83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222.95755</v>
      </c>
      <c r="E144" s="3">
        <v>3.31473</v>
      </c>
      <c r="F144" s="3">
        <v>84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223.52860000000001</v>
      </c>
      <c r="E145" s="3">
        <v>3.3010299999999999</v>
      </c>
      <c r="F145" s="3">
        <v>83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223.38449</v>
      </c>
      <c r="E146" s="3">
        <v>3.2945700000000002</v>
      </c>
      <c r="F146" s="3">
        <v>83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223.23536999999999</v>
      </c>
      <c r="E147" s="3">
        <v>3.2961900000000002</v>
      </c>
      <c r="F147" s="3">
        <v>83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223.15351000000001</v>
      </c>
      <c r="E148" s="3">
        <v>3.3085</v>
      </c>
      <c r="F148" s="3">
        <v>83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223.23536999999999</v>
      </c>
      <c r="E149" s="3">
        <v>3.3130899999999999</v>
      </c>
      <c r="F149" s="3">
        <v>84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223.23536999999999</v>
      </c>
      <c r="E150" s="3">
        <v>3.2981400000000001</v>
      </c>
      <c r="F150" s="3">
        <v>83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2.0731099999999998</v>
      </c>
      <c r="F151" s="3">
        <v>14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2.1145999999999998</v>
      </c>
      <c r="F152" s="3">
        <v>14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2.1207600000000002</v>
      </c>
      <c r="F153" s="3">
        <v>14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2.0632700000000002</v>
      </c>
      <c r="F154" s="3">
        <v>14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2.11042</v>
      </c>
      <c r="F155" s="3">
        <v>14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2.0903700000000001</v>
      </c>
      <c r="F156" s="3">
        <v>14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2.0823</v>
      </c>
      <c r="F157" s="3">
        <v>14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2.11171</v>
      </c>
      <c r="F158" s="3">
        <v>14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2.1199499999999998</v>
      </c>
      <c r="F159" s="3">
        <v>14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2.1075400000000002</v>
      </c>
      <c r="F160" s="3">
        <v>14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315.21550000000002</v>
      </c>
      <c r="E161" s="3">
        <v>6.9823500000000003</v>
      </c>
      <c r="F161" s="3">
        <v>46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315.33222000000001</v>
      </c>
      <c r="E162" s="3">
        <v>6.9663199999999996</v>
      </c>
      <c r="F162" s="3">
        <v>46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314.04468000000003</v>
      </c>
      <c r="E163" s="3">
        <v>6.9630900000000002</v>
      </c>
      <c r="F163" s="3">
        <v>46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315.17059</v>
      </c>
      <c r="E164" s="3">
        <v>6.9734999999999996</v>
      </c>
      <c r="F164" s="3">
        <v>46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312.99119000000002</v>
      </c>
      <c r="E165" s="3">
        <v>6.9642999999999997</v>
      </c>
      <c r="F165" s="3">
        <v>46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312.05946999999998</v>
      </c>
      <c r="E166" s="3">
        <v>6.9508599999999996</v>
      </c>
      <c r="F166" s="3">
        <v>46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312.33801999999997</v>
      </c>
      <c r="E167" s="3">
        <v>6.9397500000000001</v>
      </c>
      <c r="F167" s="3">
        <v>46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313.45551999999998</v>
      </c>
      <c r="E168" s="3">
        <v>6.9253099999999996</v>
      </c>
      <c r="F168" s="3">
        <v>46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315.21883000000003</v>
      </c>
      <c r="E169" s="3">
        <v>6.9699600000000004</v>
      </c>
      <c r="F169" s="3">
        <v>46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312.51409999999998</v>
      </c>
      <c r="E170" s="3">
        <v>6.9773800000000001</v>
      </c>
      <c r="F170" s="3">
        <v>46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303.12533000000002</v>
      </c>
      <c r="E171" s="3">
        <v>9.8612699999999993</v>
      </c>
      <c r="F171" s="3">
        <v>64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304.03980999999999</v>
      </c>
      <c r="E172" s="3">
        <v>9.8819800000000004</v>
      </c>
      <c r="F172" s="3">
        <v>64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303.32888000000003</v>
      </c>
      <c r="E173" s="3">
        <v>9.8596000000000004</v>
      </c>
      <c r="F173" s="3">
        <v>64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303.24122999999997</v>
      </c>
      <c r="E174" s="3">
        <v>9.8850800000000003</v>
      </c>
      <c r="F174" s="3">
        <v>64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303.51125000000002</v>
      </c>
      <c r="E175" s="3">
        <v>9.8829799999999999</v>
      </c>
      <c r="F175" s="3">
        <v>64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303.12090999999998</v>
      </c>
      <c r="E176" s="3">
        <v>9.8755299999999995</v>
      </c>
      <c r="F176" s="3">
        <v>64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303.49561</v>
      </c>
      <c r="E177" s="3">
        <v>9.8248700000000007</v>
      </c>
      <c r="F177" s="3">
        <v>64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303.315</v>
      </c>
      <c r="E178" s="3">
        <v>9.8277599999999996</v>
      </c>
      <c r="F178" s="3">
        <v>64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303.32058999999998</v>
      </c>
      <c r="E179" s="3">
        <v>9.7882499999999997</v>
      </c>
      <c r="F179" s="3">
        <v>63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303.51139999999998</v>
      </c>
      <c r="E180" s="3">
        <v>9.8793699999999998</v>
      </c>
      <c r="F180" s="3">
        <v>64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5753.21522</v>
      </c>
      <c r="E181" s="3">
        <v>0.53583000000000003</v>
      </c>
      <c r="F181" s="3">
        <v>43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5756.2897800000001</v>
      </c>
      <c r="E182" s="3">
        <v>0.53464</v>
      </c>
      <c r="F182" s="3">
        <v>47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5759.8994300000004</v>
      </c>
      <c r="E183" s="3">
        <v>0.53227000000000002</v>
      </c>
      <c r="F183" s="3">
        <v>43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5756.2897800000001</v>
      </c>
      <c r="E184" s="3">
        <v>0.53437999999999997</v>
      </c>
      <c r="F184" s="3">
        <v>45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5756.2897800000001</v>
      </c>
      <c r="E185" s="3">
        <v>0.53320999999999996</v>
      </c>
      <c r="F185" s="3">
        <v>47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5756.2897800000001</v>
      </c>
      <c r="E186" s="3">
        <v>0.53244999999999998</v>
      </c>
      <c r="F186" s="3">
        <v>46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5753.21522</v>
      </c>
      <c r="E187" s="3">
        <v>0.53991999999999996</v>
      </c>
      <c r="F187" s="3">
        <v>48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5756.2897800000001</v>
      </c>
      <c r="E188" s="3">
        <v>0.53695000000000004</v>
      </c>
      <c r="F188" s="3">
        <v>43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5756.2897800000001</v>
      </c>
      <c r="E189" s="3">
        <v>0.53407000000000004</v>
      </c>
      <c r="F189" s="3">
        <v>47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5756.2897800000001</v>
      </c>
      <c r="E190" s="3">
        <v>0.53966999999999998</v>
      </c>
      <c r="F190" s="3">
        <v>47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3060.7019</v>
      </c>
      <c r="E191" s="3">
        <v>0.89651000000000003</v>
      </c>
      <c r="F191" s="3">
        <v>68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3059.42544</v>
      </c>
      <c r="E192" s="3">
        <v>0.88976999999999995</v>
      </c>
      <c r="F192" s="3">
        <v>76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3052.2412300000001</v>
      </c>
      <c r="E193" s="3">
        <v>0.89498</v>
      </c>
      <c r="F193" s="3">
        <v>80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3060.7019</v>
      </c>
      <c r="E194" s="3">
        <v>0.89312000000000002</v>
      </c>
      <c r="F194" s="3">
        <v>75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3060.7019</v>
      </c>
      <c r="E195" s="3">
        <v>0.89514000000000005</v>
      </c>
      <c r="F195" s="3">
        <v>80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3060.7019</v>
      </c>
      <c r="E196" s="3">
        <v>0.89244999999999997</v>
      </c>
      <c r="F196" s="3">
        <v>73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3055.8157900000001</v>
      </c>
      <c r="E197" s="3">
        <v>0.88849</v>
      </c>
      <c r="F197" s="3">
        <v>79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3057.4035100000001</v>
      </c>
      <c r="E198" s="3">
        <v>0.89314000000000004</v>
      </c>
      <c r="F198" s="3">
        <v>80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3057.4561399999998</v>
      </c>
      <c r="E199" s="3">
        <v>0.88866999999999996</v>
      </c>
      <c r="F199" s="3">
        <v>74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3060.7019</v>
      </c>
      <c r="E200" s="3">
        <v>0.89349999999999996</v>
      </c>
      <c r="F200" s="3">
        <v>79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1.1227499999999999</v>
      </c>
      <c r="F201" s="3">
        <v>88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1.12307</v>
      </c>
      <c r="F202" s="3">
        <v>96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1.1216999999999999</v>
      </c>
      <c r="F203" s="3">
        <v>97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1.1212500000000001</v>
      </c>
      <c r="F204" s="3">
        <v>99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1.1268899999999999</v>
      </c>
      <c r="F205" s="3">
        <v>96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1.12063</v>
      </c>
      <c r="F206" s="3">
        <v>96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1.12053</v>
      </c>
      <c r="F207" s="3">
        <v>95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1.12706</v>
      </c>
      <c r="F208" s="3">
        <v>100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1.1214299999999999</v>
      </c>
      <c r="F209" s="3">
        <v>98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1.12368</v>
      </c>
      <c r="F210" s="3">
        <v>97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1.4174599999999999</v>
      </c>
      <c r="F211" s="3">
        <v>44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1.41798</v>
      </c>
      <c r="F212" s="3">
        <v>44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1.42161</v>
      </c>
      <c r="F213" s="3">
        <v>44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1.42411</v>
      </c>
      <c r="F214" s="3">
        <v>44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1.4193</v>
      </c>
      <c r="F215" s="3">
        <v>44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1.4355500000000001</v>
      </c>
      <c r="F216" s="3">
        <v>44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1.4342900000000001</v>
      </c>
      <c r="F217" s="3">
        <v>44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1.4400900000000001</v>
      </c>
      <c r="F218" s="3">
        <v>45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1.43374</v>
      </c>
      <c r="F219" s="3">
        <v>44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1.4320600000000001</v>
      </c>
      <c r="F220" s="3">
        <v>44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5709.26343</v>
      </c>
      <c r="E221" s="3">
        <v>1.9613799999999999</v>
      </c>
      <c r="F221" s="3">
        <v>60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5720.41651</v>
      </c>
      <c r="E222" s="3">
        <v>1.96966</v>
      </c>
      <c r="F222" s="3">
        <v>61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5716.5842700000003</v>
      </c>
      <c r="E223" s="3">
        <v>1.97024</v>
      </c>
      <c r="F223" s="3">
        <v>61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5715.1450100000002</v>
      </c>
      <c r="E224" s="3">
        <v>1.9817899999999999</v>
      </c>
      <c r="F224" s="3">
        <v>62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5715.1450100000002</v>
      </c>
      <c r="E225" s="3">
        <v>1.96793</v>
      </c>
      <c r="F225" s="3">
        <v>60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5712.9592700000003</v>
      </c>
      <c r="E226" s="3">
        <v>1.9713499999999999</v>
      </c>
      <c r="F226" s="3">
        <v>62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5715.1450100000002</v>
      </c>
      <c r="E227" s="3">
        <v>1.9634199999999999</v>
      </c>
      <c r="F227" s="3">
        <v>60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5711.9197899999999</v>
      </c>
      <c r="E228" s="3">
        <v>1.96895</v>
      </c>
      <c r="F228" s="3">
        <v>61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5711.9197899999999</v>
      </c>
      <c r="E229" s="3">
        <v>1.99776</v>
      </c>
      <c r="F229" s="3">
        <v>61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5714.1625599999998</v>
      </c>
      <c r="E230" s="3">
        <v>1.9652400000000001</v>
      </c>
      <c r="F230" s="3">
        <v>62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5674.0192399999996</v>
      </c>
      <c r="E231" s="3">
        <v>2.7031100000000001</v>
      </c>
      <c r="F231" s="3">
        <v>79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2.7179199999999999</v>
      </c>
      <c r="F232" s="3">
        <v>79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2.7271200000000002</v>
      </c>
      <c r="F233" s="3">
        <v>79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2.7292399999999999</v>
      </c>
      <c r="F234" s="3">
        <v>80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2.7194199999999999</v>
      </c>
      <c r="F235" s="3">
        <v>79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2.7210399999999999</v>
      </c>
      <c r="F236" s="3">
        <v>81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2.7302300000000002</v>
      </c>
      <c r="F237" s="3">
        <v>81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2.7243499999999998</v>
      </c>
      <c r="F238" s="3">
        <v>80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2.7128700000000001</v>
      </c>
      <c r="F239" s="3">
        <v>82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2.71678</v>
      </c>
      <c r="F240" s="3">
        <v>80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60777.722679999999</v>
      </c>
      <c r="E241" s="3">
        <v>3.0384600000000002</v>
      </c>
      <c r="F241" s="3">
        <v>24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60777.735840000001</v>
      </c>
      <c r="E242" s="3">
        <v>3.0440999999999998</v>
      </c>
      <c r="F242" s="3">
        <v>24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60778.222679999999</v>
      </c>
      <c r="E243" s="3">
        <v>3.0540799999999999</v>
      </c>
      <c r="F243" s="3">
        <v>24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60777.735840000001</v>
      </c>
      <c r="E244" s="3">
        <v>3.0652599999999999</v>
      </c>
      <c r="F244" s="3">
        <v>24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60778.76485</v>
      </c>
      <c r="E245" s="3">
        <v>3.07159</v>
      </c>
      <c r="F245" s="3">
        <v>24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60777.896430000001</v>
      </c>
      <c r="E246" s="3">
        <v>3.04514</v>
      </c>
      <c r="F246" s="3">
        <v>24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60777.896430000001</v>
      </c>
      <c r="E247" s="3">
        <v>3.0331000000000001</v>
      </c>
      <c r="F247" s="3">
        <v>24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60777.735840000001</v>
      </c>
      <c r="E248" s="3">
        <v>3.0319199999999999</v>
      </c>
      <c r="F248" s="3">
        <v>24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60778.22537</v>
      </c>
      <c r="E249" s="3">
        <v>3.0405199999999999</v>
      </c>
      <c r="F249" s="3">
        <v>24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60778.85497</v>
      </c>
      <c r="E250" s="3">
        <v>3.0581700000000001</v>
      </c>
      <c r="F250" s="3">
        <v>24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46907.284</v>
      </c>
      <c r="E251" s="3">
        <v>7.4913400000000001</v>
      </c>
      <c r="F251" s="3">
        <v>53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46784.063099999999</v>
      </c>
      <c r="E252" s="3">
        <v>7.4964599999999999</v>
      </c>
      <c r="F252" s="3">
        <v>53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47033.355499999998</v>
      </c>
      <c r="E253" s="3">
        <v>7.4678899999999997</v>
      </c>
      <c r="F253" s="3">
        <v>53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46829.187400000003</v>
      </c>
      <c r="E254" s="3">
        <v>7.4972000000000003</v>
      </c>
      <c r="F254" s="3">
        <v>53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46990.803820000001</v>
      </c>
      <c r="E255" s="3">
        <v>7.4088599999999998</v>
      </c>
      <c r="F255" s="3">
        <v>52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46806.331019999998</v>
      </c>
      <c r="E256" s="3">
        <v>7.4883499999999996</v>
      </c>
      <c r="F256" s="3">
        <v>53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46605.854399999997</v>
      </c>
      <c r="E257" s="3">
        <v>7.5049700000000001</v>
      </c>
      <c r="F257" s="3">
        <v>53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46842.449549999998</v>
      </c>
      <c r="E258" s="3">
        <v>7.5167000000000002</v>
      </c>
      <c r="F258" s="3">
        <v>53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46689.70637</v>
      </c>
      <c r="E259" s="3">
        <v>7.4333600000000004</v>
      </c>
      <c r="F259" s="3">
        <v>53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46778.774109999998</v>
      </c>
      <c r="E260" s="3">
        <v>7.5054100000000004</v>
      </c>
      <c r="F260" s="3">
        <v>53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46364.412989999997</v>
      </c>
      <c r="E261" s="3">
        <v>13.483320000000001</v>
      </c>
      <c r="F261" s="3">
        <v>98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46392.410159999999</v>
      </c>
      <c r="E262" s="3">
        <v>13.514659999999999</v>
      </c>
      <c r="F262" s="3">
        <v>97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46319.079680000003</v>
      </c>
      <c r="E263" s="3">
        <v>13.539149999999999</v>
      </c>
      <c r="F263" s="3">
        <v>95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46365.639620000002</v>
      </c>
      <c r="E264" s="3">
        <v>13.48523</v>
      </c>
      <c r="F264" s="3">
        <v>95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46351.178919999998</v>
      </c>
      <c r="E265" s="3">
        <v>13.50915</v>
      </c>
      <c r="F265" s="3">
        <v>95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46372.903899999998</v>
      </c>
      <c r="E266" s="3">
        <v>13.553470000000001</v>
      </c>
      <c r="F266" s="3">
        <v>95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46415.44298</v>
      </c>
      <c r="E267" s="3">
        <v>13.545949999999999</v>
      </c>
      <c r="F267" s="3">
        <v>95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46403.077960000002</v>
      </c>
      <c r="E268" s="3">
        <v>13.492570000000001</v>
      </c>
      <c r="F268" s="3">
        <v>95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46381.92411</v>
      </c>
      <c r="E269" s="3">
        <v>13.518689999999999</v>
      </c>
      <c r="F269" s="3">
        <v>96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46373.205450000001</v>
      </c>
      <c r="E270" s="3">
        <v>13.502359999999999</v>
      </c>
      <c r="F270" s="3">
        <v>94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0.61109999999999998</v>
      </c>
      <c r="F271" s="3">
        <v>33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0.60729</v>
      </c>
      <c r="F272" s="3">
        <v>39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0.61521999999999999</v>
      </c>
      <c r="F273" s="3">
        <v>40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0.61448999999999998</v>
      </c>
      <c r="F274" s="3">
        <v>38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0.61858000000000002</v>
      </c>
      <c r="F275" s="3">
        <v>40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0.60814999999999997</v>
      </c>
      <c r="F276" s="3">
        <v>39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0.60838000000000003</v>
      </c>
      <c r="F277" s="3">
        <v>39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0.61953999999999998</v>
      </c>
      <c r="F278" s="3">
        <v>40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0.61172000000000004</v>
      </c>
      <c r="F279" s="3">
        <v>40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0.61512999999999995</v>
      </c>
      <c r="F280" s="3">
        <v>40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888.53093999999999</v>
      </c>
      <c r="E281" s="3">
        <v>0.85753999999999997</v>
      </c>
      <c r="F281" s="3">
        <v>50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889.17727000000002</v>
      </c>
      <c r="E282" s="3">
        <v>0.86104000000000003</v>
      </c>
      <c r="F282" s="3">
        <v>55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888.53093999999999</v>
      </c>
      <c r="E283" s="3">
        <v>0.86214999999999997</v>
      </c>
      <c r="F283" s="3">
        <v>55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888.53093999999999</v>
      </c>
      <c r="E284" s="3">
        <v>0.85797000000000001</v>
      </c>
      <c r="F284" s="3">
        <v>56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888.53093999999999</v>
      </c>
      <c r="E285" s="3">
        <v>0.85728000000000004</v>
      </c>
      <c r="F285" s="3">
        <v>53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888.53093999999999</v>
      </c>
      <c r="E286" s="3">
        <v>0.86392999999999998</v>
      </c>
      <c r="F286" s="3">
        <v>56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888.53093999999999</v>
      </c>
      <c r="E287" s="3">
        <v>0.86297000000000001</v>
      </c>
      <c r="F287" s="3">
        <v>56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888.53093999999999</v>
      </c>
      <c r="E288" s="3">
        <v>0.85924</v>
      </c>
      <c r="F288" s="3">
        <v>56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888.53093999999999</v>
      </c>
      <c r="E289" s="3">
        <v>0.86582000000000003</v>
      </c>
      <c r="F289" s="3">
        <v>56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888.53093999999999</v>
      </c>
      <c r="E290" s="3">
        <v>0.86490999999999996</v>
      </c>
      <c r="F290" s="3">
        <v>54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862.30371000000002</v>
      </c>
      <c r="E291" s="3">
        <v>1.6068199999999999</v>
      </c>
      <c r="F291" s="3">
        <v>94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862.28117999999995</v>
      </c>
      <c r="E292" s="3">
        <v>1.6087800000000001</v>
      </c>
      <c r="F292" s="3">
        <v>99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862.27506000000005</v>
      </c>
      <c r="E293" s="3">
        <v>1.6083700000000001</v>
      </c>
      <c r="F293" s="3">
        <v>101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862.30371000000002</v>
      </c>
      <c r="E294" s="3">
        <v>1.6077300000000001</v>
      </c>
      <c r="F294" s="3">
        <v>98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863.74572000000001</v>
      </c>
      <c r="E295" s="3">
        <v>1.60806</v>
      </c>
      <c r="F295" s="3">
        <v>98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862.30371000000002</v>
      </c>
      <c r="E296" s="3">
        <v>1.61782</v>
      </c>
      <c r="F296" s="3">
        <v>101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862.27506000000005</v>
      </c>
      <c r="E297" s="3">
        <v>1.6062700000000001</v>
      </c>
      <c r="F297" s="3">
        <v>99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862.27506000000005</v>
      </c>
      <c r="E298" s="3">
        <v>1.61297</v>
      </c>
      <c r="F298" s="3">
        <v>100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862.30371000000002</v>
      </c>
      <c r="E299" s="3">
        <v>1.6081700000000001</v>
      </c>
      <c r="F299" s="3">
        <v>97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862.30371000000002</v>
      </c>
      <c r="E300" s="3">
        <v>1.61174</v>
      </c>
      <c r="F300" s="3">
        <v>100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1920.81879</v>
      </c>
      <c r="E301" s="3">
        <v>1.35764</v>
      </c>
      <c r="F301" s="3">
        <v>39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1921.9967899999999</v>
      </c>
      <c r="E302" s="3">
        <v>1.37222</v>
      </c>
      <c r="F302" s="3">
        <v>41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1920.81879</v>
      </c>
      <c r="E303" s="3">
        <v>1.3629</v>
      </c>
      <c r="F303" s="3">
        <v>39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1920.88147</v>
      </c>
      <c r="E304" s="3">
        <v>1.3549599999999999</v>
      </c>
      <c r="F304" s="3">
        <v>40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1920.81879</v>
      </c>
      <c r="E305" s="3">
        <v>1.36008</v>
      </c>
      <c r="F305" s="3">
        <v>40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1921.9341099999999</v>
      </c>
      <c r="E306" s="3">
        <v>1.3497600000000001</v>
      </c>
      <c r="F306" s="3">
        <v>39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1921.9279200000001</v>
      </c>
      <c r="E307" s="3">
        <v>1.3568800000000001</v>
      </c>
      <c r="F307" s="3">
        <v>40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1921.9209499999999</v>
      </c>
      <c r="E308" s="3">
        <v>1.3604000000000001</v>
      </c>
      <c r="F308" s="3">
        <v>40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1921.9906000000001</v>
      </c>
      <c r="E309" s="3">
        <v>1.3608</v>
      </c>
      <c r="F309" s="3">
        <v>39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1921.9967899999999</v>
      </c>
      <c r="E310" s="3">
        <v>1.3565499999999999</v>
      </c>
      <c r="F310" s="3">
        <v>40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1332.40344</v>
      </c>
      <c r="E311" s="3">
        <v>2.0464099999999998</v>
      </c>
      <c r="F311" s="3">
        <v>57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1328.8143399999999</v>
      </c>
      <c r="E312" s="3">
        <v>2.0668199999999999</v>
      </c>
      <c r="F312" s="3">
        <v>60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1333.4477400000001</v>
      </c>
      <c r="E313" s="3">
        <v>2.0600200000000002</v>
      </c>
      <c r="F313" s="3">
        <v>59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1341.7035000000001</v>
      </c>
      <c r="E314" s="3">
        <v>2.0490200000000001</v>
      </c>
      <c r="F314" s="3">
        <v>59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1331.13688</v>
      </c>
      <c r="E315" s="3">
        <v>2.0484399999999998</v>
      </c>
      <c r="F315" s="3">
        <v>58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1341.0153299999999</v>
      </c>
      <c r="E316" s="3">
        <v>2.0619900000000002</v>
      </c>
      <c r="F316" s="3">
        <v>60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1344.2101500000001</v>
      </c>
      <c r="E317" s="3">
        <v>2.04983</v>
      </c>
      <c r="F317" s="3">
        <v>58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1330.0227400000001</v>
      </c>
      <c r="E318" s="3">
        <v>2.0526300000000002</v>
      </c>
      <c r="F318" s="3">
        <v>59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1341.4670799999999</v>
      </c>
      <c r="E319" s="3">
        <v>2.0455000000000001</v>
      </c>
      <c r="F319" s="3">
        <v>58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1324.5693799999999</v>
      </c>
      <c r="E320" s="3">
        <v>2.06</v>
      </c>
      <c r="F320" s="3">
        <v>59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1309.6770200000001</v>
      </c>
      <c r="E321" s="3">
        <v>3.0248699999999999</v>
      </c>
      <c r="F321" s="3">
        <v>82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1306.2534000000001</v>
      </c>
      <c r="E322" s="3">
        <v>3.02339</v>
      </c>
      <c r="F322" s="3">
        <v>82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1309.52151</v>
      </c>
      <c r="E323" s="3">
        <v>3.0520999999999998</v>
      </c>
      <c r="F323" s="3">
        <v>83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1315.3954799999999</v>
      </c>
      <c r="E324" s="3">
        <v>3.0322399999999998</v>
      </c>
      <c r="F324" s="3">
        <v>83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1309.85709</v>
      </c>
      <c r="E325" s="3">
        <v>3.0413800000000002</v>
      </c>
      <c r="F325" s="3">
        <v>84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1311.63</v>
      </c>
      <c r="E326" s="3">
        <v>3.0478700000000001</v>
      </c>
      <c r="F326" s="3">
        <v>84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1305.8728100000001</v>
      </c>
      <c r="E327" s="3">
        <v>3.0533800000000002</v>
      </c>
      <c r="F327" s="3">
        <v>83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1309.78351</v>
      </c>
      <c r="E328" s="3">
        <v>3.0358299999999998</v>
      </c>
      <c r="F328" s="3">
        <v>83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1304.96435</v>
      </c>
      <c r="E329" s="3">
        <v>3.0452300000000001</v>
      </c>
      <c r="F329" s="3">
        <v>84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1309.35493</v>
      </c>
      <c r="E330" s="3">
        <v>3.03389</v>
      </c>
      <c r="F330" s="3">
        <v>83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3.04081</v>
      </c>
      <c r="F331" s="3">
        <v>25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2.9591599999999998</v>
      </c>
      <c r="F332" s="3">
        <v>24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3.0613899999999998</v>
      </c>
      <c r="F333" s="3">
        <v>25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3.0436000000000001</v>
      </c>
      <c r="F334" s="3">
        <v>25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3.02359</v>
      </c>
      <c r="F335" s="3">
        <v>25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3.0407700000000002</v>
      </c>
      <c r="F336" s="3">
        <v>25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3.0453299999999999</v>
      </c>
      <c r="F337" s="3">
        <v>25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3.0165899999999999</v>
      </c>
      <c r="F338" s="3">
        <v>25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3.0468000000000002</v>
      </c>
      <c r="F339" s="3">
        <v>25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3.0441199999999999</v>
      </c>
      <c r="F340" s="3">
        <v>25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2348.4520499999999</v>
      </c>
      <c r="E341" s="3">
        <v>5.6598300000000004</v>
      </c>
      <c r="F341" s="3">
        <v>46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2355.5526300000001</v>
      </c>
      <c r="E342" s="3">
        <v>5.7130999999999998</v>
      </c>
      <c r="F342" s="3">
        <v>47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2360.4275600000001</v>
      </c>
      <c r="E343" s="3">
        <v>5.7263599999999997</v>
      </c>
      <c r="F343" s="3">
        <v>47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2342.67544</v>
      </c>
      <c r="E344" s="3">
        <v>5.63652</v>
      </c>
      <c r="F344" s="3">
        <v>46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2351.6822900000002</v>
      </c>
      <c r="E345" s="3">
        <v>5.6880800000000002</v>
      </c>
      <c r="F345" s="3">
        <v>46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2345.7323299999998</v>
      </c>
      <c r="E346" s="3">
        <v>5.6462500000000002</v>
      </c>
      <c r="F346" s="3">
        <v>46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2346.2894700000002</v>
      </c>
      <c r="E347" s="3">
        <v>5.6370300000000002</v>
      </c>
      <c r="F347" s="3">
        <v>46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2362.1436600000002</v>
      </c>
      <c r="E348" s="3">
        <v>5.6659899999999999</v>
      </c>
      <c r="F348" s="3">
        <v>46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2346.9625700000001</v>
      </c>
      <c r="E349" s="3">
        <v>5.7350599999999998</v>
      </c>
      <c r="F349" s="3">
        <v>47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2345.3477400000002</v>
      </c>
      <c r="E350" s="3">
        <v>5.6793899999999997</v>
      </c>
      <c r="F350" s="3">
        <v>46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2310.6315800000002</v>
      </c>
      <c r="E351" s="3">
        <v>7.8275600000000001</v>
      </c>
      <c r="F351" s="3">
        <v>62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2309.75</v>
      </c>
      <c r="E352" s="3">
        <v>7.8574700000000002</v>
      </c>
      <c r="F352" s="3">
        <v>63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2309.2193000000002</v>
      </c>
      <c r="E353" s="3">
        <v>7.8417700000000004</v>
      </c>
      <c r="F353" s="3">
        <v>62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2310.15789</v>
      </c>
      <c r="E354" s="3">
        <v>7.7530099999999997</v>
      </c>
      <c r="F354" s="3">
        <v>61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2309.6748600000001</v>
      </c>
      <c r="E355" s="3">
        <v>7.8515199999999998</v>
      </c>
      <c r="F355" s="3">
        <v>62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2311.38339</v>
      </c>
      <c r="E356" s="3">
        <v>7.8220599999999996</v>
      </c>
      <c r="F356" s="3">
        <v>62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2311.4912300000001</v>
      </c>
      <c r="E357" s="3">
        <v>7.8220299999999998</v>
      </c>
      <c r="F357" s="3">
        <v>62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2310.9416099999999</v>
      </c>
      <c r="E358" s="3">
        <v>7.7543699999999998</v>
      </c>
      <c r="F358" s="3">
        <v>61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2310.7246799999998</v>
      </c>
      <c r="E359" s="3">
        <v>7.8583999999999996</v>
      </c>
      <c r="F359" s="3">
        <v>62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2312.2280700000001</v>
      </c>
      <c r="E360" s="3">
        <v>7.7964599999999997</v>
      </c>
      <c r="F360" s="3">
        <v>62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zoomScale="85" zoomScaleNormal="85" workbookViewId="0">
      <selection sqref="A1:F1048576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4" width="9" style="3"/>
    <col min="5" max="5" width="8.75" style="3" bestFit="1" customWidth="1"/>
    <col min="6" max="6" width="3.5" style="3" bestFit="1" customWidth="1"/>
    <col min="7" max="7" width="3.875" style="3" customWidth="1"/>
    <col min="8" max="8" width="10.875" style="3" bestFit="1" customWidth="1"/>
    <col min="9" max="9" width="4.375" style="3" bestFit="1" customWidth="1"/>
    <col min="10" max="10" width="4.5" style="3" bestFit="1" customWidth="1"/>
    <col min="11" max="11" width="2.62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54.912770000000002</v>
      </c>
      <c r="E1" s="3">
        <v>0.57523999999999997</v>
      </c>
      <c r="F1" s="3">
        <v>31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54.158320000000003</v>
      </c>
      <c r="E2" s="3">
        <v>0.57501000000000002</v>
      </c>
      <c r="F2" s="3">
        <v>33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54.912770000000002</v>
      </c>
      <c r="M2" s="3">
        <f t="shared" ref="M2:U17" ca="1" si="0">INDIRECT("D"&amp;1+(ROW(E1)-1)*10+COLUMN(B1)-1)</f>
        <v>54.158320000000003</v>
      </c>
      <c r="N2" s="3">
        <f t="shared" ca="1" si="0"/>
        <v>54.158320000000003</v>
      </c>
      <c r="O2" s="3">
        <f t="shared" ca="1" si="0"/>
        <v>54.912770000000002</v>
      </c>
      <c r="P2" s="3">
        <f t="shared" ca="1" si="0"/>
        <v>54.912770000000002</v>
      </c>
      <c r="Q2" s="3">
        <f t="shared" ca="1" si="0"/>
        <v>54.912770000000002</v>
      </c>
      <c r="R2" s="3">
        <f t="shared" ca="1" si="0"/>
        <v>54.158320000000003</v>
      </c>
      <c r="S2" s="3">
        <f t="shared" ca="1" si="0"/>
        <v>54.912770000000002</v>
      </c>
      <c r="T2" s="3">
        <f t="shared" ca="1" si="0"/>
        <v>54.912770000000002</v>
      </c>
      <c r="U2" s="3">
        <f t="shared" ca="1" si="0"/>
        <v>54.158320000000003</v>
      </c>
      <c r="W2" s="3">
        <f ca="1">AVERAGE(L2:U2)</f>
        <v>54.610990000000015</v>
      </c>
      <c r="Y2" s="3">
        <f ca="1">Total!E2</f>
        <v>53.760710000000003</v>
      </c>
      <c r="AB2" s="3">
        <f t="shared" ref="AB2:AK27" ca="1" si="1">(L2-$Y2)/$Y2</f>
        <v>2.1429404485171395E-2</v>
      </c>
      <c r="AC2" s="3">
        <f t="shared" ca="1" si="1"/>
        <v>7.3959216684452312E-3</v>
      </c>
      <c r="AD2" s="3">
        <f t="shared" ca="1" si="1"/>
        <v>7.3959216684452312E-3</v>
      </c>
      <c r="AE2" s="3">
        <f t="shared" ca="1" si="1"/>
        <v>2.1429404485171395E-2</v>
      </c>
      <c r="AF2" s="3">
        <f t="shared" ca="1" si="1"/>
        <v>2.1429404485171395E-2</v>
      </c>
      <c r="AG2" s="3">
        <f t="shared" ca="1" si="1"/>
        <v>2.1429404485171395E-2</v>
      </c>
      <c r="AH2" s="3">
        <f t="shared" ca="1" si="1"/>
        <v>7.3959216684452312E-3</v>
      </c>
      <c r="AI2" s="3">
        <f t="shared" ca="1" si="1"/>
        <v>2.1429404485171395E-2</v>
      </c>
      <c r="AJ2" s="3">
        <f t="shared" ca="1" si="1"/>
        <v>2.1429404485171395E-2</v>
      </c>
      <c r="AK2" s="3">
        <f t="shared" ca="1" si="1"/>
        <v>7.3959216684452312E-3</v>
      </c>
      <c r="AM2" s="3">
        <f ca="1">SUM(AB2:AK2)</f>
        <v>0.1581601135848093</v>
      </c>
    </row>
    <row r="3" spans="1:39" x14ac:dyDescent="0.25">
      <c r="A3" s="3" t="s">
        <v>0</v>
      </c>
      <c r="B3" s="3">
        <v>25</v>
      </c>
      <c r="C3" s="3">
        <v>0.4</v>
      </c>
      <c r="D3" s="3">
        <v>54.158320000000003</v>
      </c>
      <c r="E3" s="3">
        <v>0.57235000000000003</v>
      </c>
      <c r="F3" s="3">
        <v>31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36.861229999999999</v>
      </c>
      <c r="R3" s="3">
        <f t="shared" ca="1" si="0"/>
        <v>36.861229999999999</v>
      </c>
      <c r="S3" s="3">
        <f t="shared" ca="1" si="0"/>
        <v>36.861229999999999</v>
      </c>
      <c r="T3" s="3">
        <f t="shared" ca="1" si="0"/>
        <v>36.861229999999999</v>
      </c>
      <c r="U3" s="3">
        <f t="shared" ca="1" si="0"/>
        <v>36.861229999999999</v>
      </c>
      <c r="W3" s="3">
        <f t="shared" ref="W3:W37" ca="1" si="3">AVERAGE(L3:U3)</f>
        <v>36.861229999999992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0</v>
      </c>
      <c r="AH3" s="3">
        <f t="shared" ca="1" si="1"/>
        <v>0</v>
      </c>
      <c r="AI3" s="3">
        <f t="shared" ca="1" si="1"/>
        <v>0</v>
      </c>
      <c r="AJ3" s="3">
        <f t="shared" ca="1" si="1"/>
        <v>0</v>
      </c>
      <c r="AK3" s="3">
        <f t="shared" ca="1" si="1"/>
        <v>0</v>
      </c>
      <c r="AM3" s="3">
        <f t="shared" ref="AM3:AM37" ca="1" si="4">SUM(AB3:AK3)</f>
        <v>0</v>
      </c>
    </row>
    <row r="4" spans="1:39" x14ac:dyDescent="0.25">
      <c r="A4" s="3" t="s">
        <v>0</v>
      </c>
      <c r="B4" s="3">
        <v>25</v>
      </c>
      <c r="C4" s="3">
        <v>0.4</v>
      </c>
      <c r="D4" s="3">
        <v>54.912770000000002</v>
      </c>
      <c r="E4" s="3">
        <v>0.58033000000000001</v>
      </c>
      <c r="F4" s="3">
        <v>30</v>
      </c>
      <c r="H4" s="3" t="s">
        <v>0</v>
      </c>
      <c r="I4" s="3">
        <v>25</v>
      </c>
      <c r="J4" s="3">
        <v>1</v>
      </c>
      <c r="L4" s="3">
        <f t="shared" ca="1" si="2"/>
        <v>36.788800000000002</v>
      </c>
      <c r="M4" s="3">
        <f t="shared" ca="1" si="0"/>
        <v>36.788800000000002</v>
      </c>
      <c r="N4" s="3">
        <f t="shared" ca="1" si="0"/>
        <v>36.788800000000002</v>
      </c>
      <c r="O4" s="3">
        <f t="shared" ca="1" si="0"/>
        <v>36.788800000000002</v>
      </c>
      <c r="P4" s="3">
        <f t="shared" ca="1" si="0"/>
        <v>36.788800000000002</v>
      </c>
      <c r="Q4" s="3">
        <f t="shared" ca="1" si="0"/>
        <v>36.788800000000002</v>
      </c>
      <c r="R4" s="3">
        <f t="shared" ca="1" si="0"/>
        <v>36.788800000000002</v>
      </c>
      <c r="S4" s="3">
        <f t="shared" ca="1" si="0"/>
        <v>36.788800000000002</v>
      </c>
      <c r="T4" s="3">
        <f t="shared" ca="1" si="0"/>
        <v>36.788800000000002</v>
      </c>
      <c r="U4" s="3">
        <f t="shared" ca="1" si="0"/>
        <v>36.788800000000002</v>
      </c>
      <c r="W4" s="3">
        <f t="shared" ca="1" si="3"/>
        <v>36.788799999999995</v>
      </c>
      <c r="Y4" s="3">
        <f ca="1">Total!E4</f>
        <v>36.788800000000002</v>
      </c>
      <c r="AB4" s="3">
        <f t="shared" ca="1" si="1"/>
        <v>0</v>
      </c>
      <c r="AC4" s="3">
        <f t="shared" ca="1" si="1"/>
        <v>0</v>
      </c>
      <c r="AD4" s="3">
        <f t="shared" ca="1" si="1"/>
        <v>0</v>
      </c>
      <c r="AE4" s="3">
        <f t="shared" ca="1" si="1"/>
        <v>0</v>
      </c>
      <c r="AF4" s="3">
        <f t="shared" ca="1" si="1"/>
        <v>0</v>
      </c>
      <c r="AG4" s="3">
        <f t="shared" ca="1" si="1"/>
        <v>0</v>
      </c>
      <c r="AH4" s="3">
        <f t="shared" ca="1" si="1"/>
        <v>0</v>
      </c>
      <c r="AI4" s="3">
        <f t="shared" ca="1" si="1"/>
        <v>0</v>
      </c>
      <c r="AJ4" s="3">
        <f t="shared" ca="1" si="1"/>
        <v>0</v>
      </c>
      <c r="AK4" s="3">
        <f t="shared" ca="1" si="1"/>
        <v>0</v>
      </c>
      <c r="AM4" s="3">
        <f t="shared" ca="1" si="4"/>
        <v>0</v>
      </c>
    </row>
    <row r="5" spans="1:39" x14ac:dyDescent="0.25">
      <c r="A5" s="3" t="s">
        <v>0</v>
      </c>
      <c r="B5" s="3">
        <v>25</v>
      </c>
      <c r="C5" s="3">
        <v>0.4</v>
      </c>
      <c r="D5" s="3">
        <v>54.912770000000002</v>
      </c>
      <c r="E5" s="3">
        <v>0.57130000000000003</v>
      </c>
      <c r="F5" s="3">
        <v>31</v>
      </c>
      <c r="H5" s="3" t="s">
        <v>0</v>
      </c>
      <c r="I5" s="3">
        <v>50</v>
      </c>
      <c r="J5" s="3">
        <v>0.4</v>
      </c>
      <c r="L5" s="3">
        <f t="shared" ca="1" si="2"/>
        <v>76.76267</v>
      </c>
      <c r="M5" s="3">
        <f t="shared" ca="1" si="0"/>
        <v>76.628529999999998</v>
      </c>
      <c r="N5" s="3">
        <f t="shared" ca="1" si="0"/>
        <v>76.592129999999997</v>
      </c>
      <c r="O5" s="3">
        <f t="shared" ca="1" si="0"/>
        <v>76.628529999999998</v>
      </c>
      <c r="P5" s="3">
        <f t="shared" ca="1" si="0"/>
        <v>76.871889999999993</v>
      </c>
      <c r="Q5" s="3">
        <f t="shared" ca="1" si="0"/>
        <v>76.438149999999993</v>
      </c>
      <c r="R5" s="3">
        <f t="shared" ca="1" si="0"/>
        <v>76.871889999999993</v>
      </c>
      <c r="S5" s="3">
        <f t="shared" ca="1" si="0"/>
        <v>76.930800000000005</v>
      </c>
      <c r="T5" s="3">
        <f t="shared" ca="1" si="0"/>
        <v>76.697990000000004</v>
      </c>
      <c r="U5" s="3">
        <f t="shared" ca="1" si="0"/>
        <v>76.81926</v>
      </c>
      <c r="W5" s="3">
        <f t="shared" ca="1" si="3"/>
        <v>76.724183999999994</v>
      </c>
      <c r="Y5" s="3">
        <f ca="1">Total!E5</f>
        <v>73.882919999999999</v>
      </c>
      <c r="AB5" s="3">
        <f t="shared" ca="1" si="1"/>
        <v>3.8977208805499312E-2</v>
      </c>
      <c r="AC5" s="3">
        <f t="shared" ca="1" si="1"/>
        <v>3.7161633568353815E-2</v>
      </c>
      <c r="AD5" s="3">
        <f t="shared" ca="1" si="1"/>
        <v>3.6668962190449413E-2</v>
      </c>
      <c r="AE5" s="3">
        <f t="shared" ca="1" si="1"/>
        <v>3.7161633568353815E-2</v>
      </c>
      <c r="AF5" s="3">
        <f t="shared" ca="1" si="1"/>
        <v>4.0455493637771692E-2</v>
      </c>
      <c r="AG5" s="3">
        <f t="shared" ca="1" si="1"/>
        <v>3.458485398249006E-2</v>
      </c>
      <c r="AH5" s="3">
        <f t="shared" ca="1" si="1"/>
        <v>4.0455493637771692E-2</v>
      </c>
      <c r="AI5" s="3">
        <f t="shared" ca="1" si="1"/>
        <v>4.1252836244155031E-2</v>
      </c>
      <c r="AJ5" s="3">
        <f t="shared" ca="1" si="1"/>
        <v>3.8101769664761566E-2</v>
      </c>
      <c r="AK5" s="3">
        <f t="shared" ca="1" si="1"/>
        <v>3.9743150379005068E-2</v>
      </c>
      <c r="AM5" s="3">
        <f t="shared" ca="1" si="4"/>
        <v>0.38456303567861144</v>
      </c>
    </row>
    <row r="6" spans="1:39" x14ac:dyDescent="0.25">
      <c r="A6" s="3" t="s">
        <v>0</v>
      </c>
      <c r="B6" s="3">
        <v>25</v>
      </c>
      <c r="C6" s="3">
        <v>0.4</v>
      </c>
      <c r="D6" s="3">
        <v>54.912770000000002</v>
      </c>
      <c r="E6" s="3">
        <v>0.57430999999999999</v>
      </c>
      <c r="F6" s="3">
        <v>31</v>
      </c>
      <c r="H6" s="3" t="s">
        <v>0</v>
      </c>
      <c r="I6" s="3">
        <v>50</v>
      </c>
      <c r="J6" s="3">
        <v>0.7</v>
      </c>
      <c r="L6" s="3">
        <f t="shared" ca="1" si="2"/>
        <v>70.244020000000006</v>
      </c>
      <c r="M6" s="3">
        <f t="shared" ca="1" si="0"/>
        <v>69.968230000000005</v>
      </c>
      <c r="N6" s="3">
        <f t="shared" ca="1" si="0"/>
        <v>69.757170000000002</v>
      </c>
      <c r="O6" s="3">
        <f t="shared" ca="1" si="0"/>
        <v>69.764849999999996</v>
      </c>
      <c r="P6" s="3">
        <f t="shared" ca="1" si="0"/>
        <v>69.940290000000005</v>
      </c>
      <c r="Q6" s="3">
        <f t="shared" ca="1" si="0"/>
        <v>70.3934</v>
      </c>
      <c r="R6" s="3">
        <f t="shared" ca="1" si="0"/>
        <v>70.086119999999994</v>
      </c>
      <c r="S6" s="3">
        <f t="shared" ca="1" si="0"/>
        <v>72.741879999999995</v>
      </c>
      <c r="T6" s="3">
        <f t="shared" ca="1" si="0"/>
        <v>69.887659999999997</v>
      </c>
      <c r="U6" s="3">
        <f t="shared" ca="1" si="0"/>
        <v>69.257170000000002</v>
      </c>
      <c r="W6" s="3">
        <f t="shared" ca="1" si="3"/>
        <v>70.204079000000007</v>
      </c>
      <c r="Y6" s="3">
        <f ca="1">Total!E6</f>
        <v>69.191919999999996</v>
      </c>
      <c r="AB6" s="3">
        <f t="shared" ca="1" si="1"/>
        <v>1.5205532669132611E-2</v>
      </c>
      <c r="AC6" s="3">
        <f t="shared" ca="1" si="1"/>
        <v>1.1219662642690208E-2</v>
      </c>
      <c r="AD6" s="3">
        <f t="shared" ca="1" si="1"/>
        <v>8.1693064739351944E-3</v>
      </c>
      <c r="AE6" s="3">
        <f t="shared" ca="1" si="1"/>
        <v>8.2803020930767579E-3</v>
      </c>
      <c r="AF6" s="3">
        <f t="shared" ca="1" si="1"/>
        <v>1.0815858267844113E-2</v>
      </c>
      <c r="AG6" s="3">
        <f t="shared" ca="1" si="1"/>
        <v>1.7364455271656049E-2</v>
      </c>
      <c r="AH6" s="3">
        <f t="shared" ca="1" si="1"/>
        <v>1.2923474301623628E-2</v>
      </c>
      <c r="AI6" s="3">
        <f t="shared" ca="1" si="1"/>
        <v>5.1305990641681842E-2</v>
      </c>
      <c r="AJ6" s="3">
        <f t="shared" ca="1" si="1"/>
        <v>1.0055220320522985E-2</v>
      </c>
      <c r="AK6" s="3">
        <f t="shared" ca="1" si="1"/>
        <v>9.4302918606689959E-4</v>
      </c>
      <c r="AM6" s="3">
        <f t="shared" ca="1" si="4"/>
        <v>0.1462828318682303</v>
      </c>
    </row>
    <row r="7" spans="1:39" x14ac:dyDescent="0.25">
      <c r="A7" s="3" t="s">
        <v>0</v>
      </c>
      <c r="B7" s="3">
        <v>25</v>
      </c>
      <c r="C7" s="3">
        <v>0.4</v>
      </c>
      <c r="D7" s="3">
        <v>54.158320000000003</v>
      </c>
      <c r="E7" s="3">
        <v>0.57247999999999999</v>
      </c>
      <c r="F7" s="3">
        <v>31</v>
      </c>
      <c r="H7" s="3" t="s">
        <v>0</v>
      </c>
      <c r="I7" s="3">
        <v>50</v>
      </c>
      <c r="J7" s="3">
        <v>1</v>
      </c>
      <c r="L7" s="3">
        <f t="shared" ca="1" si="2"/>
        <v>69.30095</v>
      </c>
      <c r="M7" s="3">
        <f t="shared" ca="1" si="0"/>
        <v>69.432749999999999</v>
      </c>
      <c r="N7" s="3">
        <f t="shared" ca="1" si="0"/>
        <v>69.498400000000004</v>
      </c>
      <c r="O7" s="3">
        <f t="shared" ca="1" si="0"/>
        <v>69.405119999999997</v>
      </c>
      <c r="P7" s="3">
        <f t="shared" ca="1" si="0"/>
        <v>69.353800000000007</v>
      </c>
      <c r="Q7" s="3">
        <f t="shared" ca="1" si="0"/>
        <v>69.445909999999998</v>
      </c>
      <c r="R7" s="3">
        <f t="shared" ca="1" si="0"/>
        <v>69.380430000000004</v>
      </c>
      <c r="S7" s="3">
        <f t="shared" ca="1" si="0"/>
        <v>69.340509999999995</v>
      </c>
      <c r="T7" s="3">
        <f t="shared" ca="1" si="0"/>
        <v>69.445909999999998</v>
      </c>
      <c r="U7" s="3">
        <f t="shared" ca="1" si="0"/>
        <v>69.358189999999993</v>
      </c>
      <c r="W7" s="3">
        <f t="shared" ca="1" si="3"/>
        <v>69.396197000000001</v>
      </c>
      <c r="Y7" s="3">
        <f ca="1">Total!E7</f>
        <v>69.064329999999998</v>
      </c>
      <c r="AB7" s="3">
        <f t="shared" ca="1" si="1"/>
        <v>3.4260811623019012E-3</v>
      </c>
      <c r="AC7" s="3">
        <f t="shared" ca="1" si="1"/>
        <v>5.3344468845205684E-3</v>
      </c>
      <c r="AD7" s="3">
        <f t="shared" ca="1" si="1"/>
        <v>6.2850099320445954E-3</v>
      </c>
      <c r="AE7" s="3">
        <f t="shared" ca="1" si="1"/>
        <v>4.934385087063009E-3</v>
      </c>
      <c r="AF7" s="3">
        <f t="shared" ca="1" si="1"/>
        <v>4.1913097542538753E-3</v>
      </c>
      <c r="AG7" s="3">
        <f t="shared" ca="1" si="1"/>
        <v>5.5249938716555938E-3</v>
      </c>
      <c r="AH7" s="3">
        <f t="shared" ca="1" si="1"/>
        <v>4.5768922973697971E-3</v>
      </c>
      <c r="AI7" s="3">
        <f t="shared" ca="1" si="1"/>
        <v>3.9988804640542601E-3</v>
      </c>
      <c r="AJ7" s="3">
        <f t="shared" ca="1" si="1"/>
        <v>5.5249938716555938E-3</v>
      </c>
      <c r="AK7" s="3">
        <f t="shared" ca="1" si="1"/>
        <v>4.2548736808131656E-3</v>
      </c>
      <c r="AM7" s="3">
        <f t="shared" ca="1" si="4"/>
        <v>4.8051867005732357E-2</v>
      </c>
    </row>
    <row r="8" spans="1:39" x14ac:dyDescent="0.25">
      <c r="A8" s="3" t="s">
        <v>0</v>
      </c>
      <c r="B8" s="3">
        <v>25</v>
      </c>
      <c r="C8" s="3">
        <v>0.4</v>
      </c>
      <c r="D8" s="3">
        <v>54.912770000000002</v>
      </c>
      <c r="E8" s="3">
        <v>0.57279999999999998</v>
      </c>
      <c r="F8" s="3">
        <v>29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54.912770000000002</v>
      </c>
      <c r="E9" s="3">
        <v>0.57594999999999996</v>
      </c>
      <c r="F9" s="3">
        <v>31</v>
      </c>
      <c r="H9" s="3" t="s">
        <v>0</v>
      </c>
      <c r="I9" s="3">
        <v>100</v>
      </c>
      <c r="J9" s="3">
        <v>0.7</v>
      </c>
      <c r="L9" s="3">
        <f t="shared" ca="1" si="2"/>
        <v>141.91750999999999</v>
      </c>
      <c r="M9" s="3">
        <f t="shared" ca="1" si="0"/>
        <v>141.70259999999999</v>
      </c>
      <c r="N9" s="3">
        <f t="shared" ca="1" si="0"/>
        <v>140.81129000000001</v>
      </c>
      <c r="O9" s="3">
        <f t="shared" ca="1" si="0"/>
        <v>142.89113</v>
      </c>
      <c r="P9" s="3">
        <f t="shared" ca="1" si="0"/>
        <v>142.63849999999999</v>
      </c>
      <c r="Q9" s="3">
        <f t="shared" ca="1" si="0"/>
        <v>142.51087000000001</v>
      </c>
      <c r="R9" s="3">
        <f t="shared" ca="1" si="0"/>
        <v>141.94896</v>
      </c>
      <c r="S9" s="3">
        <f t="shared" ca="1" si="0"/>
        <v>142.62574000000001</v>
      </c>
      <c r="T9" s="3">
        <f t="shared" ca="1" si="0"/>
        <v>141.85473999999999</v>
      </c>
      <c r="U9" s="3">
        <f t="shared" ca="1" si="0"/>
        <v>142.18142</v>
      </c>
      <c r="W9" s="3">
        <f t="shared" ca="1" si="3"/>
        <v>142.10827599999999</v>
      </c>
      <c r="Y9" s="3">
        <f ca="1">Total!E9</f>
        <v>140.51035999999999</v>
      </c>
      <c r="AB9" s="3">
        <f t="shared" ca="1" si="1"/>
        <v>1.0014564050650796E-2</v>
      </c>
      <c r="AC9" s="3">
        <f t="shared" ca="1" si="1"/>
        <v>8.4850682896264601E-3</v>
      </c>
      <c r="AD9" s="3">
        <f t="shared" ca="1" si="1"/>
        <v>2.141692612559119E-3</v>
      </c>
      <c r="AE9" s="3">
        <f t="shared" ca="1" si="1"/>
        <v>1.6943732832226839E-2</v>
      </c>
      <c r="AF9" s="3">
        <f t="shared" ca="1" si="1"/>
        <v>1.514578711491453E-2</v>
      </c>
      <c r="AG9" s="3">
        <f t="shared" ca="1" si="1"/>
        <v>1.4237455515735778E-2</v>
      </c>
      <c r="AH9" s="3">
        <f t="shared" ca="1" si="1"/>
        <v>1.0238390962773194E-2</v>
      </c>
      <c r="AI9" s="3">
        <f t="shared" ca="1" si="1"/>
        <v>1.5054975305735577E-2</v>
      </c>
      <c r="AJ9" s="3">
        <f t="shared" ca="1" si="1"/>
        <v>9.5678354250889486E-3</v>
      </c>
      <c r="AK9" s="3">
        <f t="shared" ca="1" si="1"/>
        <v>1.1892788545983453E-2</v>
      </c>
      <c r="AM9" s="3">
        <f t="shared" ca="1" si="4"/>
        <v>0.1137222906552947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54.158320000000003</v>
      </c>
      <c r="E10" s="3">
        <v>0.57516999999999996</v>
      </c>
      <c r="F10" s="3">
        <v>30</v>
      </c>
      <c r="H10" s="3" t="s">
        <v>0</v>
      </c>
      <c r="I10" s="3">
        <v>100</v>
      </c>
      <c r="J10" s="3">
        <v>1</v>
      </c>
      <c r="L10" s="3">
        <f t="shared" ca="1" si="2"/>
        <v>136.20778000000001</v>
      </c>
      <c r="M10" s="3">
        <f t="shared" ca="1" si="0"/>
        <v>136.17452</v>
      </c>
      <c r="N10" s="3">
        <f t="shared" ca="1" si="0"/>
        <v>136.09972999999999</v>
      </c>
      <c r="O10" s="3">
        <f t="shared" ca="1" si="0"/>
        <v>136.21012999999999</v>
      </c>
      <c r="P10" s="3">
        <f t="shared" ca="1" si="0"/>
        <v>136.10274999999999</v>
      </c>
      <c r="Q10" s="3">
        <f t="shared" ca="1" si="0"/>
        <v>136.10070999999999</v>
      </c>
      <c r="R10" s="3">
        <f t="shared" ca="1" si="0"/>
        <v>136.06598</v>
      </c>
      <c r="S10" s="3">
        <f t="shared" ca="1" si="0"/>
        <v>136.07951</v>
      </c>
      <c r="T10" s="3">
        <f t="shared" ca="1" si="0"/>
        <v>136.07951</v>
      </c>
      <c r="U10" s="3">
        <f t="shared" ca="1" si="0"/>
        <v>136.15674999999999</v>
      </c>
      <c r="W10" s="3">
        <f t="shared" ca="1" si="3"/>
        <v>136.12773699999997</v>
      </c>
      <c r="Y10" s="3">
        <f ca="1">Total!E10</f>
        <v>135.94917000000001</v>
      </c>
      <c r="AB10" s="3">
        <f t="shared" ca="1" si="1"/>
        <v>1.9022550854852914E-3</v>
      </c>
      <c r="AC10" s="3">
        <f t="shared" ca="1" si="1"/>
        <v>1.6576048239205264E-3</v>
      </c>
      <c r="AD10" s="3">
        <f t="shared" ca="1" si="1"/>
        <v>1.1074727414664206E-3</v>
      </c>
      <c r="AE10" s="3">
        <f t="shared" ca="1" si="1"/>
        <v>1.9195409578446339E-3</v>
      </c>
      <c r="AF10" s="3">
        <f t="shared" ca="1" si="1"/>
        <v>1.1296869263709129E-3</v>
      </c>
      <c r="AG10" s="3">
        <f t="shared" ca="1" si="1"/>
        <v>1.1146813180248391E-3</v>
      </c>
      <c r="AH10" s="3">
        <f t="shared" ca="1" si="1"/>
        <v>8.5921819162255086E-4</v>
      </c>
      <c r="AI10" s="3">
        <f t="shared" ca="1" si="1"/>
        <v>9.5874068227109934E-4</v>
      </c>
      <c r="AJ10" s="3">
        <f t="shared" ca="1" si="1"/>
        <v>9.5874068227109934E-4</v>
      </c>
      <c r="AK10" s="3">
        <f t="shared" ca="1" si="1"/>
        <v>1.5268942061211464E-3</v>
      </c>
      <c r="AM10" s="3">
        <f t="shared" ca="1" si="4"/>
        <v>1.313483561539852E-2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0.87611000000000006</v>
      </c>
      <c r="F11" s="3">
        <v>60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0.87458000000000002</v>
      </c>
      <c r="F12" s="3">
        <v>69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0.87585000000000002</v>
      </c>
      <c r="F13" s="3">
        <v>66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0.87502000000000002</v>
      </c>
      <c r="F14" s="3">
        <v>67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0.87504000000000004</v>
      </c>
      <c r="F15" s="3">
        <v>69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0.88338000000000005</v>
      </c>
      <c r="F16" s="3">
        <v>68</v>
      </c>
      <c r="H16" s="3" t="s">
        <v>16</v>
      </c>
      <c r="I16" s="3">
        <v>50</v>
      </c>
      <c r="J16" s="3">
        <v>1</v>
      </c>
      <c r="L16" s="3">
        <f t="shared" ca="1" si="2"/>
        <v>224.38901999999999</v>
      </c>
      <c r="M16" s="3">
        <f t="shared" ca="1" si="0"/>
        <v>223.42147</v>
      </c>
      <c r="N16" s="3">
        <f t="shared" ca="1" si="0"/>
        <v>223.52860000000001</v>
      </c>
      <c r="O16" s="3">
        <f t="shared" ca="1" si="0"/>
        <v>224.38901999999999</v>
      </c>
      <c r="P16" s="3">
        <f t="shared" ca="1" si="0"/>
        <v>224.66667000000001</v>
      </c>
      <c r="Q16" s="3">
        <f t="shared" ca="1" si="0"/>
        <v>223.52860000000001</v>
      </c>
      <c r="R16" s="3">
        <f t="shared" ca="1" si="0"/>
        <v>224.63773</v>
      </c>
      <c r="S16" s="3">
        <f t="shared" ca="1" si="0"/>
        <v>225.85964999999999</v>
      </c>
      <c r="T16" s="3">
        <f t="shared" ca="1" si="0"/>
        <v>223.18860000000001</v>
      </c>
      <c r="U16" s="3">
        <f t="shared" ca="1" si="0"/>
        <v>223.99123</v>
      </c>
      <c r="W16" s="3">
        <f t="shared" ca="1" si="3"/>
        <v>224.16005899999999</v>
      </c>
      <c r="Y16" s="3">
        <f ca="1">Total!E16</f>
        <v>222.48684</v>
      </c>
      <c r="AB16" s="3">
        <f t="shared" ca="1" si="1"/>
        <v>8.5496292724548881E-3</v>
      </c>
      <c r="AC16" s="3">
        <f t="shared" ca="1" si="1"/>
        <v>4.200832732398907E-3</v>
      </c>
      <c r="AD16" s="3">
        <f t="shared" ca="1" si="1"/>
        <v>4.6823443579854457E-3</v>
      </c>
      <c r="AE16" s="3">
        <f t="shared" ca="1" si="1"/>
        <v>8.5496292724548881E-3</v>
      </c>
      <c r="AF16" s="3">
        <f t="shared" ca="1" si="1"/>
        <v>9.7975682516773105E-3</v>
      </c>
      <c r="AG16" s="3">
        <f t="shared" ca="1" si="1"/>
        <v>4.6823443579854457E-3</v>
      </c>
      <c r="AH16" s="3">
        <f t="shared" ca="1" si="1"/>
        <v>9.6674931425157727E-3</v>
      </c>
      <c r="AI16" s="3">
        <f t="shared" ca="1" si="1"/>
        <v>1.5159593259538348E-2</v>
      </c>
      <c r="AJ16" s="3">
        <f t="shared" ca="1" si="1"/>
        <v>3.154164084491502E-3</v>
      </c>
      <c r="AK16" s="3">
        <f t="shared" ca="1" si="1"/>
        <v>6.761703298945685E-3</v>
      </c>
      <c r="AM16" s="3">
        <f t="shared" ca="1" si="4"/>
        <v>7.5205302030448187E-2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0.87272000000000005</v>
      </c>
      <c r="F17" s="3">
        <v>68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0.87392999999999998</v>
      </c>
      <c r="F18" s="3">
        <v>67</v>
      </c>
      <c r="H18" s="3" t="s">
        <v>16</v>
      </c>
      <c r="I18" s="3">
        <v>100</v>
      </c>
      <c r="J18" s="3">
        <v>0.7</v>
      </c>
      <c r="L18" s="3">
        <f t="shared" ca="1" si="2"/>
        <v>312.99561</v>
      </c>
      <c r="M18" s="3">
        <f t="shared" ca="1" si="2"/>
        <v>315.52068000000003</v>
      </c>
      <c r="N18" s="3">
        <f t="shared" ca="1" si="2"/>
        <v>313.62941999999998</v>
      </c>
      <c r="O18" s="3">
        <f t="shared" ca="1" si="2"/>
        <v>313.27208000000002</v>
      </c>
      <c r="P18" s="3">
        <f t="shared" ca="1" si="2"/>
        <v>313.84433000000001</v>
      </c>
      <c r="Q18" s="3">
        <f t="shared" ca="1" si="2"/>
        <v>311.42113000000001</v>
      </c>
      <c r="R18" s="3">
        <f t="shared" ca="1" si="2"/>
        <v>313.25015000000002</v>
      </c>
      <c r="S18" s="3">
        <f t="shared" ca="1" si="2"/>
        <v>314.49407000000002</v>
      </c>
      <c r="T18" s="3">
        <f t="shared" ca="1" si="2"/>
        <v>313.25015000000002</v>
      </c>
      <c r="U18" s="3">
        <f t="shared" ca="1" si="2"/>
        <v>314.02929</v>
      </c>
      <c r="W18" s="3">
        <f t="shared" ca="1" si="3"/>
        <v>313.57069100000001</v>
      </c>
      <c r="Y18" s="3">
        <f ca="1">Total!E18</f>
        <v>308.91181999999998</v>
      </c>
      <c r="AB18" s="3">
        <f t="shared" ca="1" si="1"/>
        <v>1.3219921464967E-2</v>
      </c>
      <c r="AC18" s="3">
        <f t="shared" ca="1" si="1"/>
        <v>2.1394001692780971E-2</v>
      </c>
      <c r="AD18" s="3">
        <f t="shared" ca="1" si="1"/>
        <v>1.527167202601702E-2</v>
      </c>
      <c r="AE18" s="3">
        <f t="shared" ca="1" si="1"/>
        <v>1.4114901786535846E-2</v>
      </c>
      <c r="AF18" s="3">
        <f t="shared" ca="1" si="1"/>
        <v>1.5967372177600834E-2</v>
      </c>
      <c r="AG18" s="3">
        <f t="shared" ca="1" si="1"/>
        <v>8.1230624325091469E-3</v>
      </c>
      <c r="AH18" s="3">
        <f t="shared" ca="1" si="1"/>
        <v>1.4043910653855985E-2</v>
      </c>
      <c r="AI18" s="3">
        <f t="shared" ca="1" si="1"/>
        <v>1.807069085281374E-2</v>
      </c>
      <c r="AJ18" s="3">
        <f t="shared" ca="1" si="1"/>
        <v>1.4043910653855985E-2</v>
      </c>
      <c r="AK18" s="3">
        <f t="shared" ca="1" si="1"/>
        <v>1.6566119095086831E-2</v>
      </c>
      <c r="AM18" s="3">
        <f t="shared" ca="1" si="4"/>
        <v>0.15081556283602338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36.861229999999999</v>
      </c>
      <c r="E19" s="3">
        <v>0.86836999999999998</v>
      </c>
      <c r="F19" s="3">
        <v>65</v>
      </c>
      <c r="H19" s="3" t="s">
        <v>16</v>
      </c>
      <c r="I19" s="3">
        <v>100</v>
      </c>
      <c r="J19" s="3">
        <v>1</v>
      </c>
      <c r="L19" s="3">
        <f t="shared" ca="1" si="2"/>
        <v>303.48890999999998</v>
      </c>
      <c r="M19" s="3">
        <f t="shared" ca="1" si="2"/>
        <v>303.23477000000003</v>
      </c>
      <c r="N19" s="3">
        <f t="shared" ca="1" si="2"/>
        <v>303.22226999999998</v>
      </c>
      <c r="O19" s="3">
        <f t="shared" ca="1" si="2"/>
        <v>302.94736999999998</v>
      </c>
      <c r="P19" s="3">
        <f t="shared" ca="1" si="2"/>
        <v>303.65208000000001</v>
      </c>
      <c r="Q19" s="3">
        <f t="shared" ca="1" si="2"/>
        <v>303.08035000000001</v>
      </c>
      <c r="R19" s="3">
        <f t="shared" ca="1" si="2"/>
        <v>303.04075</v>
      </c>
      <c r="S19" s="3">
        <f t="shared" ca="1" si="2"/>
        <v>303.67442</v>
      </c>
      <c r="T19" s="3">
        <f t="shared" ca="1" si="2"/>
        <v>304.08483999999999</v>
      </c>
      <c r="U19" s="3">
        <f t="shared" ca="1" si="2"/>
        <v>302.88157999999999</v>
      </c>
      <c r="W19" s="3">
        <f t="shared" ca="1" si="3"/>
        <v>303.33073400000001</v>
      </c>
      <c r="Y19" s="3">
        <f ca="1">Total!E19</f>
        <v>302.47368</v>
      </c>
      <c r="AB19" s="3">
        <f t="shared" ca="1" si="1"/>
        <v>3.3564242680552375E-3</v>
      </c>
      <c r="AC19" s="3">
        <f t="shared" ca="1" si="1"/>
        <v>2.5162189318423483E-3</v>
      </c>
      <c r="AD19" s="3">
        <f t="shared" ca="1" si="1"/>
        <v>2.4748930220969269E-3</v>
      </c>
      <c r="AE19" s="3">
        <f t="shared" ca="1" si="1"/>
        <v>1.5660536149789178E-3</v>
      </c>
      <c r="AF19" s="3">
        <f t="shared" ca="1" si="1"/>
        <v>3.895876163506228E-3</v>
      </c>
      <c r="AG19" s="3">
        <f t="shared" ca="1" si="1"/>
        <v>2.0056951732131149E-3</v>
      </c>
      <c r="AH19" s="3">
        <f t="shared" ca="1" si="1"/>
        <v>1.8747746911400723E-3</v>
      </c>
      <c r="AI19" s="3">
        <f t="shared" ca="1" si="1"/>
        <v>3.9697338294029287E-3</v>
      </c>
      <c r="AJ19" s="3">
        <f t="shared" ca="1" si="1"/>
        <v>5.3266122196152206E-3</v>
      </c>
      <c r="AK19" s="3">
        <f t="shared" ca="1" si="1"/>
        <v>1.3485470868076315E-3</v>
      </c>
      <c r="AM19" s="3">
        <f t="shared" ca="1" si="4"/>
        <v>2.8334829000658625E-2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0.86831000000000003</v>
      </c>
      <c r="F20" s="3">
        <v>69</v>
      </c>
      <c r="H20" s="3" t="s">
        <v>2</v>
      </c>
      <c r="I20" s="3">
        <v>24</v>
      </c>
      <c r="J20" s="3">
        <v>0.4</v>
      </c>
      <c r="L20" s="3">
        <f t="shared" ca="1" si="2"/>
        <v>5759.8994300000004</v>
      </c>
      <c r="M20" s="3">
        <f t="shared" ca="1" si="2"/>
        <v>5753.21522</v>
      </c>
      <c r="N20" s="3">
        <f t="shared" ca="1" si="2"/>
        <v>5756.2897800000001</v>
      </c>
      <c r="O20" s="3">
        <f t="shared" ca="1" si="2"/>
        <v>5759.8994300000004</v>
      </c>
      <c r="P20" s="3">
        <f t="shared" ca="1" si="2"/>
        <v>5759.8994300000004</v>
      </c>
      <c r="Q20" s="3">
        <f t="shared" ca="1" si="2"/>
        <v>5759.8994300000004</v>
      </c>
      <c r="R20" s="3">
        <f t="shared" ca="1" si="2"/>
        <v>5759.8994300000004</v>
      </c>
      <c r="S20" s="3">
        <f t="shared" ca="1" si="2"/>
        <v>5759.8994300000004</v>
      </c>
      <c r="T20" s="3">
        <f t="shared" ca="1" si="2"/>
        <v>5759.8994300000004</v>
      </c>
      <c r="U20" s="3">
        <f t="shared" ca="1" si="2"/>
        <v>5753.21522</v>
      </c>
      <c r="W20" s="3">
        <f t="shared" ca="1" si="3"/>
        <v>5758.201622999999</v>
      </c>
      <c r="Y20" s="3">
        <f ca="1">Total!E20</f>
        <v>5753.21522</v>
      </c>
      <c r="AB20" s="3">
        <f t="shared" ca="1" si="1"/>
        <v>1.1618216500512472E-3</v>
      </c>
      <c r="AC20" s="3">
        <f t="shared" ca="1" si="1"/>
        <v>0</v>
      </c>
      <c r="AD20" s="3">
        <f t="shared" ca="1" si="1"/>
        <v>5.3440726314424574E-4</v>
      </c>
      <c r="AE20" s="3">
        <f t="shared" ca="1" si="1"/>
        <v>1.1618216500512472E-3</v>
      </c>
      <c r="AF20" s="3">
        <f t="shared" ca="1" si="1"/>
        <v>1.1618216500512472E-3</v>
      </c>
      <c r="AG20" s="3">
        <f t="shared" ca="1" si="1"/>
        <v>1.1618216500512472E-3</v>
      </c>
      <c r="AH20" s="3">
        <f t="shared" ca="1" si="1"/>
        <v>1.1618216500512472E-3</v>
      </c>
      <c r="AI20" s="3">
        <f t="shared" ca="1" si="1"/>
        <v>1.1618216500512472E-3</v>
      </c>
      <c r="AJ20" s="3">
        <f t="shared" ca="1" si="1"/>
        <v>1.1618216500512472E-3</v>
      </c>
      <c r="AK20" s="3">
        <f t="shared" ca="1" si="1"/>
        <v>0</v>
      </c>
      <c r="AM20" s="3">
        <f t="shared" ca="1" si="4"/>
        <v>8.667158813502978E-3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36.788800000000002</v>
      </c>
      <c r="E21" s="3">
        <v>1.22296</v>
      </c>
      <c r="F21" s="3">
        <v>87</v>
      </c>
      <c r="H21" s="3" t="s">
        <v>2</v>
      </c>
      <c r="I21" s="3">
        <v>24</v>
      </c>
      <c r="J21" s="3">
        <v>0.7</v>
      </c>
      <c r="L21" s="3">
        <f t="shared" ca="1" si="2"/>
        <v>3060.7019</v>
      </c>
      <c r="M21" s="3">
        <f t="shared" ca="1" si="2"/>
        <v>3060.7019</v>
      </c>
      <c r="N21" s="3">
        <f t="shared" ca="1" si="2"/>
        <v>3060.7019</v>
      </c>
      <c r="O21" s="3">
        <f t="shared" ca="1" si="2"/>
        <v>3060.7019</v>
      </c>
      <c r="P21" s="3">
        <f t="shared" ca="1" si="2"/>
        <v>3060.7019</v>
      </c>
      <c r="Q21" s="3">
        <f t="shared" ca="1" si="2"/>
        <v>3060.7019</v>
      </c>
      <c r="R21" s="3">
        <f t="shared" ca="1" si="2"/>
        <v>3060.7019</v>
      </c>
      <c r="S21" s="3">
        <f t="shared" ca="1" si="2"/>
        <v>3064.6403500000001</v>
      </c>
      <c r="T21" s="3">
        <f t="shared" ca="1" si="2"/>
        <v>3060.7019</v>
      </c>
      <c r="U21" s="3">
        <f t="shared" ca="1" si="2"/>
        <v>3060.7019</v>
      </c>
      <c r="W21" s="3">
        <f t="shared" ca="1" si="3"/>
        <v>3061.0957450000001</v>
      </c>
      <c r="Y21" s="3">
        <f ca="1">Total!E21</f>
        <v>3052.2412300000001</v>
      </c>
      <c r="AB21" s="3">
        <f t="shared" ca="1" si="1"/>
        <v>2.7719532508903091E-3</v>
      </c>
      <c r="AC21" s="3">
        <f t="shared" ca="1" si="1"/>
        <v>2.7719532508903091E-3</v>
      </c>
      <c r="AD21" s="3">
        <f t="shared" ca="1" si="1"/>
        <v>2.7719532508903091E-3</v>
      </c>
      <c r="AE21" s="3">
        <f t="shared" ca="1" si="1"/>
        <v>2.7719532508903091E-3</v>
      </c>
      <c r="AF21" s="3">
        <f t="shared" ca="1" si="1"/>
        <v>2.7719532508903091E-3</v>
      </c>
      <c r="AG21" s="3">
        <f t="shared" ca="1" si="1"/>
        <v>2.7719532508903091E-3</v>
      </c>
      <c r="AH21" s="3">
        <f t="shared" ca="1" si="1"/>
        <v>2.7719532508903091E-3</v>
      </c>
      <c r="AI21" s="3">
        <f t="shared" ca="1" si="1"/>
        <v>4.0623001478818366E-3</v>
      </c>
      <c r="AJ21" s="3">
        <f t="shared" ca="1" si="1"/>
        <v>2.7719532508903091E-3</v>
      </c>
      <c r="AK21" s="3">
        <f t="shared" ca="1" si="1"/>
        <v>2.7719532508903091E-3</v>
      </c>
      <c r="AM21" s="3">
        <f t="shared" ca="1" si="4"/>
        <v>2.9009879405894619E-2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36.788800000000002</v>
      </c>
      <c r="E22" s="3">
        <v>1.2238599999999999</v>
      </c>
      <c r="F22" s="3">
        <v>85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36.788800000000002</v>
      </c>
      <c r="E23" s="3">
        <v>1.22828</v>
      </c>
      <c r="F23" s="3">
        <v>92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1.22115</v>
      </c>
      <c r="F24" s="3">
        <v>88</v>
      </c>
      <c r="H24" s="3" t="s">
        <v>2</v>
      </c>
      <c r="I24" s="3">
        <v>47</v>
      </c>
      <c r="J24" s="3">
        <v>0.7</v>
      </c>
      <c r="L24" s="3">
        <f t="shared" ca="1" si="2"/>
        <v>5714.5711099999999</v>
      </c>
      <c r="M24" s="3">
        <f t="shared" ca="1" si="2"/>
        <v>5723.8425500000003</v>
      </c>
      <c r="N24" s="3">
        <f t="shared" ca="1" si="2"/>
        <v>5716.5842700000003</v>
      </c>
      <c r="O24" s="3">
        <f t="shared" ca="1" si="2"/>
        <v>5715.1450100000002</v>
      </c>
      <c r="P24" s="3">
        <f t="shared" ca="1" si="2"/>
        <v>5720.41651</v>
      </c>
      <c r="Q24" s="3">
        <f t="shared" ca="1" si="2"/>
        <v>5712.9592700000003</v>
      </c>
      <c r="R24" s="3">
        <f t="shared" ca="1" si="2"/>
        <v>5715.1450100000002</v>
      </c>
      <c r="S24" s="3">
        <f t="shared" ca="1" si="2"/>
        <v>5715.1450100000002</v>
      </c>
      <c r="T24" s="3">
        <f t="shared" ca="1" si="2"/>
        <v>5715.1450100000002</v>
      </c>
      <c r="U24" s="3">
        <f t="shared" ca="1" si="2"/>
        <v>5716.5842700000003</v>
      </c>
      <c r="W24" s="3">
        <f t="shared" ca="1" si="3"/>
        <v>5716.5538020000004</v>
      </c>
      <c r="Y24" s="3">
        <f ca="1">Total!E24</f>
        <v>5709.26343</v>
      </c>
      <c r="AB24" s="3">
        <f t="shared" ca="1" si="1"/>
        <v>9.2966107888980195E-4</v>
      </c>
      <c r="AC24" s="3">
        <f t="shared" ca="1" si="1"/>
        <v>2.5535903499202049E-3</v>
      </c>
      <c r="AD24" s="3">
        <f t="shared" ca="1" si="1"/>
        <v>1.2822739902895524E-3</v>
      </c>
      <c r="AE24" s="3">
        <f t="shared" ca="1" si="1"/>
        <v>1.0301819266378138E-3</v>
      </c>
      <c r="AF24" s="3">
        <f t="shared" ca="1" si="1"/>
        <v>1.9535059358786752E-3</v>
      </c>
      <c r="AG24" s="3">
        <f t="shared" ca="1" si="1"/>
        <v>6.4734094779723918E-4</v>
      </c>
      <c r="AH24" s="3">
        <f t="shared" ca="1" si="1"/>
        <v>1.0301819266378138E-3</v>
      </c>
      <c r="AI24" s="3">
        <f t="shared" ca="1" si="1"/>
        <v>1.0301819266378138E-3</v>
      </c>
      <c r="AJ24" s="3">
        <f t="shared" ca="1" si="1"/>
        <v>1.0301819266378138E-3</v>
      </c>
      <c r="AK24" s="3">
        <f t="shared" ca="1" si="1"/>
        <v>1.2822739902895524E-3</v>
      </c>
      <c r="AM24" s="3">
        <f t="shared" ca="1" si="4"/>
        <v>1.2769373999616279E-2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36.788800000000002</v>
      </c>
      <c r="E25" s="3">
        <v>1.22187</v>
      </c>
      <c r="F25" s="3">
        <v>89</v>
      </c>
      <c r="H25" s="3" t="s">
        <v>2</v>
      </c>
      <c r="I25" s="3">
        <v>47</v>
      </c>
      <c r="J25" s="3">
        <v>1</v>
      </c>
      <c r="L25" s="3">
        <f t="shared" ca="1" si="2"/>
        <v>5674.0192399999996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5674.0192399999996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5674.0192399999996</v>
      </c>
      <c r="W25" s="3">
        <f t="shared" ca="1" si="3"/>
        <v>5674.0192400000005</v>
      </c>
      <c r="Y25" s="3">
        <f ca="1">Total!E25</f>
        <v>5674.0192399999996</v>
      </c>
      <c r="AB25" s="3">
        <f t="shared" ca="1" si="1"/>
        <v>0</v>
      </c>
      <c r="AC25" s="3">
        <f t="shared" ca="1" si="1"/>
        <v>0</v>
      </c>
      <c r="AD25" s="3">
        <f t="shared" ca="1" si="1"/>
        <v>0</v>
      </c>
      <c r="AE25" s="3">
        <f t="shared" ca="1" si="1"/>
        <v>0</v>
      </c>
      <c r="AF25" s="3">
        <f t="shared" ca="1" si="1"/>
        <v>0</v>
      </c>
      <c r="AG25" s="3">
        <f t="shared" ca="1" si="1"/>
        <v>0</v>
      </c>
      <c r="AH25" s="3">
        <f t="shared" ca="1" si="1"/>
        <v>0</v>
      </c>
      <c r="AI25" s="3">
        <f t="shared" ca="1" si="1"/>
        <v>0</v>
      </c>
      <c r="AJ25" s="3">
        <f t="shared" ca="1" si="1"/>
        <v>0</v>
      </c>
      <c r="AK25" s="3">
        <f t="shared" ca="1" si="1"/>
        <v>0</v>
      </c>
      <c r="AM25" s="3">
        <f t="shared" ca="1" si="4"/>
        <v>0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36.788800000000002</v>
      </c>
      <c r="E26" s="3">
        <v>1.2237100000000001</v>
      </c>
      <c r="F26" s="3">
        <v>88</v>
      </c>
      <c r="H26" s="3" t="s">
        <v>2</v>
      </c>
      <c r="I26" s="3">
        <v>100</v>
      </c>
      <c r="J26" s="3">
        <v>0.4</v>
      </c>
      <c r="L26" s="3">
        <f t="shared" ca="1" si="2"/>
        <v>60778.85497</v>
      </c>
      <c r="M26" s="3">
        <f t="shared" ca="1" si="2"/>
        <v>60778.85497</v>
      </c>
      <c r="N26" s="3">
        <f t="shared" ca="1" si="2"/>
        <v>60778.85497</v>
      </c>
      <c r="O26" s="3">
        <f t="shared" ca="1" si="2"/>
        <v>60778.35426</v>
      </c>
      <c r="P26" s="3">
        <f t="shared" ca="1" si="2"/>
        <v>60778.85497</v>
      </c>
      <c r="Q26" s="3">
        <f t="shared" ca="1" si="2"/>
        <v>60778.85497</v>
      </c>
      <c r="R26" s="3">
        <f t="shared" ca="1" si="2"/>
        <v>60778.85497</v>
      </c>
      <c r="S26" s="3">
        <f t="shared" ca="1" si="2"/>
        <v>60778.85497</v>
      </c>
      <c r="T26" s="3">
        <f t="shared" ca="1" si="2"/>
        <v>60778.85497</v>
      </c>
      <c r="U26" s="3">
        <f t="shared" ca="1" si="2"/>
        <v>60778.85497</v>
      </c>
      <c r="W26" s="3">
        <f t="shared" ca="1" si="3"/>
        <v>60778.804898999995</v>
      </c>
      <c r="Y26" s="3">
        <f ca="1">Total!E26</f>
        <v>60777.35671</v>
      </c>
      <c r="AB26" s="3">
        <f t="shared" ca="1" si="1"/>
        <v>2.4651615027439721E-5</v>
      </c>
      <c r="AC26" s="3">
        <f t="shared" ca="1" si="1"/>
        <v>2.4651615027439721E-5</v>
      </c>
      <c r="AD26" s="3">
        <f t="shared" ca="1" si="1"/>
        <v>2.4651615027439721E-5</v>
      </c>
      <c r="AE26" s="3">
        <f t="shared" ca="1" si="1"/>
        <v>1.6413185008355499E-5</v>
      </c>
      <c r="AF26" s="3">
        <f t="shared" ca="1" si="1"/>
        <v>2.4651615027439721E-5</v>
      </c>
      <c r="AG26" s="3">
        <f t="shared" ca="1" si="1"/>
        <v>2.4651615027439721E-5</v>
      </c>
      <c r="AH26" s="3">
        <f t="shared" ca="1" si="1"/>
        <v>2.4651615027439721E-5</v>
      </c>
      <c r="AI26" s="3">
        <f t="shared" ca="1" si="1"/>
        <v>2.4651615027439721E-5</v>
      </c>
      <c r="AJ26" s="3">
        <f t="shared" ca="1" si="1"/>
        <v>2.4651615027439721E-5</v>
      </c>
      <c r="AK26" s="3">
        <f t="shared" ca="1" si="1"/>
        <v>2.4651615027439721E-5</v>
      </c>
      <c r="AM26" s="3">
        <f t="shared" ca="1" si="4"/>
        <v>2.3827772025531297E-4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1.2179500000000001</v>
      </c>
      <c r="F27" s="3">
        <v>91</v>
      </c>
      <c r="H27" s="3" t="s">
        <v>2</v>
      </c>
      <c r="I27" s="3">
        <v>100</v>
      </c>
      <c r="J27" s="3">
        <v>0.7</v>
      </c>
      <c r="L27" s="3">
        <f t="shared" ca="1" si="2"/>
        <v>46776.146180000003</v>
      </c>
      <c r="M27" s="3">
        <f t="shared" ca="1" si="2"/>
        <v>46905.025479999997</v>
      </c>
      <c r="N27" s="3">
        <f t="shared" ca="1" si="2"/>
        <v>46900.442799999997</v>
      </c>
      <c r="O27" s="3">
        <f t="shared" ca="1" si="2"/>
        <v>46649.33453</v>
      </c>
      <c r="P27" s="3">
        <f t="shared" ca="1" si="2"/>
        <v>46832.216099999998</v>
      </c>
      <c r="Q27" s="3">
        <f t="shared" ca="1" si="2"/>
        <v>46638.000500000002</v>
      </c>
      <c r="R27" s="3">
        <f t="shared" ca="1" si="2"/>
        <v>46840.766580000003</v>
      </c>
      <c r="S27" s="3">
        <f t="shared" ca="1" si="2"/>
        <v>46862.302479999998</v>
      </c>
      <c r="T27" s="3">
        <f t="shared" ca="1" si="2"/>
        <v>46692.578240000003</v>
      </c>
      <c r="U27" s="3">
        <f t="shared" ca="1" si="2"/>
        <v>46701.896549999998</v>
      </c>
      <c r="W27" s="3">
        <f t="shared" ca="1" si="3"/>
        <v>46779.870944000002</v>
      </c>
      <c r="Y27" s="3">
        <f ca="1">Total!E27</f>
        <v>46520.052799999998</v>
      </c>
      <c r="AB27" s="3">
        <f t="shared" ca="1" si="1"/>
        <v>5.5050105188187946E-3</v>
      </c>
      <c r="AC27" s="3">
        <f t="shared" ca="1" si="1"/>
        <v>8.2754136512931675E-3</v>
      </c>
      <c r="AD27" s="3">
        <f t="shared" ca="1" si="1"/>
        <v>8.176903874881231E-3</v>
      </c>
      <c r="AE27" s="3">
        <f t="shared" ca="1" si="1"/>
        <v>2.7790538105322707E-3</v>
      </c>
      <c r="AF27" s="3">
        <f t="shared" ca="1" si="1"/>
        <v>6.710295479286304E-3</v>
      </c>
      <c r="AG27" s="3">
        <f t="shared" ref="AG27:AK37" ca="1" si="5">(Q27-$Y27)/$Y27</f>
        <v>2.5354162968620766E-3</v>
      </c>
      <c r="AH27" s="3">
        <f t="shared" ca="1" si="5"/>
        <v>6.8940975062695012E-3</v>
      </c>
      <c r="AI27" s="3">
        <f t="shared" ca="1" si="5"/>
        <v>7.3570355019029737E-3</v>
      </c>
      <c r="AJ27" s="3">
        <f t="shared" ca="1" si="5"/>
        <v>3.708625197433243E-3</v>
      </c>
      <c r="AK27" s="3">
        <f t="shared" ca="1" si="5"/>
        <v>3.9089325797153872E-3</v>
      </c>
      <c r="AM27" s="3">
        <f t="shared" ca="1" si="4"/>
        <v>5.5850784416994953E-2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36.788800000000002</v>
      </c>
      <c r="E28" s="3">
        <v>1.22811</v>
      </c>
      <c r="F28" s="3">
        <v>89</v>
      </c>
      <c r="H28" s="3" t="s">
        <v>2</v>
      </c>
      <c r="I28" s="3">
        <v>100</v>
      </c>
      <c r="J28" s="3">
        <v>1</v>
      </c>
      <c r="L28" s="3">
        <f t="shared" ca="1" si="2"/>
        <v>46473.771079999999</v>
      </c>
      <c r="M28" s="3">
        <f t="shared" ca="1" si="2"/>
        <v>46436.331530000003</v>
      </c>
      <c r="N28" s="3">
        <f t="shared" ca="1" si="2"/>
        <v>46446.990270000002</v>
      </c>
      <c r="O28" s="3">
        <f t="shared" ca="1" si="2"/>
        <v>46371.663789999999</v>
      </c>
      <c r="P28" s="3">
        <f t="shared" ca="1" si="2"/>
        <v>46393.412660000002</v>
      </c>
      <c r="Q28" s="3">
        <f t="shared" ca="1" si="2"/>
        <v>46410.561399999999</v>
      </c>
      <c r="R28" s="3">
        <f t="shared" ca="1" si="2"/>
        <v>46358.79825</v>
      </c>
      <c r="S28" s="3">
        <f t="shared" ca="1" si="2"/>
        <v>46364.96572</v>
      </c>
      <c r="T28" s="3">
        <f t="shared" ca="1" si="2"/>
        <v>46415.899120000002</v>
      </c>
      <c r="U28" s="3">
        <f t="shared" ca="1" si="2"/>
        <v>46375.069009999999</v>
      </c>
      <c r="W28" s="3">
        <f t="shared" ca="1" si="3"/>
        <v>46404.746283</v>
      </c>
      <c r="Y28" s="3">
        <f ca="1">Total!E28</f>
        <v>46319.079680000003</v>
      </c>
      <c r="AB28" s="3">
        <f t="shared" ref="AB28:AF37" ca="1" si="6">(L28-$Y28)/$Y28</f>
        <v>3.339690707775221E-3</v>
      </c>
      <c r="AC28" s="3">
        <f t="shared" ca="1" si="6"/>
        <v>2.531394207528446E-3</v>
      </c>
      <c r="AD28" s="3">
        <f t="shared" ca="1" si="6"/>
        <v>2.7615097468188621E-3</v>
      </c>
      <c r="AE28" s="3">
        <f t="shared" ca="1" si="6"/>
        <v>1.135258091552741E-3</v>
      </c>
      <c r="AF28" s="3">
        <f t="shared" ca="1" si="6"/>
        <v>1.6048026107931344E-3</v>
      </c>
      <c r="AG28" s="3">
        <f t="shared" ca="1" si="5"/>
        <v>1.9750331965144117E-3</v>
      </c>
      <c r="AH28" s="3">
        <f t="shared" ca="1" si="5"/>
        <v>8.5749911860073618E-4</v>
      </c>
      <c r="AI28" s="3">
        <f t="shared" ca="1" si="5"/>
        <v>9.9065094377966687E-4</v>
      </c>
      <c r="AJ28" s="3">
        <f t="shared" ca="1" si="5"/>
        <v>2.0902712374443987E-3</v>
      </c>
      <c r="AK28" s="3">
        <f t="shared" ca="1" si="5"/>
        <v>1.2087746644968895E-3</v>
      </c>
      <c r="AM28" s="3">
        <f t="shared" ca="1" si="4"/>
        <v>1.8494884525304508E-2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36.788800000000002</v>
      </c>
      <c r="E29" s="3">
        <v>1.2221</v>
      </c>
      <c r="F29" s="3">
        <v>89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1.2170099999999999</v>
      </c>
      <c r="F30" s="3">
        <v>89</v>
      </c>
      <c r="H30" s="3" t="s">
        <v>1</v>
      </c>
      <c r="I30" s="3">
        <v>30</v>
      </c>
      <c r="J30" s="3">
        <v>0.7</v>
      </c>
      <c r="L30" s="3">
        <f t="shared" ca="1" si="2"/>
        <v>889.25086999999996</v>
      </c>
      <c r="M30" s="3">
        <f t="shared" ca="1" si="2"/>
        <v>888.53093999999999</v>
      </c>
      <c r="N30" s="3">
        <f t="shared" ca="1" si="2"/>
        <v>888.53093999999999</v>
      </c>
      <c r="O30" s="3">
        <f t="shared" ca="1" si="2"/>
        <v>888.53093999999999</v>
      </c>
      <c r="P30" s="3">
        <f t="shared" ca="1" si="2"/>
        <v>889.25086999999996</v>
      </c>
      <c r="Q30" s="3">
        <f t="shared" ca="1" si="2"/>
        <v>888.58669999999995</v>
      </c>
      <c r="R30" s="3">
        <f t="shared" ca="1" si="2"/>
        <v>888.55241999999998</v>
      </c>
      <c r="S30" s="3">
        <f t="shared" ca="1" si="2"/>
        <v>888.53093999999999</v>
      </c>
      <c r="T30" s="3">
        <f t="shared" ca="1" si="2"/>
        <v>888.53093999999999</v>
      </c>
      <c r="U30" s="3">
        <f t="shared" ca="1" si="2"/>
        <v>888.58262000000002</v>
      </c>
      <c r="W30" s="3">
        <f t="shared" ca="1" si="3"/>
        <v>888.68781799999999</v>
      </c>
      <c r="Y30" s="3">
        <f ca="1">Total!E30</f>
        <v>888.52687000000003</v>
      </c>
      <c r="AB30" s="3">
        <f t="shared" ca="1" si="6"/>
        <v>8.1483185758910435E-4</v>
      </c>
      <c r="AC30" s="3">
        <f t="shared" ca="1" si="6"/>
        <v>4.5806155529725881E-6</v>
      </c>
      <c r="AD30" s="3">
        <f t="shared" ca="1" si="6"/>
        <v>4.5806155529725881E-6</v>
      </c>
      <c r="AE30" s="3">
        <f t="shared" ca="1" si="6"/>
        <v>4.5806155529725881E-6</v>
      </c>
      <c r="AF30" s="3">
        <f t="shared" ca="1" si="6"/>
        <v>8.1483185758910435E-4</v>
      </c>
      <c r="AG30" s="3">
        <f t="shared" ca="1" si="5"/>
        <v>6.7336174087700792E-5</v>
      </c>
      <c r="AH30" s="3">
        <f t="shared" ca="1" si="5"/>
        <v>2.8755461272603818E-5</v>
      </c>
      <c r="AI30" s="3">
        <f t="shared" ca="1" si="5"/>
        <v>4.5806155529725881E-6</v>
      </c>
      <c r="AJ30" s="3">
        <f t="shared" ca="1" si="5"/>
        <v>4.5806155529725881E-6</v>
      </c>
      <c r="AK30" s="3">
        <f t="shared" ca="1" si="5"/>
        <v>6.2744303951088265E-5</v>
      </c>
      <c r="AM30" s="3">
        <f t="shared" ca="1" si="4"/>
        <v>1.8114027322544645E-3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76.76267</v>
      </c>
      <c r="E31" s="3">
        <v>1.44625</v>
      </c>
      <c r="F31" s="3">
        <v>37</v>
      </c>
      <c r="H31" s="3" t="s">
        <v>1</v>
      </c>
      <c r="I31" s="3">
        <v>30</v>
      </c>
      <c r="J31" s="3">
        <v>1</v>
      </c>
      <c r="L31" s="3">
        <f t="shared" ca="1" si="2"/>
        <v>862.28117999999995</v>
      </c>
      <c r="M31" s="3">
        <f t="shared" ca="1" si="2"/>
        <v>862.27506000000005</v>
      </c>
      <c r="N31" s="3">
        <f t="shared" ca="1" si="2"/>
        <v>862.28117999999995</v>
      </c>
      <c r="O31" s="3">
        <f t="shared" ca="1" si="2"/>
        <v>862.30371000000002</v>
      </c>
      <c r="P31" s="3">
        <f t="shared" ca="1" si="2"/>
        <v>863.21506999999997</v>
      </c>
      <c r="Q31" s="3">
        <f t="shared" ca="1" si="2"/>
        <v>862.30371000000002</v>
      </c>
      <c r="R31" s="3">
        <f t="shared" ca="1" si="2"/>
        <v>862.30371000000002</v>
      </c>
      <c r="S31" s="3">
        <f t="shared" ca="1" si="2"/>
        <v>862.30371000000002</v>
      </c>
      <c r="T31" s="3">
        <f t="shared" ca="1" si="2"/>
        <v>862.30371000000002</v>
      </c>
      <c r="U31" s="3">
        <f t="shared" ca="1" si="2"/>
        <v>862.27506000000005</v>
      </c>
      <c r="W31" s="3">
        <f t="shared" ca="1" si="3"/>
        <v>862.38461000000007</v>
      </c>
      <c r="Y31" s="3">
        <f ca="1">Total!E31</f>
        <v>862.27506000000005</v>
      </c>
      <c r="AB31" s="3">
        <f t="shared" ca="1" si="6"/>
        <v>7.0975032026279502E-6</v>
      </c>
      <c r="AC31" s="3">
        <f t="shared" ca="1" si="6"/>
        <v>0</v>
      </c>
      <c r="AD31" s="3">
        <f t="shared" ca="1" si="6"/>
        <v>7.0975032026279502E-6</v>
      </c>
      <c r="AE31" s="3">
        <f t="shared" ca="1" si="6"/>
        <v>3.3226056659890555E-5</v>
      </c>
      <c r="AF31" s="3">
        <f t="shared" ca="1" si="6"/>
        <v>1.090150978041642E-3</v>
      </c>
      <c r="AG31" s="3">
        <f t="shared" ca="1" si="5"/>
        <v>3.3226056659890555E-5</v>
      </c>
      <c r="AH31" s="3">
        <f t="shared" ca="1" si="5"/>
        <v>3.3226056659890555E-5</v>
      </c>
      <c r="AI31" s="3">
        <f t="shared" ca="1" si="5"/>
        <v>3.3226056659890555E-5</v>
      </c>
      <c r="AJ31" s="3">
        <f t="shared" ca="1" si="5"/>
        <v>3.3226056659890555E-5</v>
      </c>
      <c r="AK31" s="3">
        <f t="shared" ca="1" si="5"/>
        <v>0</v>
      </c>
      <c r="AM31" s="3">
        <f t="shared" ca="1" si="4"/>
        <v>1.2704762677463502E-3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76.628529999999998</v>
      </c>
      <c r="E32" s="3">
        <v>1.46184</v>
      </c>
      <c r="F32" s="3">
        <v>38</v>
      </c>
      <c r="H32" s="3" t="s">
        <v>1</v>
      </c>
      <c r="I32" s="3">
        <v>50</v>
      </c>
      <c r="J32" s="3">
        <v>0.4</v>
      </c>
      <c r="L32" s="3">
        <f t="shared" ca="1" si="2"/>
        <v>1921.9279200000001</v>
      </c>
      <c r="M32" s="3">
        <f t="shared" ca="1" si="2"/>
        <v>1921.9270899999999</v>
      </c>
      <c r="N32" s="3">
        <f t="shared" ca="1" si="2"/>
        <v>1921.93406</v>
      </c>
      <c r="O32" s="3">
        <f t="shared" ca="1" si="2"/>
        <v>1920.88147</v>
      </c>
      <c r="P32" s="3">
        <f t="shared" ca="1" si="2"/>
        <v>1922.0699400000001</v>
      </c>
      <c r="Q32" s="3">
        <f t="shared" ca="1" si="2"/>
        <v>1921.9341099999999</v>
      </c>
      <c r="R32" s="3">
        <f t="shared" ca="1" si="2"/>
        <v>1921.9270899999999</v>
      </c>
      <c r="S32" s="3">
        <f t="shared" ca="1" si="2"/>
        <v>1921.9906000000001</v>
      </c>
      <c r="T32" s="3">
        <f t="shared" ca="1" si="2"/>
        <v>1921.9967899999999</v>
      </c>
      <c r="U32" s="3">
        <f t="shared" ca="1" si="2"/>
        <v>1921.9967899999999</v>
      </c>
      <c r="W32" s="3">
        <f t="shared" ca="1" si="3"/>
        <v>1921.8585860000003</v>
      </c>
      <c r="Y32" s="3">
        <f ca="1">Total!E32</f>
        <v>1920.81879</v>
      </c>
      <c r="AB32" s="3">
        <f t="shared" ca="1" si="6"/>
        <v>5.7742563003564226E-4</v>
      </c>
      <c r="AC32" s="3">
        <f t="shared" ca="1" si="6"/>
        <v>5.76993522642431E-4</v>
      </c>
      <c r="AD32" s="3">
        <f t="shared" ca="1" si="6"/>
        <v>5.8062218352206434E-4</v>
      </c>
      <c r="AE32" s="3">
        <f t="shared" ca="1" si="6"/>
        <v>3.263191735020475E-5</v>
      </c>
      <c r="AF32" s="3">
        <f t="shared" ca="1" si="6"/>
        <v>6.51362849277444E-4</v>
      </c>
      <c r="AG32" s="3">
        <f t="shared" ca="1" si="5"/>
        <v>5.8064821408784913E-4</v>
      </c>
      <c r="AH32" s="3">
        <f t="shared" ca="1" si="5"/>
        <v>5.76993522642431E-4</v>
      </c>
      <c r="AI32" s="3">
        <f t="shared" ca="1" si="5"/>
        <v>6.1005754738584705E-4</v>
      </c>
      <c r="AJ32" s="3">
        <f t="shared" ca="1" si="5"/>
        <v>6.1328013143805381E-4</v>
      </c>
      <c r="AK32" s="3">
        <f t="shared" ca="1" si="5"/>
        <v>6.1328013143805381E-4</v>
      </c>
      <c r="AM32" s="3">
        <f t="shared" ca="1" si="4"/>
        <v>5.413295649820021E-3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76.592129999999997</v>
      </c>
      <c r="E33" s="3">
        <v>1.45462</v>
      </c>
      <c r="F33" s="3">
        <v>38</v>
      </c>
      <c r="H33" s="3" t="s">
        <v>1</v>
      </c>
      <c r="I33" s="3">
        <v>50</v>
      </c>
      <c r="J33" s="3">
        <v>0.7</v>
      </c>
      <c r="L33" s="3">
        <f t="shared" ca="1" si="2"/>
        <v>1333.5271299999999</v>
      </c>
      <c r="M33" s="3">
        <f t="shared" ca="1" si="2"/>
        <v>1329.9800600000001</v>
      </c>
      <c r="N33" s="3">
        <f t="shared" ca="1" si="2"/>
        <v>1338.71084</v>
      </c>
      <c r="O33" s="3">
        <f t="shared" ca="1" si="2"/>
        <v>1328.61232</v>
      </c>
      <c r="P33" s="3">
        <f t="shared" ca="1" si="2"/>
        <v>1334.09211</v>
      </c>
      <c r="Q33" s="3">
        <f t="shared" ca="1" si="2"/>
        <v>1333.6944800000001</v>
      </c>
      <c r="R33" s="3">
        <f t="shared" ca="1" si="2"/>
        <v>1331.8326199999999</v>
      </c>
      <c r="S33" s="3">
        <f t="shared" ca="1" si="2"/>
        <v>1332.0925500000001</v>
      </c>
      <c r="T33" s="3">
        <f t="shared" ca="1" si="2"/>
        <v>1332.0609400000001</v>
      </c>
      <c r="U33" s="3">
        <f t="shared" ca="1" si="2"/>
        <v>1324.5979299999999</v>
      </c>
      <c r="W33" s="3">
        <f t="shared" ca="1" si="3"/>
        <v>1331.9200979999998</v>
      </c>
      <c r="Y33" s="3">
        <f ca="1">Total!E33</f>
        <v>1324.31359</v>
      </c>
      <c r="AB33" s="3">
        <f t="shared" ca="1" si="6"/>
        <v>6.9572192489544462E-3</v>
      </c>
      <c r="AC33" s="3">
        <f t="shared" ca="1" si="6"/>
        <v>4.2787977430633461E-3</v>
      </c>
      <c r="AD33" s="3">
        <f t="shared" ca="1" si="6"/>
        <v>1.0871480976042831E-2</v>
      </c>
      <c r="AE33" s="3">
        <f t="shared" ca="1" si="6"/>
        <v>3.246006106453969E-3</v>
      </c>
      <c r="AF33" s="3">
        <f t="shared" ca="1" si="6"/>
        <v>7.3838402579558754E-3</v>
      </c>
      <c r="AG33" s="3">
        <f t="shared" ca="1" si="5"/>
        <v>7.0835865997570377E-3</v>
      </c>
      <c r="AH33" s="3">
        <f t="shared" ca="1" si="5"/>
        <v>5.677680918459751E-3</v>
      </c>
      <c r="AI33" s="3">
        <f t="shared" ca="1" si="5"/>
        <v>5.873956182840423E-3</v>
      </c>
      <c r="AJ33" s="3">
        <f t="shared" ca="1" si="5"/>
        <v>5.8500872138600472E-3</v>
      </c>
      <c r="AK33" s="3">
        <f t="shared" ca="1" si="5"/>
        <v>2.1470745459912499E-4</v>
      </c>
      <c r="AM33" s="3">
        <f t="shared" ca="1" si="4"/>
        <v>5.7437362701986849E-2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76.628529999999998</v>
      </c>
      <c r="E34" s="3">
        <v>1.4595</v>
      </c>
      <c r="F34" s="3">
        <v>38</v>
      </c>
      <c r="H34" s="3" t="s">
        <v>1</v>
      </c>
      <c r="I34" s="3">
        <v>50</v>
      </c>
      <c r="J34" s="3">
        <v>1</v>
      </c>
      <c r="L34" s="3">
        <f t="shared" ca="1" si="2"/>
        <v>1309.5083500000001</v>
      </c>
      <c r="M34" s="3">
        <f t="shared" ca="1" si="2"/>
        <v>1305.4710399999999</v>
      </c>
      <c r="N34" s="3">
        <f t="shared" ca="1" si="2"/>
        <v>1309.4299900000001</v>
      </c>
      <c r="O34" s="3">
        <f t="shared" ca="1" si="2"/>
        <v>1311.63</v>
      </c>
      <c r="P34" s="3">
        <f t="shared" ca="1" si="2"/>
        <v>1309.4449199999999</v>
      </c>
      <c r="Q34" s="3">
        <f t="shared" ca="1" si="2"/>
        <v>1309.35493</v>
      </c>
      <c r="R34" s="3">
        <f t="shared" ca="1" si="2"/>
        <v>1309.5437199999999</v>
      </c>
      <c r="S34" s="3">
        <f t="shared" ca="1" si="2"/>
        <v>1309.52126</v>
      </c>
      <c r="T34" s="3">
        <f t="shared" ca="1" si="2"/>
        <v>1307.4981499999999</v>
      </c>
      <c r="U34" s="3">
        <f t="shared" ca="1" si="2"/>
        <v>1309.4299900000001</v>
      </c>
      <c r="W34" s="3">
        <f t="shared" ca="1" si="3"/>
        <v>1309.0832349999998</v>
      </c>
      <c r="Y34" s="3">
        <f ca="1">Total!E34</f>
        <v>1304.8914400000001</v>
      </c>
      <c r="AB34" s="3">
        <f t="shared" ca="1" si="6"/>
        <v>3.5381564001982888E-3</v>
      </c>
      <c r="AC34" s="3">
        <f t="shared" ca="1" si="6"/>
        <v>4.4417488093860145E-4</v>
      </c>
      <c r="AD34" s="3">
        <f t="shared" ca="1" si="6"/>
        <v>3.4781054276821575E-3</v>
      </c>
      <c r="AE34" s="3">
        <f t="shared" ca="1" si="6"/>
        <v>5.1640770974787035E-3</v>
      </c>
      <c r="AF34" s="3">
        <f t="shared" ca="1" si="6"/>
        <v>3.4895469925067548E-3</v>
      </c>
      <c r="AG34" s="3">
        <f t="shared" ca="1" si="5"/>
        <v>3.4205834011753994E-3</v>
      </c>
      <c r="AH34" s="3">
        <f t="shared" ca="1" si="5"/>
        <v>3.5652621033361912E-3</v>
      </c>
      <c r="AI34" s="3">
        <f t="shared" ca="1" si="5"/>
        <v>3.5480499435262456E-3</v>
      </c>
      <c r="AJ34" s="3">
        <f t="shared" ca="1" si="5"/>
        <v>1.9976451067835908E-3</v>
      </c>
      <c r="AK34" s="3">
        <f t="shared" ca="1" si="5"/>
        <v>3.4781054276821575E-3</v>
      </c>
      <c r="AM34" s="3">
        <f t="shared" ca="1" si="4"/>
        <v>3.212370678130809E-2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76.871889999999993</v>
      </c>
      <c r="E35" s="3">
        <v>1.4470700000000001</v>
      </c>
      <c r="F35" s="3">
        <v>38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76.438149999999993</v>
      </c>
      <c r="E36" s="3">
        <v>1.43573</v>
      </c>
      <c r="F36" s="3">
        <v>37</v>
      </c>
      <c r="H36" s="3" t="s">
        <v>1</v>
      </c>
      <c r="I36" s="3">
        <v>100</v>
      </c>
      <c r="J36" s="3">
        <v>0.7</v>
      </c>
      <c r="L36" s="3">
        <f t="shared" ca="1" si="2"/>
        <v>2332.3771000000002</v>
      </c>
      <c r="M36" s="3">
        <f t="shared" ca="1" si="2"/>
        <v>2336.4281000000001</v>
      </c>
      <c r="N36" s="3">
        <f t="shared" ca="1" si="2"/>
        <v>2323.2393299999999</v>
      </c>
      <c r="O36" s="3">
        <f t="shared" ca="1" si="2"/>
        <v>2344.2654499999999</v>
      </c>
      <c r="P36" s="3">
        <f t="shared" ca="1" si="2"/>
        <v>2332.5147000000002</v>
      </c>
      <c r="Q36" s="3">
        <f t="shared" ca="1" si="2"/>
        <v>2344.3055300000001</v>
      </c>
      <c r="R36" s="3">
        <f t="shared" ca="1" si="2"/>
        <v>2336.2338199999999</v>
      </c>
      <c r="S36" s="3">
        <f t="shared" ca="1" si="2"/>
        <v>2336.3696599999998</v>
      </c>
      <c r="T36" s="3">
        <f t="shared" ca="1" si="2"/>
        <v>2334.33772</v>
      </c>
      <c r="U36" s="3">
        <f t="shared" ca="1" si="2"/>
        <v>2331.37896</v>
      </c>
      <c r="W36" s="3">
        <f t="shared" ca="1" si="3"/>
        <v>2335.1450369999998</v>
      </c>
      <c r="Y36" s="3">
        <f ca="1">Total!E36</f>
        <v>2312.52036</v>
      </c>
      <c r="AB36" s="3">
        <f t="shared" ca="1" si="6"/>
        <v>8.5866227789666572E-3</v>
      </c>
      <c r="AC36" s="3">
        <f t="shared" ca="1" si="6"/>
        <v>1.0338391139613622E-2</v>
      </c>
      <c r="AD36" s="3">
        <f t="shared" ca="1" si="6"/>
        <v>4.6351894605589109E-3</v>
      </c>
      <c r="AE36" s="3">
        <f t="shared" ca="1" si="6"/>
        <v>1.3727485625250837E-2</v>
      </c>
      <c r="AF36" s="3">
        <f t="shared" ca="1" si="6"/>
        <v>8.6461249577928882E-3</v>
      </c>
      <c r="AG36" s="3">
        <f t="shared" ca="1" si="5"/>
        <v>1.374481736454857E-2</v>
      </c>
      <c r="AH36" s="3">
        <f t="shared" ca="1" si="5"/>
        <v>1.0254378906311527E-2</v>
      </c>
      <c r="AI36" s="3">
        <f t="shared" ca="1" si="5"/>
        <v>1.031312001075738E-2</v>
      </c>
      <c r="AJ36" s="3">
        <f t="shared" ca="1" si="5"/>
        <v>9.4344509900877189E-3</v>
      </c>
      <c r="AK36" s="3">
        <f t="shared" ca="1" si="5"/>
        <v>8.1549984710188768E-3</v>
      </c>
      <c r="AM36" s="3">
        <f t="shared" ca="1" si="4"/>
        <v>9.7835579704906986E-2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76.871889999999993</v>
      </c>
      <c r="E37" s="3">
        <v>1.43154</v>
      </c>
      <c r="F37" s="3">
        <v>37</v>
      </c>
      <c r="H37" s="3" t="s">
        <v>1</v>
      </c>
      <c r="I37" s="3">
        <v>100</v>
      </c>
      <c r="J37" s="3">
        <v>1</v>
      </c>
      <c r="L37" s="3">
        <f t="shared" ca="1" si="2"/>
        <v>2310.8074900000001</v>
      </c>
      <c r="M37" s="3">
        <f t="shared" ca="1" si="2"/>
        <v>2313.0945999999999</v>
      </c>
      <c r="N37" s="3">
        <f t="shared" ca="1" si="2"/>
        <v>2312.48684</v>
      </c>
      <c r="O37" s="3">
        <f t="shared" ca="1" si="2"/>
        <v>2312.4000700000001</v>
      </c>
      <c r="P37" s="3">
        <f t="shared" ca="1" si="2"/>
        <v>2312.7191499999999</v>
      </c>
      <c r="Q37" s="3">
        <f t="shared" ca="1" si="2"/>
        <v>2310.9139700000001</v>
      </c>
      <c r="R37" s="3">
        <f t="shared" ca="1" si="2"/>
        <v>2311.1217900000001</v>
      </c>
      <c r="S37" s="3">
        <f t="shared" ca="1" si="2"/>
        <v>2310.3474000000001</v>
      </c>
      <c r="T37" s="3">
        <f t="shared" ca="1" si="2"/>
        <v>2310.7039500000001</v>
      </c>
      <c r="U37" s="3">
        <f t="shared" ca="1" si="2"/>
        <v>2313.5789500000001</v>
      </c>
      <c r="W37" s="3">
        <f t="shared" ca="1" si="3"/>
        <v>2311.8174209999993</v>
      </c>
      <c r="Y37" s="3">
        <f ca="1">Total!E37</f>
        <v>2308.5236300000001</v>
      </c>
      <c r="AB37" s="3">
        <f t="shared" ca="1" si="6"/>
        <v>9.8931627570128197E-4</v>
      </c>
      <c r="AC37" s="3">
        <f t="shared" ca="1" si="6"/>
        <v>1.9800403775809567E-3</v>
      </c>
      <c r="AD37" s="3">
        <f t="shared" ca="1" si="6"/>
        <v>1.7167725504286433E-3</v>
      </c>
      <c r="AE37" s="3">
        <f t="shared" ca="1" si="6"/>
        <v>1.6791857573491688E-3</v>
      </c>
      <c r="AF37" s="3">
        <f t="shared" ca="1" si="6"/>
        <v>1.8174039656677719E-3</v>
      </c>
      <c r="AG37" s="3">
        <f t="shared" ca="1" si="5"/>
        <v>1.035440993081766E-3</v>
      </c>
      <c r="AH37" s="3">
        <f t="shared" ca="1" si="5"/>
        <v>1.1254638965943818E-3</v>
      </c>
      <c r="AI37" s="3">
        <f t="shared" ca="1" si="5"/>
        <v>7.9001573832708288E-4</v>
      </c>
      <c r="AJ37" s="3">
        <f t="shared" ca="1" si="5"/>
        <v>9.4446509954066956E-4</v>
      </c>
      <c r="AK37" s="3">
        <f t="shared" ca="1" si="5"/>
        <v>2.1898497959061125E-3</v>
      </c>
      <c r="AM37" s="3">
        <f t="shared" ca="1" si="4"/>
        <v>1.4267954450177837E-2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76.930800000000005</v>
      </c>
      <c r="E38" s="3">
        <v>1.4338299999999999</v>
      </c>
      <c r="F38" s="3">
        <v>38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76.697990000000004</v>
      </c>
      <c r="E39" s="3">
        <v>1.44468</v>
      </c>
      <c r="F39" s="3">
        <v>37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76.81926</v>
      </c>
      <c r="E40" s="3">
        <v>1.4515100000000001</v>
      </c>
      <c r="F40" s="3">
        <v>38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70.244020000000006</v>
      </c>
      <c r="E41" s="3">
        <v>2.3711099999999998</v>
      </c>
      <c r="F41" s="3">
        <v>58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69.968230000000005</v>
      </c>
      <c r="E42" s="3">
        <v>2.391</v>
      </c>
      <c r="F42" s="3">
        <v>60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69.757170000000002</v>
      </c>
      <c r="E43" s="3">
        <v>2.3893399999999998</v>
      </c>
      <c r="F43" s="3">
        <v>60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69.764849999999996</v>
      </c>
      <c r="E44" s="3">
        <v>2.38062</v>
      </c>
      <c r="F44" s="3">
        <v>60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69.940290000000005</v>
      </c>
      <c r="E45" s="3">
        <v>2.3814799999999998</v>
      </c>
      <c r="F45" s="3">
        <v>59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70.3934</v>
      </c>
      <c r="E46" s="3">
        <v>2.3713199999999999</v>
      </c>
      <c r="F46" s="3">
        <v>58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70.086119999999994</v>
      </c>
      <c r="E47" s="3">
        <v>2.3837199999999998</v>
      </c>
      <c r="F47" s="3">
        <v>60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72.741879999999995</v>
      </c>
      <c r="E48" s="3">
        <v>2.38727</v>
      </c>
      <c r="F48" s="3">
        <v>59</v>
      </c>
    </row>
    <row r="49" spans="1:6" x14ac:dyDescent="0.25">
      <c r="A49" s="3" t="s">
        <v>0</v>
      </c>
      <c r="B49" s="3">
        <v>50</v>
      </c>
      <c r="C49" s="3">
        <v>0.7</v>
      </c>
      <c r="D49" s="3">
        <v>69.887659999999997</v>
      </c>
      <c r="E49" s="3">
        <v>2.3720500000000002</v>
      </c>
      <c r="F49" s="3">
        <v>59</v>
      </c>
    </row>
    <row r="50" spans="1:6" x14ac:dyDescent="0.25">
      <c r="A50" s="3" t="s">
        <v>0</v>
      </c>
      <c r="B50" s="3">
        <v>50</v>
      </c>
      <c r="C50" s="3">
        <v>0.7</v>
      </c>
      <c r="D50" s="3">
        <v>69.257170000000002</v>
      </c>
      <c r="E50" s="3">
        <v>2.3779300000000001</v>
      </c>
      <c r="F50" s="3">
        <v>59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69.30095</v>
      </c>
      <c r="E51" s="3">
        <v>3.2219099999999998</v>
      </c>
      <c r="F51" s="3">
        <v>73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69.432749999999999</v>
      </c>
      <c r="E52" s="3">
        <v>3.2196199999999999</v>
      </c>
      <c r="F52" s="3">
        <v>75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69.498400000000004</v>
      </c>
      <c r="E53" s="3">
        <v>3.20147</v>
      </c>
      <c r="F53" s="3">
        <v>75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69.405119999999997</v>
      </c>
      <c r="E54" s="3">
        <v>3.1989700000000001</v>
      </c>
      <c r="F54" s="3">
        <v>74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69.353800000000007</v>
      </c>
      <c r="E55" s="3">
        <v>3.2156400000000001</v>
      </c>
      <c r="F55" s="3">
        <v>76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69.445909999999998</v>
      </c>
      <c r="E56" s="3">
        <v>3.2131400000000001</v>
      </c>
      <c r="F56" s="3">
        <v>75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69.380430000000004</v>
      </c>
      <c r="E57" s="3">
        <v>3.2215699999999998</v>
      </c>
      <c r="F57" s="3">
        <v>75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69.340509999999995</v>
      </c>
      <c r="E58" s="3">
        <v>3.2258599999999999</v>
      </c>
      <c r="F58" s="3">
        <v>76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69.445909999999998</v>
      </c>
      <c r="E59" s="3">
        <v>3.1992699999999998</v>
      </c>
      <c r="F59" s="3">
        <v>74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69.358189999999993</v>
      </c>
      <c r="E60" s="3">
        <v>3.23082</v>
      </c>
      <c r="F60" s="3">
        <v>76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2.0401600000000002</v>
      </c>
      <c r="F61" s="3">
        <v>14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2.1323300000000001</v>
      </c>
      <c r="F62" s="3">
        <v>15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2.0478900000000002</v>
      </c>
      <c r="F63" s="3">
        <v>14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2.1372599999999999</v>
      </c>
      <c r="F64" s="3">
        <v>15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2.04535</v>
      </c>
      <c r="F65" s="3">
        <v>14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2.12161</v>
      </c>
      <c r="F66" s="3">
        <v>15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2.0557400000000001</v>
      </c>
      <c r="F67" s="3">
        <v>14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2.0551200000000001</v>
      </c>
      <c r="F68" s="3">
        <v>14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2.0433400000000002</v>
      </c>
      <c r="F69" s="3">
        <v>14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2.0571299999999999</v>
      </c>
      <c r="F70" s="3">
        <v>14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141.91750999999999</v>
      </c>
      <c r="E71" s="3">
        <v>5.8457800000000004</v>
      </c>
      <c r="F71" s="3">
        <v>42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141.70259999999999</v>
      </c>
      <c r="E72" s="3">
        <v>5.8058399999999999</v>
      </c>
      <c r="F72" s="3">
        <v>42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140.81129000000001</v>
      </c>
      <c r="E73" s="3">
        <v>5.8052400000000004</v>
      </c>
      <c r="F73" s="3">
        <v>42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142.89113</v>
      </c>
      <c r="E74" s="3">
        <v>5.79596</v>
      </c>
      <c r="F74" s="3">
        <v>42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142.63849999999999</v>
      </c>
      <c r="E75" s="3">
        <v>5.8293100000000004</v>
      </c>
      <c r="F75" s="3">
        <v>42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142.51087000000001</v>
      </c>
      <c r="E76" s="3">
        <v>5.81426</v>
      </c>
      <c r="F76" s="3">
        <v>42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141.94896</v>
      </c>
      <c r="E77" s="3">
        <v>5.8214699999999997</v>
      </c>
      <c r="F77" s="3">
        <v>42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142.62574000000001</v>
      </c>
      <c r="E78" s="3">
        <v>5.8219599999999998</v>
      </c>
      <c r="F78" s="3">
        <v>42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141.85473999999999</v>
      </c>
      <c r="E79" s="3">
        <v>5.8364700000000003</v>
      </c>
      <c r="F79" s="3">
        <v>42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142.18142</v>
      </c>
      <c r="E80" s="3">
        <v>5.8018900000000002</v>
      </c>
      <c r="F80" s="3">
        <v>42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136.20778000000001</v>
      </c>
      <c r="E81" s="3">
        <v>9.0849299999999999</v>
      </c>
      <c r="F81" s="3">
        <v>61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136.17452</v>
      </c>
      <c r="E82" s="3">
        <v>9.1661699999999993</v>
      </c>
      <c r="F82" s="3">
        <v>62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136.09972999999999</v>
      </c>
      <c r="E83" s="3">
        <v>9.1241099999999999</v>
      </c>
      <c r="F83" s="3">
        <v>62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136.21012999999999</v>
      </c>
      <c r="E84" s="3">
        <v>9.1033000000000008</v>
      </c>
      <c r="F84" s="3">
        <v>62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136.10274999999999</v>
      </c>
      <c r="E85" s="3">
        <v>9.1806699999999992</v>
      </c>
      <c r="F85" s="3">
        <v>63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136.10070999999999</v>
      </c>
      <c r="E86" s="3">
        <v>9.0843699999999998</v>
      </c>
      <c r="F86" s="3">
        <v>62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136.06598</v>
      </c>
      <c r="E87" s="3">
        <v>9.1056799999999996</v>
      </c>
      <c r="F87" s="3">
        <v>62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136.07951</v>
      </c>
      <c r="E88" s="3">
        <v>9.0758500000000009</v>
      </c>
      <c r="F88" s="3">
        <v>62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136.07951</v>
      </c>
      <c r="E89" s="3">
        <v>9.1027199999999997</v>
      </c>
      <c r="F89" s="3">
        <v>62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136.15674999999999</v>
      </c>
      <c r="E90" s="3">
        <v>9.1292799999999996</v>
      </c>
      <c r="F90" s="3">
        <v>62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0.62524999999999997</v>
      </c>
      <c r="F91" s="3">
        <v>18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0.628</v>
      </c>
      <c r="F92" s="3">
        <v>20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0.62434000000000001</v>
      </c>
      <c r="F93" s="3">
        <v>20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0.61765999999999999</v>
      </c>
      <c r="F94" s="3">
        <v>19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0.62161999999999995</v>
      </c>
      <c r="F95" s="3">
        <v>19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0.62505999999999995</v>
      </c>
      <c r="F96" s="3">
        <v>19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0.62511000000000005</v>
      </c>
      <c r="F97" s="3">
        <v>20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0.62373999999999996</v>
      </c>
      <c r="F98" s="3">
        <v>19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0.61670000000000003</v>
      </c>
      <c r="F99" s="3">
        <v>19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0.61770000000000003</v>
      </c>
      <c r="F100" s="3">
        <v>18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1.1166</v>
      </c>
      <c r="F101" s="3">
        <v>42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1.11185</v>
      </c>
      <c r="F102" s="3">
        <v>62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1.1051500000000001</v>
      </c>
      <c r="F103" s="3">
        <v>64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1.11514</v>
      </c>
      <c r="F104" s="3">
        <v>64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1.10737</v>
      </c>
      <c r="F105" s="3">
        <v>64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1.1153900000000001</v>
      </c>
      <c r="F106" s="3">
        <v>63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1.11219</v>
      </c>
      <c r="F107" s="3">
        <v>64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1.1140000000000001</v>
      </c>
      <c r="F108" s="3">
        <v>64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1.1042099999999999</v>
      </c>
      <c r="F109" s="3">
        <v>62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1.1121300000000001</v>
      </c>
      <c r="F110" s="3">
        <v>64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1.6075699999999999</v>
      </c>
      <c r="F111" s="3">
        <v>80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1.61456</v>
      </c>
      <c r="F112" s="3">
        <v>84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1.6156299999999999</v>
      </c>
      <c r="F113" s="3">
        <v>82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1.6070599999999999</v>
      </c>
      <c r="F114" s="3">
        <v>82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1.61331</v>
      </c>
      <c r="F115" s="3">
        <v>85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1.6039300000000001</v>
      </c>
      <c r="F116" s="3">
        <v>81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1.6099300000000001</v>
      </c>
      <c r="F117" s="3">
        <v>83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1.6125</v>
      </c>
      <c r="F118" s="3">
        <v>85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1.6108499999999999</v>
      </c>
      <c r="F119" s="3">
        <v>83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1.6126499999999999</v>
      </c>
      <c r="F120" s="3">
        <v>84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0.97063999999999995</v>
      </c>
      <c r="F121" s="3">
        <v>13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0.96994000000000002</v>
      </c>
      <c r="F122" s="3">
        <v>13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0.97563</v>
      </c>
      <c r="F123" s="3">
        <v>13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0.98765000000000003</v>
      </c>
      <c r="F124" s="3">
        <v>13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0.97407999999999995</v>
      </c>
      <c r="F125" s="3">
        <v>11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0.98802999999999996</v>
      </c>
      <c r="F126" s="3">
        <v>13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0.98318000000000005</v>
      </c>
      <c r="F127" s="3">
        <v>13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0.98917999999999995</v>
      </c>
      <c r="F128" s="3">
        <v>13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0.96804999999999997</v>
      </c>
      <c r="F129" s="3">
        <v>13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0.99690000000000001</v>
      </c>
      <c r="F130" s="3">
        <v>14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2.5220500000000001</v>
      </c>
      <c r="F131" s="3">
        <v>55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2.5261300000000002</v>
      </c>
      <c r="F132" s="3">
        <v>56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2.5406</v>
      </c>
      <c r="F133" s="3">
        <v>56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2.53159</v>
      </c>
      <c r="F134" s="3">
        <v>56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2.51864</v>
      </c>
      <c r="F135" s="3">
        <v>56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2.5438000000000001</v>
      </c>
      <c r="F136" s="3">
        <v>55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2.5495299999999999</v>
      </c>
      <c r="F137" s="3">
        <v>57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2.5241799999999999</v>
      </c>
      <c r="F138" s="3">
        <v>56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2.5174699999999999</v>
      </c>
      <c r="F139" s="3">
        <v>55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2.5403799999999999</v>
      </c>
      <c r="F140" s="3">
        <v>56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224.38901999999999</v>
      </c>
      <c r="E141" s="3">
        <v>3.3050899999999999</v>
      </c>
      <c r="F141" s="3">
        <v>74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223.42147</v>
      </c>
      <c r="E142" s="3">
        <v>3.3075800000000002</v>
      </c>
      <c r="F142" s="3">
        <v>76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223.52860000000001</v>
      </c>
      <c r="E143" s="3">
        <v>3.3138200000000002</v>
      </c>
      <c r="F143" s="3">
        <v>75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224.38901999999999</v>
      </c>
      <c r="E144" s="3">
        <v>3.3228399999999998</v>
      </c>
      <c r="F144" s="3">
        <v>76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224.66667000000001</v>
      </c>
      <c r="E145" s="3">
        <v>3.2966700000000002</v>
      </c>
      <c r="F145" s="3">
        <v>75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223.52860000000001</v>
      </c>
      <c r="E146" s="3">
        <v>3.3130500000000001</v>
      </c>
      <c r="F146" s="3">
        <v>76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224.63773</v>
      </c>
      <c r="E147" s="3">
        <v>3.31304</v>
      </c>
      <c r="F147" s="3">
        <v>76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225.85964999999999</v>
      </c>
      <c r="E148" s="3">
        <v>3.3275399999999999</v>
      </c>
      <c r="F148" s="3">
        <v>77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223.18860000000001</v>
      </c>
      <c r="E149" s="3">
        <v>3.31379</v>
      </c>
      <c r="F149" s="3">
        <v>76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223.99123</v>
      </c>
      <c r="E150" s="3">
        <v>3.30091</v>
      </c>
      <c r="F150" s="3">
        <v>76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2.14141</v>
      </c>
      <c r="F151" s="3">
        <v>11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2.0987399999999998</v>
      </c>
      <c r="F152" s="3">
        <v>11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2.1341000000000001</v>
      </c>
      <c r="F153" s="3">
        <v>11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2.0411700000000002</v>
      </c>
      <c r="F154" s="3">
        <v>10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2.1207600000000002</v>
      </c>
      <c r="F155" s="3">
        <v>11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2.1053799999999998</v>
      </c>
      <c r="F156" s="3">
        <v>11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2.0127000000000002</v>
      </c>
      <c r="F157" s="3">
        <v>10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2.1002299999999998</v>
      </c>
      <c r="F158" s="3">
        <v>11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2.0461399999999998</v>
      </c>
      <c r="F159" s="3">
        <v>10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2.1163400000000001</v>
      </c>
      <c r="F160" s="3">
        <v>11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312.99561</v>
      </c>
      <c r="E161" s="3">
        <v>6.9462299999999999</v>
      </c>
      <c r="F161" s="3">
        <v>43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315.52068000000003</v>
      </c>
      <c r="E162" s="3">
        <v>6.9596499999999999</v>
      </c>
      <c r="F162" s="3">
        <v>43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313.62941999999998</v>
      </c>
      <c r="E163" s="3">
        <v>6.9451999999999998</v>
      </c>
      <c r="F163" s="3">
        <v>43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313.27208000000002</v>
      </c>
      <c r="E164" s="3">
        <v>6.92971</v>
      </c>
      <c r="F164" s="3">
        <v>43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313.84433000000001</v>
      </c>
      <c r="E165" s="3">
        <v>6.9021600000000003</v>
      </c>
      <c r="F165" s="3">
        <v>43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311.42113000000001</v>
      </c>
      <c r="E166" s="3">
        <v>6.9017999999999997</v>
      </c>
      <c r="F166" s="3">
        <v>43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313.25015000000002</v>
      </c>
      <c r="E167" s="3">
        <v>6.9689699999999997</v>
      </c>
      <c r="F167" s="3">
        <v>43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314.49407000000002</v>
      </c>
      <c r="E168" s="3">
        <v>6.9535799999999997</v>
      </c>
      <c r="F168" s="3">
        <v>43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313.25015000000002</v>
      </c>
      <c r="E169" s="3">
        <v>6.93011</v>
      </c>
      <c r="F169" s="3">
        <v>43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314.02929</v>
      </c>
      <c r="E170" s="3">
        <v>6.9341400000000002</v>
      </c>
      <c r="F170" s="3">
        <v>43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303.48890999999998</v>
      </c>
      <c r="E171" s="3">
        <v>9.8097499999999993</v>
      </c>
      <c r="F171" s="3">
        <v>59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303.23477000000003</v>
      </c>
      <c r="E172" s="3">
        <v>9.7661700000000007</v>
      </c>
      <c r="F172" s="3">
        <v>59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303.22226999999998</v>
      </c>
      <c r="E173" s="3">
        <v>9.8938900000000007</v>
      </c>
      <c r="F173" s="3">
        <v>60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302.94736999999998</v>
      </c>
      <c r="E174" s="3">
        <v>9.8261400000000005</v>
      </c>
      <c r="F174" s="3">
        <v>60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303.65208000000001</v>
      </c>
      <c r="E175" s="3">
        <v>9.8040099999999999</v>
      </c>
      <c r="F175" s="3">
        <v>59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303.08035000000001</v>
      </c>
      <c r="E176" s="3">
        <v>9.8918199999999992</v>
      </c>
      <c r="F176" s="3">
        <v>60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303.04075</v>
      </c>
      <c r="E177" s="3">
        <v>9.8687500000000004</v>
      </c>
      <c r="F177" s="3">
        <v>60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303.67442</v>
      </c>
      <c r="E178" s="3">
        <v>9.8038799999999995</v>
      </c>
      <c r="F178" s="3">
        <v>59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304.08483999999999</v>
      </c>
      <c r="E179" s="3">
        <v>9.8883899999999993</v>
      </c>
      <c r="F179" s="3">
        <v>60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302.88157999999999</v>
      </c>
      <c r="E180" s="3">
        <v>9.7926099999999998</v>
      </c>
      <c r="F180" s="3">
        <v>59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5759.8994300000004</v>
      </c>
      <c r="E181" s="3">
        <v>0.53649999999999998</v>
      </c>
      <c r="F181" s="3">
        <v>28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5753.21522</v>
      </c>
      <c r="E182" s="3">
        <v>0.53463000000000005</v>
      </c>
      <c r="F182" s="3">
        <v>33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5756.2897800000001</v>
      </c>
      <c r="E183" s="3">
        <v>0.53756000000000004</v>
      </c>
      <c r="F183" s="3">
        <v>33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5759.8994300000004</v>
      </c>
      <c r="E184" s="3">
        <v>0.53337999999999997</v>
      </c>
      <c r="F184" s="3">
        <v>32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5759.8994300000004</v>
      </c>
      <c r="E185" s="3">
        <v>0.53922999999999999</v>
      </c>
      <c r="F185" s="3">
        <v>32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5759.8994300000004</v>
      </c>
      <c r="E186" s="3">
        <v>0.53656000000000004</v>
      </c>
      <c r="F186" s="3">
        <v>31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5759.8994300000004</v>
      </c>
      <c r="E187" s="3">
        <v>0.53449000000000002</v>
      </c>
      <c r="F187" s="3">
        <v>31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5759.8994300000004</v>
      </c>
      <c r="E188" s="3">
        <v>0.53598000000000001</v>
      </c>
      <c r="F188" s="3">
        <v>32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5759.8994300000004</v>
      </c>
      <c r="E189" s="3">
        <v>0.54037999999999997</v>
      </c>
      <c r="F189" s="3">
        <v>33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5753.21522</v>
      </c>
      <c r="E190" s="3">
        <v>0.53320999999999996</v>
      </c>
      <c r="F190" s="3">
        <v>32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3060.7019</v>
      </c>
      <c r="E191" s="3">
        <v>0.89427000000000001</v>
      </c>
      <c r="F191" s="3">
        <v>63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3060.7019</v>
      </c>
      <c r="E192" s="3">
        <v>0.89602999999999999</v>
      </c>
      <c r="F192" s="3">
        <v>70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3060.7019</v>
      </c>
      <c r="E193" s="3">
        <v>0.89349999999999996</v>
      </c>
      <c r="F193" s="3">
        <v>71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3060.7019</v>
      </c>
      <c r="E194" s="3">
        <v>0.89351000000000003</v>
      </c>
      <c r="F194" s="3">
        <v>70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3060.7019</v>
      </c>
      <c r="E195" s="3">
        <v>0.88968000000000003</v>
      </c>
      <c r="F195" s="3">
        <v>68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3060.7019</v>
      </c>
      <c r="E196" s="3">
        <v>0.89476999999999995</v>
      </c>
      <c r="F196" s="3">
        <v>72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3060.7019</v>
      </c>
      <c r="E197" s="3">
        <v>0.88815</v>
      </c>
      <c r="F197" s="3">
        <v>70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3064.6403500000001</v>
      </c>
      <c r="E198" s="3">
        <v>0.88954</v>
      </c>
      <c r="F198" s="3">
        <v>69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3060.7019</v>
      </c>
      <c r="E199" s="3">
        <v>0.88905999999999996</v>
      </c>
      <c r="F199" s="3">
        <v>70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3060.7019</v>
      </c>
      <c r="E200" s="3">
        <v>0.89168000000000003</v>
      </c>
      <c r="F200" s="3">
        <v>69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1.12008</v>
      </c>
      <c r="F201" s="3">
        <v>84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1.1204400000000001</v>
      </c>
      <c r="F202" s="3">
        <v>93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1.1232200000000001</v>
      </c>
      <c r="F203" s="3">
        <v>92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1.1230899999999999</v>
      </c>
      <c r="F204" s="3">
        <v>93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1.12347</v>
      </c>
      <c r="F205" s="3">
        <v>95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1.1284700000000001</v>
      </c>
      <c r="F206" s="3">
        <v>95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1.1203700000000001</v>
      </c>
      <c r="F207" s="3">
        <v>91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1.1259399999999999</v>
      </c>
      <c r="F208" s="3">
        <v>95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1.12137</v>
      </c>
      <c r="F209" s="3">
        <v>93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1.12079</v>
      </c>
      <c r="F210" s="3">
        <v>93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1.4324699999999999</v>
      </c>
      <c r="F211" s="3">
        <v>43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1.4422999999999999</v>
      </c>
      <c r="F212" s="3">
        <v>42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1.4214500000000001</v>
      </c>
      <c r="F213" s="3">
        <v>43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1.4376</v>
      </c>
      <c r="F214" s="3">
        <v>43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1.4450400000000001</v>
      </c>
      <c r="F215" s="3">
        <v>43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1.4226700000000001</v>
      </c>
      <c r="F216" s="3">
        <v>43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1.4189700000000001</v>
      </c>
      <c r="F217" s="3">
        <v>43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1.42553</v>
      </c>
      <c r="F218" s="3">
        <v>42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1.4326300000000001</v>
      </c>
      <c r="F219" s="3">
        <v>43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1.42733</v>
      </c>
      <c r="F220" s="3">
        <v>43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5714.5711099999999</v>
      </c>
      <c r="E221" s="3">
        <v>1.95692</v>
      </c>
      <c r="F221" s="3">
        <v>57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5723.8425500000003</v>
      </c>
      <c r="E222" s="3">
        <v>1.98291</v>
      </c>
      <c r="F222" s="3">
        <v>58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5716.5842700000003</v>
      </c>
      <c r="E223" s="3">
        <v>1.9680500000000001</v>
      </c>
      <c r="F223" s="3">
        <v>58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5715.1450100000002</v>
      </c>
      <c r="E224" s="3">
        <v>1.9774099999999999</v>
      </c>
      <c r="F224" s="3">
        <v>58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5720.41651</v>
      </c>
      <c r="E225" s="3">
        <v>1.98207</v>
      </c>
      <c r="F225" s="3">
        <v>57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5712.9592700000003</v>
      </c>
      <c r="E226" s="3">
        <v>1.97983</v>
      </c>
      <c r="F226" s="3">
        <v>58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5715.1450100000002</v>
      </c>
      <c r="E227" s="3">
        <v>1.9667600000000001</v>
      </c>
      <c r="F227" s="3">
        <v>58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5715.1450100000002</v>
      </c>
      <c r="E228" s="3">
        <v>1.9755199999999999</v>
      </c>
      <c r="F228" s="3">
        <v>57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5715.1450100000002</v>
      </c>
      <c r="E229" s="3">
        <v>1.9785600000000001</v>
      </c>
      <c r="F229" s="3">
        <v>57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5716.5842700000003</v>
      </c>
      <c r="E230" s="3">
        <v>1.96915</v>
      </c>
      <c r="F230" s="3">
        <v>57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5674.0192399999996</v>
      </c>
      <c r="E231" s="3">
        <v>2.7281399999999998</v>
      </c>
      <c r="F231" s="3">
        <v>76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2.7303500000000001</v>
      </c>
      <c r="F232" s="3">
        <v>76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2.7347700000000001</v>
      </c>
      <c r="F233" s="3">
        <v>76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2.7273000000000001</v>
      </c>
      <c r="F234" s="3">
        <v>77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2.72329</v>
      </c>
      <c r="F235" s="3">
        <v>76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2.7066300000000001</v>
      </c>
      <c r="F236" s="3">
        <v>75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2.71286</v>
      </c>
      <c r="F237" s="3">
        <v>77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2.7227399999999999</v>
      </c>
      <c r="F238" s="3">
        <v>77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2.72194</v>
      </c>
      <c r="F239" s="3">
        <v>76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2.7273200000000002</v>
      </c>
      <c r="F240" s="3">
        <v>77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60778.85497</v>
      </c>
      <c r="E241" s="3">
        <v>3.1187800000000001</v>
      </c>
      <c r="F241" s="3">
        <v>22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60778.85497</v>
      </c>
      <c r="E242" s="3">
        <v>3.0353500000000002</v>
      </c>
      <c r="F242" s="3">
        <v>21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60778.85497</v>
      </c>
      <c r="E243" s="3">
        <v>3.0934599999999999</v>
      </c>
      <c r="F243" s="3">
        <v>22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60778.35426</v>
      </c>
      <c r="E244" s="3">
        <v>3.1105900000000002</v>
      </c>
      <c r="F244" s="3">
        <v>22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60778.85497</v>
      </c>
      <c r="E245" s="3">
        <v>3.1166900000000002</v>
      </c>
      <c r="F245" s="3">
        <v>22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60778.85497</v>
      </c>
      <c r="E246" s="3">
        <v>3.0192199999999998</v>
      </c>
      <c r="F246" s="3">
        <v>21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60778.85497</v>
      </c>
      <c r="E247" s="3">
        <v>3.1484800000000002</v>
      </c>
      <c r="F247" s="3">
        <v>22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60778.85497</v>
      </c>
      <c r="E248" s="3">
        <v>3.11219</v>
      </c>
      <c r="F248" s="3">
        <v>22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60778.85497</v>
      </c>
      <c r="E249" s="3">
        <v>3.0106799999999998</v>
      </c>
      <c r="F249" s="3">
        <v>21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60778.85497</v>
      </c>
      <c r="E250" s="3">
        <v>3.1176900000000001</v>
      </c>
      <c r="F250" s="3">
        <v>22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46776.146180000003</v>
      </c>
      <c r="E251" s="3">
        <v>7.4105400000000001</v>
      </c>
      <c r="F251" s="3">
        <v>49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46905.025479999997</v>
      </c>
      <c r="E252" s="3">
        <v>7.4888399999999997</v>
      </c>
      <c r="F252" s="3">
        <v>50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46900.442799999997</v>
      </c>
      <c r="E253" s="3">
        <v>7.5162199999999997</v>
      </c>
      <c r="F253" s="3">
        <v>50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46649.33453</v>
      </c>
      <c r="E254" s="3">
        <v>7.4008799999999999</v>
      </c>
      <c r="F254" s="3">
        <v>49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46832.216099999998</v>
      </c>
      <c r="E255" s="3">
        <v>7.5125799999999998</v>
      </c>
      <c r="F255" s="3">
        <v>50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46638.000500000002</v>
      </c>
      <c r="E256" s="3">
        <v>7.4762700000000004</v>
      </c>
      <c r="F256" s="3">
        <v>50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46840.766580000003</v>
      </c>
      <c r="E257" s="3">
        <v>7.4078499999999998</v>
      </c>
      <c r="F257" s="3">
        <v>49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46862.302479999998</v>
      </c>
      <c r="E258" s="3">
        <v>7.5018599999999998</v>
      </c>
      <c r="F258" s="3">
        <v>50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46692.578240000003</v>
      </c>
      <c r="E259" s="3">
        <v>7.4901900000000001</v>
      </c>
      <c r="F259" s="3">
        <v>50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46701.896549999998</v>
      </c>
      <c r="E260" s="3">
        <v>7.4646999999999997</v>
      </c>
      <c r="F260" s="3">
        <v>50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46473.771079999999</v>
      </c>
      <c r="E261" s="3">
        <v>13.46814</v>
      </c>
      <c r="F261" s="3">
        <v>89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46436.331530000003</v>
      </c>
      <c r="E262" s="3">
        <v>13.5357</v>
      </c>
      <c r="F262" s="3">
        <v>90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46446.990270000002</v>
      </c>
      <c r="E263" s="3">
        <v>13.55842</v>
      </c>
      <c r="F263" s="3">
        <v>91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46371.663789999999</v>
      </c>
      <c r="E264" s="3">
        <v>13.48305</v>
      </c>
      <c r="F264" s="3">
        <v>89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46393.412660000002</v>
      </c>
      <c r="E265" s="3">
        <v>13.51717</v>
      </c>
      <c r="F265" s="3">
        <v>89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46410.561399999999</v>
      </c>
      <c r="E266" s="3">
        <v>13.494630000000001</v>
      </c>
      <c r="F266" s="3">
        <v>89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46358.79825</v>
      </c>
      <c r="E267" s="3">
        <v>13.56945</v>
      </c>
      <c r="F267" s="3">
        <v>91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46364.96572</v>
      </c>
      <c r="E268" s="3">
        <v>13.55381</v>
      </c>
      <c r="F268" s="3">
        <v>90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46415.899120000002</v>
      </c>
      <c r="E269" s="3">
        <v>13.498250000000001</v>
      </c>
      <c r="F269" s="3">
        <v>90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46375.069009999999</v>
      </c>
      <c r="E270" s="3">
        <v>13.54156</v>
      </c>
      <c r="F270" s="3">
        <v>89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0.61707999999999996</v>
      </c>
      <c r="F271" s="3">
        <v>29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0.61439999999999995</v>
      </c>
      <c r="F272" s="3">
        <v>36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0.61192000000000002</v>
      </c>
      <c r="F273" s="3">
        <v>36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0.61556999999999995</v>
      </c>
      <c r="F274" s="3">
        <v>37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0.60843999999999998</v>
      </c>
      <c r="F275" s="3">
        <v>36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0.6169</v>
      </c>
      <c r="F276" s="3">
        <v>35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0.61416999999999999</v>
      </c>
      <c r="F277" s="3">
        <v>36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0.60840000000000005</v>
      </c>
      <c r="F278" s="3">
        <v>36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0.61131999999999997</v>
      </c>
      <c r="F279" s="3">
        <v>37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0.61855000000000004</v>
      </c>
      <c r="F280" s="3">
        <v>37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889.25086999999996</v>
      </c>
      <c r="E281" s="3">
        <v>0.86958999999999997</v>
      </c>
      <c r="F281" s="3">
        <v>50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888.53093999999999</v>
      </c>
      <c r="E282" s="3">
        <v>0.86614999999999998</v>
      </c>
      <c r="F282" s="3">
        <v>54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888.53093999999999</v>
      </c>
      <c r="E283" s="3">
        <v>0.86087999999999998</v>
      </c>
      <c r="F283" s="3">
        <v>53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888.53093999999999</v>
      </c>
      <c r="E284" s="3">
        <v>0.86307</v>
      </c>
      <c r="F284" s="3">
        <v>51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889.25086999999996</v>
      </c>
      <c r="E285" s="3">
        <v>0.85963999999999996</v>
      </c>
      <c r="F285" s="3">
        <v>53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888.58669999999995</v>
      </c>
      <c r="E286" s="3">
        <v>0.85958999999999997</v>
      </c>
      <c r="F286" s="3">
        <v>53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888.55241999999998</v>
      </c>
      <c r="E287" s="3">
        <v>0.86165000000000003</v>
      </c>
      <c r="F287" s="3">
        <v>53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888.53093999999999</v>
      </c>
      <c r="E288" s="3">
        <v>0.85829</v>
      </c>
      <c r="F288" s="3">
        <v>53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888.53093999999999</v>
      </c>
      <c r="E289" s="3">
        <v>0.85897000000000001</v>
      </c>
      <c r="F289" s="3">
        <v>51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888.58262000000002</v>
      </c>
      <c r="E290" s="3">
        <v>0.86767000000000005</v>
      </c>
      <c r="F290" s="3">
        <v>53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862.28117999999995</v>
      </c>
      <c r="E291" s="3">
        <v>1.6148800000000001</v>
      </c>
      <c r="F291" s="3">
        <v>89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862.27506000000005</v>
      </c>
      <c r="E292" s="3">
        <v>1.6114299999999999</v>
      </c>
      <c r="F292" s="3">
        <v>94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862.28117999999995</v>
      </c>
      <c r="E293" s="3">
        <v>1.6106100000000001</v>
      </c>
      <c r="F293" s="3">
        <v>94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862.30371000000002</v>
      </c>
      <c r="E294" s="3">
        <v>1.6144400000000001</v>
      </c>
      <c r="F294" s="3">
        <v>95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863.21506999999997</v>
      </c>
      <c r="E295" s="3">
        <v>1.61859</v>
      </c>
      <c r="F295" s="3">
        <v>94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862.30371000000002</v>
      </c>
      <c r="E296" s="3">
        <v>1.60951</v>
      </c>
      <c r="F296" s="3">
        <v>92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862.30371000000002</v>
      </c>
      <c r="E297" s="3">
        <v>1.6101799999999999</v>
      </c>
      <c r="F297" s="3">
        <v>94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862.30371000000002</v>
      </c>
      <c r="E298" s="3">
        <v>1.6167100000000001</v>
      </c>
      <c r="F298" s="3">
        <v>94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862.30371000000002</v>
      </c>
      <c r="E299" s="3">
        <v>1.60893</v>
      </c>
      <c r="F299" s="3">
        <v>92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862.27506000000005</v>
      </c>
      <c r="E300" s="3">
        <v>1.6141099999999999</v>
      </c>
      <c r="F300" s="3">
        <v>95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1921.9279200000001</v>
      </c>
      <c r="E301" s="3">
        <v>1.36416</v>
      </c>
      <c r="F301" s="3">
        <v>38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1921.9270899999999</v>
      </c>
      <c r="E302" s="3">
        <v>1.3734200000000001</v>
      </c>
      <c r="F302" s="3">
        <v>40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1921.93406</v>
      </c>
      <c r="E303" s="3">
        <v>1.36829</v>
      </c>
      <c r="F303" s="3">
        <v>40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1920.88147</v>
      </c>
      <c r="E304" s="3">
        <v>1.3617999999999999</v>
      </c>
      <c r="F304" s="3">
        <v>39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1922.0699400000001</v>
      </c>
      <c r="E305" s="3">
        <v>1.3683700000000001</v>
      </c>
      <c r="F305" s="3">
        <v>40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1921.9341099999999</v>
      </c>
      <c r="E306" s="3">
        <v>1.3737299999999999</v>
      </c>
      <c r="F306" s="3">
        <v>40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1921.9270899999999</v>
      </c>
      <c r="E307" s="3">
        <v>1.3626400000000001</v>
      </c>
      <c r="F307" s="3">
        <v>39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1921.9906000000001</v>
      </c>
      <c r="E308" s="3">
        <v>1.37612</v>
      </c>
      <c r="F308" s="3">
        <v>40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1921.9967899999999</v>
      </c>
      <c r="E309" s="3">
        <v>1.3757699999999999</v>
      </c>
      <c r="F309" s="3">
        <v>40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1921.9967899999999</v>
      </c>
      <c r="E310" s="3">
        <v>1.3592</v>
      </c>
      <c r="F310" s="3">
        <v>39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1333.5271299999999</v>
      </c>
      <c r="E311" s="3">
        <v>2.07097</v>
      </c>
      <c r="F311" s="3">
        <v>55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1329.9800600000001</v>
      </c>
      <c r="E312" s="3">
        <v>2.07192</v>
      </c>
      <c r="F312" s="3">
        <v>57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1338.71084</v>
      </c>
      <c r="E313" s="3">
        <v>2.07274</v>
      </c>
      <c r="F313" s="3">
        <v>56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1328.61232</v>
      </c>
      <c r="E314" s="3">
        <v>2.0720800000000001</v>
      </c>
      <c r="F314" s="3">
        <v>57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1334.09211</v>
      </c>
      <c r="E315" s="3">
        <v>2.0491799999999998</v>
      </c>
      <c r="F315" s="3">
        <v>55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1333.6944800000001</v>
      </c>
      <c r="E316" s="3">
        <v>2.0668799999999998</v>
      </c>
      <c r="F316" s="3">
        <v>56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1331.8326199999999</v>
      </c>
      <c r="E317" s="3">
        <v>2.0512600000000001</v>
      </c>
      <c r="F317" s="3">
        <v>56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1332.0925500000001</v>
      </c>
      <c r="E318" s="3">
        <v>2.0726599999999999</v>
      </c>
      <c r="F318" s="3">
        <v>57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1332.0609400000001</v>
      </c>
      <c r="E319" s="3">
        <v>2.0553499999999998</v>
      </c>
      <c r="F319" s="3">
        <v>55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1324.5979299999999</v>
      </c>
      <c r="E320" s="3">
        <v>2.0732400000000002</v>
      </c>
      <c r="F320" s="3">
        <v>57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1309.5083500000001</v>
      </c>
      <c r="E321" s="3">
        <v>3.0400800000000001</v>
      </c>
      <c r="F321" s="3">
        <v>78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1305.4710399999999</v>
      </c>
      <c r="E322" s="3">
        <v>3.0443799999999999</v>
      </c>
      <c r="F322" s="3">
        <v>78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1309.4299900000001</v>
      </c>
      <c r="E323" s="3">
        <v>3.0449000000000002</v>
      </c>
      <c r="F323" s="3">
        <v>77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1311.63</v>
      </c>
      <c r="E324" s="3">
        <v>3.0487799999999998</v>
      </c>
      <c r="F324" s="3">
        <v>77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1309.4449199999999</v>
      </c>
      <c r="E325" s="3">
        <v>3.0427499999999998</v>
      </c>
      <c r="F325" s="3">
        <v>79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1309.35493</v>
      </c>
      <c r="E326" s="3">
        <v>3.0494699999999999</v>
      </c>
      <c r="F326" s="3">
        <v>79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1309.5437199999999</v>
      </c>
      <c r="E327" s="3">
        <v>3.02664</v>
      </c>
      <c r="F327" s="3">
        <v>78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1309.52126</v>
      </c>
      <c r="E328" s="3">
        <v>3.0293899999999998</v>
      </c>
      <c r="F328" s="3">
        <v>78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1307.4981499999999</v>
      </c>
      <c r="E329" s="3">
        <v>3.0534400000000002</v>
      </c>
      <c r="F329" s="3">
        <v>79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1309.4299900000001</v>
      </c>
      <c r="E330" s="3">
        <v>3.02528</v>
      </c>
      <c r="F330" s="3">
        <v>78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2.9956800000000001</v>
      </c>
      <c r="F331" s="3">
        <v>22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3.0165799999999998</v>
      </c>
      <c r="F332" s="3">
        <v>22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2.9777100000000001</v>
      </c>
      <c r="F333" s="3">
        <v>22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2.9632000000000001</v>
      </c>
      <c r="F334" s="3">
        <v>22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2.99865</v>
      </c>
      <c r="F335" s="3">
        <v>22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2.9903900000000001</v>
      </c>
      <c r="F336" s="3">
        <v>22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3.00637</v>
      </c>
      <c r="F337" s="3">
        <v>22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2.9769600000000001</v>
      </c>
      <c r="F338" s="3">
        <v>22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2.9684300000000001</v>
      </c>
      <c r="F339" s="3">
        <v>22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2.97573</v>
      </c>
      <c r="F340" s="3">
        <v>22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2332.3771000000002</v>
      </c>
      <c r="E341" s="3">
        <v>5.6355500000000003</v>
      </c>
      <c r="F341" s="3">
        <v>43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2336.4281000000001</v>
      </c>
      <c r="E342" s="3">
        <v>5.7139499999999996</v>
      </c>
      <c r="F342" s="3">
        <v>44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2323.2393299999999</v>
      </c>
      <c r="E343" s="3">
        <v>5.7328000000000001</v>
      </c>
      <c r="F343" s="3">
        <v>44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2344.2654499999999</v>
      </c>
      <c r="E344" s="3">
        <v>5.7168900000000002</v>
      </c>
      <c r="F344" s="3">
        <v>44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2332.5147000000002</v>
      </c>
      <c r="E345" s="3">
        <v>5.7214700000000001</v>
      </c>
      <c r="F345" s="3">
        <v>44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2344.3055300000001</v>
      </c>
      <c r="E346" s="3">
        <v>5.6383200000000002</v>
      </c>
      <c r="F346" s="3">
        <v>43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2336.2338199999999</v>
      </c>
      <c r="E347" s="3">
        <v>5.7066800000000004</v>
      </c>
      <c r="F347" s="3">
        <v>44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2336.3696599999998</v>
      </c>
      <c r="E348" s="3">
        <v>5.6483400000000001</v>
      </c>
      <c r="F348" s="3">
        <v>43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2334.33772</v>
      </c>
      <c r="E349" s="3">
        <v>5.7064700000000004</v>
      </c>
      <c r="F349" s="3">
        <v>44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2331.37896</v>
      </c>
      <c r="E350" s="3">
        <v>5.73339</v>
      </c>
      <c r="F350" s="3">
        <v>44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2310.8074900000001</v>
      </c>
      <c r="E351" s="3">
        <v>7.8085300000000002</v>
      </c>
      <c r="F351" s="3">
        <v>58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2313.0945999999999</v>
      </c>
      <c r="E352" s="3">
        <v>7.8302800000000001</v>
      </c>
      <c r="F352" s="3">
        <v>58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2312.48684</v>
      </c>
      <c r="E353" s="3">
        <v>7.7622</v>
      </c>
      <c r="F353" s="3">
        <v>57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2312.4000700000001</v>
      </c>
      <c r="E354" s="3">
        <v>7.8252699999999997</v>
      </c>
      <c r="F354" s="3">
        <v>58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2312.7191499999999</v>
      </c>
      <c r="E355" s="3">
        <v>7.8167499999999999</v>
      </c>
      <c r="F355" s="3">
        <v>58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2310.9139700000001</v>
      </c>
      <c r="E356" s="3">
        <v>7.8130100000000002</v>
      </c>
      <c r="F356" s="3">
        <v>58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2311.1217900000001</v>
      </c>
      <c r="E357" s="3">
        <v>7.7949599999999997</v>
      </c>
      <c r="F357" s="3">
        <v>58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2310.3474000000001</v>
      </c>
      <c r="E358" s="3">
        <v>7.7776699999999996</v>
      </c>
      <c r="F358" s="3">
        <v>58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2310.7039500000001</v>
      </c>
      <c r="E359" s="3">
        <v>7.7930700000000002</v>
      </c>
      <c r="F359" s="3">
        <v>58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2313.5789500000001</v>
      </c>
      <c r="E360" s="3">
        <v>7.8034800000000004</v>
      </c>
      <c r="F360" s="3">
        <v>58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tabSelected="1" topLeftCell="A7" zoomScale="85" zoomScaleNormal="85" workbookViewId="0">
      <selection activeCell="W38" sqref="W38"/>
    </sheetView>
  </sheetViews>
  <sheetFormatPr defaultColWidth="9" defaultRowHeight="15" x14ac:dyDescent="0.25"/>
  <cols>
    <col min="1" max="1" width="9" style="3"/>
    <col min="2" max="2" width="5.5" style="3" bestFit="1" customWidth="1"/>
    <col min="3" max="3" width="4.5" style="3" bestFit="1" customWidth="1"/>
    <col min="4" max="5" width="9" style="3"/>
    <col min="6" max="6" width="4.375" style="3" bestFit="1" customWidth="1"/>
    <col min="7" max="7" width="3.875" style="3" customWidth="1"/>
    <col min="8" max="8" width="10.875" style="3" bestFit="1" customWidth="1"/>
    <col min="9" max="9" width="4.375" style="3" bestFit="1" customWidth="1"/>
    <col min="10" max="10" width="4.5" style="3" bestFit="1" customWidth="1"/>
    <col min="11" max="11" width="4.37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54.912770000000002</v>
      </c>
      <c r="E1" s="3">
        <v>0.57196999999999998</v>
      </c>
      <c r="F1" s="3">
        <v>130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54.912770000000002</v>
      </c>
      <c r="E2" s="3">
        <v>0.57452999999999999</v>
      </c>
      <c r="F2" s="3">
        <v>133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54.912770000000002</v>
      </c>
      <c r="M2" s="3">
        <f t="shared" ref="M2:U17" ca="1" si="0">INDIRECT("D"&amp;1+(ROW(E1)-1)*10+COLUMN(B1)-1)</f>
        <v>54.912770000000002</v>
      </c>
      <c r="N2" s="3">
        <f t="shared" ca="1" si="0"/>
        <v>54.912770000000002</v>
      </c>
      <c r="O2" s="3">
        <f t="shared" ca="1" si="0"/>
        <v>54.158320000000003</v>
      </c>
      <c r="P2" s="3">
        <f t="shared" ca="1" si="0"/>
        <v>54.158320000000003</v>
      </c>
      <c r="Q2" s="3">
        <f t="shared" ca="1" si="0"/>
        <v>54.912770000000002</v>
      </c>
      <c r="R2" s="3">
        <f t="shared" ca="1" si="0"/>
        <v>54.912770000000002</v>
      </c>
      <c r="S2" s="3">
        <f t="shared" ca="1" si="0"/>
        <v>54.158320000000003</v>
      </c>
      <c r="T2" s="3">
        <f t="shared" ca="1" si="0"/>
        <v>54.158320000000003</v>
      </c>
      <c r="U2" s="3">
        <f t="shared" ca="1" si="0"/>
        <v>54.912770000000002</v>
      </c>
      <c r="W2" s="3">
        <f ca="1">AVERAGE(L2:U2)</f>
        <v>54.610990000000001</v>
      </c>
      <c r="Y2" s="3">
        <f ca="1">Total!E2</f>
        <v>53.760710000000003</v>
      </c>
      <c r="AB2" s="3">
        <f t="shared" ref="AB2:AK27" ca="1" si="1">(L2-$Y2)/$Y2</f>
        <v>2.1429404485171395E-2</v>
      </c>
      <c r="AC2" s="3">
        <f t="shared" ca="1" si="1"/>
        <v>2.1429404485171395E-2</v>
      </c>
      <c r="AD2" s="3">
        <f t="shared" ca="1" si="1"/>
        <v>2.1429404485171395E-2</v>
      </c>
      <c r="AE2" s="3">
        <f t="shared" ca="1" si="1"/>
        <v>7.3959216684452312E-3</v>
      </c>
      <c r="AF2" s="3">
        <f t="shared" ca="1" si="1"/>
        <v>7.3959216684452312E-3</v>
      </c>
      <c r="AG2" s="3">
        <f t="shared" ca="1" si="1"/>
        <v>2.1429404485171395E-2</v>
      </c>
      <c r="AH2" s="3">
        <f t="shared" ca="1" si="1"/>
        <v>2.1429404485171395E-2</v>
      </c>
      <c r="AI2" s="3">
        <f t="shared" ca="1" si="1"/>
        <v>7.3959216684452312E-3</v>
      </c>
      <c r="AJ2" s="3">
        <f t="shared" ca="1" si="1"/>
        <v>7.3959216684452312E-3</v>
      </c>
      <c r="AK2" s="3">
        <f t="shared" ca="1" si="1"/>
        <v>2.1429404485171395E-2</v>
      </c>
      <c r="AM2" s="3">
        <f ca="1">SUM(AB2:AK2)</f>
        <v>0.1581601135848093</v>
      </c>
    </row>
    <row r="3" spans="1:39" x14ac:dyDescent="0.25">
      <c r="A3" s="3" t="s">
        <v>0</v>
      </c>
      <c r="B3" s="3">
        <v>25</v>
      </c>
      <c r="C3" s="3">
        <v>0.4</v>
      </c>
      <c r="D3" s="3">
        <v>54.912770000000002</v>
      </c>
      <c r="E3" s="3">
        <v>0.57254000000000005</v>
      </c>
      <c r="F3" s="3">
        <v>133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36.927019999999999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36.940170000000002</v>
      </c>
      <c r="R3" s="3">
        <f t="shared" ca="1" si="0"/>
        <v>36.861229999999999</v>
      </c>
      <c r="S3" s="3">
        <f t="shared" ca="1" si="0"/>
        <v>36.874380000000002</v>
      </c>
      <c r="T3" s="3">
        <f t="shared" ca="1" si="0"/>
        <v>37.012540000000001</v>
      </c>
      <c r="U3" s="3">
        <f t="shared" ca="1" si="0"/>
        <v>36.861229999999999</v>
      </c>
      <c r="W3" s="3">
        <f t="shared" ref="W3:W37" ca="1" si="3">AVERAGE(L3:U3)</f>
        <v>36.892149000000003</v>
      </c>
      <c r="Y3" s="3">
        <f ca="1">Total!E3</f>
        <v>36.861229999999999</v>
      </c>
      <c r="AB3" s="3">
        <f t="shared" ca="1" si="1"/>
        <v>1.7848020806684908E-3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2.1415454666055067E-3</v>
      </c>
      <c r="AH3" s="3">
        <f t="shared" ca="1" si="1"/>
        <v>0</v>
      </c>
      <c r="AI3" s="3">
        <f t="shared" ca="1" si="1"/>
        <v>3.5674338593701577E-4</v>
      </c>
      <c r="AJ3" s="3">
        <f t="shared" ca="1" si="1"/>
        <v>4.1048548841154317E-3</v>
      </c>
      <c r="AK3" s="3">
        <f t="shared" ca="1" si="1"/>
        <v>0</v>
      </c>
      <c r="AM3" s="3">
        <f t="shared" ref="AM3:AM37" ca="1" si="4">SUM(AB3:AK3)</f>
        <v>8.3879458173264435E-3</v>
      </c>
    </row>
    <row r="4" spans="1:39" x14ac:dyDescent="0.25">
      <c r="A4" s="3" t="s">
        <v>0</v>
      </c>
      <c r="B4" s="3">
        <v>25</v>
      </c>
      <c r="C4" s="3">
        <v>0.4</v>
      </c>
      <c r="D4" s="3">
        <v>54.158320000000003</v>
      </c>
      <c r="E4" s="3">
        <v>0.57174000000000003</v>
      </c>
      <c r="F4" s="3">
        <v>123</v>
      </c>
      <c r="H4" s="3" t="s">
        <v>0</v>
      </c>
      <c r="I4" s="3">
        <v>25</v>
      </c>
      <c r="J4" s="3">
        <v>1</v>
      </c>
      <c r="L4" s="3">
        <f t="shared" ca="1" si="2"/>
        <v>36.788800000000002</v>
      </c>
      <c r="M4" s="3">
        <f t="shared" ca="1" si="0"/>
        <v>36.867750000000001</v>
      </c>
      <c r="N4" s="3">
        <f t="shared" ca="1" si="0"/>
        <v>36.788800000000002</v>
      </c>
      <c r="O4" s="3">
        <f t="shared" ca="1" si="0"/>
        <v>36.788800000000002</v>
      </c>
      <c r="P4" s="3">
        <f t="shared" ca="1" si="0"/>
        <v>36.788800000000002</v>
      </c>
      <c r="Q4" s="3">
        <f t="shared" ca="1" si="0"/>
        <v>36.788800000000002</v>
      </c>
      <c r="R4" s="3">
        <f t="shared" ca="1" si="0"/>
        <v>36.788800000000002</v>
      </c>
      <c r="S4" s="3">
        <f t="shared" ca="1" si="0"/>
        <v>36.788800000000002</v>
      </c>
      <c r="T4" s="3">
        <f t="shared" ca="1" si="0"/>
        <v>36.788800000000002</v>
      </c>
      <c r="U4" s="3">
        <f t="shared" ca="1" si="0"/>
        <v>36.788800000000002</v>
      </c>
      <c r="W4" s="3">
        <f t="shared" ca="1" si="3"/>
        <v>36.796695</v>
      </c>
      <c r="Y4" s="3">
        <f ca="1">Total!E4</f>
        <v>36.788800000000002</v>
      </c>
      <c r="AB4" s="3">
        <f t="shared" ca="1" si="1"/>
        <v>0</v>
      </c>
      <c r="AC4" s="3">
        <f t="shared" ca="1" si="1"/>
        <v>2.1460335754359739E-3</v>
      </c>
      <c r="AD4" s="3">
        <f t="shared" ca="1" si="1"/>
        <v>0</v>
      </c>
      <c r="AE4" s="3">
        <f t="shared" ca="1" si="1"/>
        <v>0</v>
      </c>
      <c r="AF4" s="3">
        <f t="shared" ca="1" si="1"/>
        <v>0</v>
      </c>
      <c r="AG4" s="3">
        <f t="shared" ca="1" si="1"/>
        <v>0</v>
      </c>
      <c r="AH4" s="3">
        <f t="shared" ca="1" si="1"/>
        <v>0</v>
      </c>
      <c r="AI4" s="3">
        <f t="shared" ca="1" si="1"/>
        <v>0</v>
      </c>
      <c r="AJ4" s="3">
        <f t="shared" ca="1" si="1"/>
        <v>0</v>
      </c>
      <c r="AK4" s="3">
        <f t="shared" ca="1" si="1"/>
        <v>0</v>
      </c>
      <c r="AM4" s="3">
        <f t="shared" ca="1" si="4"/>
        <v>2.1460335754359739E-3</v>
      </c>
    </row>
    <row r="5" spans="1:39" x14ac:dyDescent="0.25">
      <c r="A5" s="3" t="s">
        <v>0</v>
      </c>
      <c r="B5" s="3">
        <v>25</v>
      </c>
      <c r="C5" s="3">
        <v>0.4</v>
      </c>
      <c r="D5" s="3">
        <v>54.158320000000003</v>
      </c>
      <c r="E5" s="3">
        <v>0.57364999999999999</v>
      </c>
      <c r="F5" s="3">
        <v>131</v>
      </c>
      <c r="H5" s="3" t="s">
        <v>0</v>
      </c>
      <c r="I5" s="3">
        <v>50</v>
      </c>
      <c r="J5" s="3">
        <v>0.4</v>
      </c>
      <c r="L5" s="3">
        <f t="shared" ca="1" si="2"/>
        <v>73.882919999999999</v>
      </c>
      <c r="M5" s="3">
        <f t="shared" ca="1" si="0"/>
        <v>76.837230000000005</v>
      </c>
      <c r="N5" s="3">
        <f t="shared" ca="1" si="0"/>
        <v>76.915779999999998</v>
      </c>
      <c r="O5" s="3">
        <f t="shared" ca="1" si="0"/>
        <v>74.047389999999993</v>
      </c>
      <c r="P5" s="3">
        <f t="shared" ca="1" si="0"/>
        <v>76.76267</v>
      </c>
      <c r="Q5" s="3">
        <f t="shared" ca="1" si="0"/>
        <v>76.904480000000007</v>
      </c>
      <c r="R5" s="3">
        <f t="shared" ca="1" si="0"/>
        <v>76.76267</v>
      </c>
      <c r="S5" s="3">
        <f t="shared" ca="1" si="0"/>
        <v>76.773510000000002</v>
      </c>
      <c r="T5" s="3">
        <f t="shared" ca="1" si="0"/>
        <v>73.882919999999999</v>
      </c>
      <c r="U5" s="3">
        <f t="shared" ca="1" si="0"/>
        <v>76.797759999999997</v>
      </c>
      <c r="W5" s="3">
        <f t="shared" ca="1" si="3"/>
        <v>75.956733</v>
      </c>
      <c r="Y5" s="3">
        <f ca="1">Total!E5</f>
        <v>73.882919999999999</v>
      </c>
      <c r="AB5" s="3">
        <f t="shared" ca="1" si="1"/>
        <v>0</v>
      </c>
      <c r="AC5" s="3">
        <f t="shared" ca="1" si="1"/>
        <v>3.9986373034525527E-2</v>
      </c>
      <c r="AD5" s="3">
        <f t="shared" ca="1" si="1"/>
        <v>4.1049541626129553E-2</v>
      </c>
      <c r="AE5" s="3">
        <f t="shared" ca="1" si="1"/>
        <v>2.226089602305842E-3</v>
      </c>
      <c r="AF5" s="3">
        <f t="shared" ca="1" si="1"/>
        <v>3.8977208805499312E-2</v>
      </c>
      <c r="AG5" s="3">
        <f t="shared" ca="1" si="1"/>
        <v>4.0896596940131875E-2</v>
      </c>
      <c r="AH5" s="3">
        <f t="shared" ca="1" si="1"/>
        <v>3.8977208805499312E-2</v>
      </c>
      <c r="AI5" s="3">
        <f t="shared" ca="1" si="1"/>
        <v>3.9123927424633505E-2</v>
      </c>
      <c r="AJ5" s="3">
        <f t="shared" ca="1" si="1"/>
        <v>0</v>
      </c>
      <c r="AK5" s="3">
        <f t="shared" ca="1" si="1"/>
        <v>3.945214942777029E-2</v>
      </c>
      <c r="AM5" s="3">
        <f t="shared" ca="1" si="4"/>
        <v>0.28068909566649519</v>
      </c>
    </row>
    <row r="6" spans="1:39" x14ac:dyDescent="0.25">
      <c r="A6" s="3" t="s">
        <v>0</v>
      </c>
      <c r="B6" s="3">
        <v>25</v>
      </c>
      <c r="C6" s="3">
        <v>0.4</v>
      </c>
      <c r="D6" s="3">
        <v>54.912770000000002</v>
      </c>
      <c r="E6" s="3">
        <v>0.57474999999999998</v>
      </c>
      <c r="F6" s="3">
        <v>134</v>
      </c>
      <c r="H6" s="3" t="s">
        <v>0</v>
      </c>
      <c r="I6" s="3">
        <v>50</v>
      </c>
      <c r="J6" s="3">
        <v>0.7</v>
      </c>
      <c r="L6" s="3">
        <f t="shared" ca="1" si="2"/>
        <v>69.848190000000002</v>
      </c>
      <c r="M6" s="3">
        <f t="shared" ca="1" si="0"/>
        <v>69.375600000000006</v>
      </c>
      <c r="N6" s="3">
        <f t="shared" ca="1" si="0"/>
        <v>70.163979999999995</v>
      </c>
      <c r="O6" s="3">
        <f t="shared" ca="1" si="0"/>
        <v>69.501689999999996</v>
      </c>
      <c r="P6" s="3">
        <f t="shared" ca="1" si="0"/>
        <v>72.80771</v>
      </c>
      <c r="Q6" s="3">
        <f t="shared" ca="1" si="0"/>
        <v>72.710520000000002</v>
      </c>
      <c r="R6" s="3">
        <f t="shared" ca="1" si="0"/>
        <v>69.78349</v>
      </c>
      <c r="S6" s="3">
        <f t="shared" ca="1" si="0"/>
        <v>69.843800000000002</v>
      </c>
      <c r="T6" s="3">
        <f t="shared" ca="1" si="0"/>
        <v>70.199060000000003</v>
      </c>
      <c r="U6" s="3">
        <f t="shared" ca="1" si="0"/>
        <v>70.185910000000007</v>
      </c>
      <c r="W6" s="3">
        <f t="shared" ca="1" si="3"/>
        <v>70.441995000000006</v>
      </c>
      <c r="Y6" s="3">
        <f ca="1">Total!E6</f>
        <v>69.191919999999996</v>
      </c>
      <c r="AB6" s="3">
        <f t="shared" ca="1" si="1"/>
        <v>9.4847779914187438E-3</v>
      </c>
      <c r="AC6" s="3">
        <f t="shared" ca="1" si="1"/>
        <v>2.6546452244714355E-3</v>
      </c>
      <c r="AD6" s="3">
        <f t="shared" ca="1" si="1"/>
        <v>1.4048750200890496E-2</v>
      </c>
      <c r="AE6" s="3">
        <f t="shared" ca="1" si="1"/>
        <v>4.476967830925928E-3</v>
      </c>
      <c r="AF6" s="3">
        <f t="shared" ca="1" si="1"/>
        <v>5.2257402309402665E-2</v>
      </c>
      <c r="AG6" s="3">
        <f t="shared" ca="1" si="1"/>
        <v>5.0852758530186858E-2</v>
      </c>
      <c r="AH6" s="3">
        <f t="shared" ca="1" si="1"/>
        <v>8.5496977103685576E-3</v>
      </c>
      <c r="AI6" s="3">
        <f t="shared" ca="1" si="1"/>
        <v>9.4213312768312487E-3</v>
      </c>
      <c r="AJ6" s="3">
        <f t="shared" ca="1" si="1"/>
        <v>1.4555745815407447E-2</v>
      </c>
      <c r="AK6" s="3">
        <f t="shared" ca="1" si="1"/>
        <v>1.4365694722736569E-2</v>
      </c>
      <c r="AM6" s="3">
        <f t="shared" ca="1" si="4"/>
        <v>0.18066777161263997</v>
      </c>
    </row>
    <row r="7" spans="1:39" x14ac:dyDescent="0.25">
      <c r="A7" s="3" t="s">
        <v>0</v>
      </c>
      <c r="B7" s="3">
        <v>25</v>
      </c>
      <c r="C7" s="3">
        <v>0.4</v>
      </c>
      <c r="D7" s="3">
        <v>54.912770000000002</v>
      </c>
      <c r="E7" s="3">
        <v>0.57350999999999996</v>
      </c>
      <c r="F7" s="3">
        <v>124</v>
      </c>
      <c r="H7" s="3" t="s">
        <v>0</v>
      </c>
      <c r="I7" s="3">
        <v>50</v>
      </c>
      <c r="J7" s="3">
        <v>1</v>
      </c>
      <c r="L7" s="3">
        <f t="shared" ca="1" si="2"/>
        <v>69.889200000000002</v>
      </c>
      <c r="M7" s="3">
        <f t="shared" ca="1" si="0"/>
        <v>69.332409999999996</v>
      </c>
      <c r="N7" s="3">
        <f t="shared" ca="1" si="0"/>
        <v>69.235380000000006</v>
      </c>
      <c r="O7" s="3">
        <f t="shared" ca="1" si="0"/>
        <v>69.652360000000002</v>
      </c>
      <c r="P7" s="3">
        <f t="shared" ca="1" si="0"/>
        <v>69.148200000000003</v>
      </c>
      <c r="Q7" s="3">
        <f t="shared" ca="1" si="0"/>
        <v>69.358050000000006</v>
      </c>
      <c r="R7" s="3">
        <f t="shared" ca="1" si="0"/>
        <v>72.679659999999998</v>
      </c>
      <c r="S7" s="3">
        <f t="shared" ca="1" si="0"/>
        <v>69.432749999999999</v>
      </c>
      <c r="T7" s="3">
        <f t="shared" ca="1" si="0"/>
        <v>72.777000000000001</v>
      </c>
      <c r="U7" s="3">
        <f t="shared" ca="1" si="0"/>
        <v>72.479600000000005</v>
      </c>
      <c r="W7" s="3">
        <f t="shared" ca="1" si="3"/>
        <v>70.398461000000012</v>
      </c>
      <c r="Y7" s="3">
        <f ca="1">Total!E7</f>
        <v>69.064329999999998</v>
      </c>
      <c r="AB7" s="3">
        <f t="shared" ca="1" si="1"/>
        <v>1.1943502528729435E-2</v>
      </c>
      <c r="AC7" s="3">
        <f t="shared" ca="1" si="1"/>
        <v>3.8815985038875736E-3</v>
      </c>
      <c r="AD7" s="3">
        <f t="shared" ca="1" si="1"/>
        <v>2.4766764551253611E-3</v>
      </c>
      <c r="AE7" s="3">
        <f t="shared" ca="1" si="1"/>
        <v>8.5142359304724077E-3</v>
      </c>
      <c r="AF7" s="3">
        <f t="shared" ca="1" si="1"/>
        <v>1.2143750616273922E-3</v>
      </c>
      <c r="AG7" s="3">
        <f t="shared" ca="1" si="1"/>
        <v>4.2528465852055258E-3</v>
      </c>
      <c r="AH7" s="3">
        <f t="shared" ca="1" si="1"/>
        <v>5.2347282598701819E-2</v>
      </c>
      <c r="AI7" s="3">
        <f t="shared" ca="1" si="1"/>
        <v>5.3344468845205684E-3</v>
      </c>
      <c r="AJ7" s="3">
        <f t="shared" ca="1" si="1"/>
        <v>5.375669321631011E-2</v>
      </c>
      <c r="AK7" s="3">
        <f t="shared" ca="1" si="1"/>
        <v>4.9450562975127781E-2</v>
      </c>
      <c r="AM7" s="3">
        <f t="shared" ca="1" si="4"/>
        <v>0.19317222073970799</v>
      </c>
    </row>
    <row r="8" spans="1:39" x14ac:dyDescent="0.25">
      <c r="A8" s="3" t="s">
        <v>0</v>
      </c>
      <c r="B8" s="3">
        <v>25</v>
      </c>
      <c r="C8" s="3">
        <v>0.4</v>
      </c>
      <c r="D8" s="3">
        <v>54.158320000000003</v>
      </c>
      <c r="E8" s="3">
        <v>0.57276000000000005</v>
      </c>
      <c r="F8" s="3">
        <v>122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54.158320000000003</v>
      </c>
      <c r="E9" s="3">
        <v>0.5746</v>
      </c>
      <c r="F9" s="3">
        <v>135</v>
      </c>
      <c r="H9" s="3" t="s">
        <v>0</v>
      </c>
      <c r="I9" s="3">
        <v>100</v>
      </c>
      <c r="J9" s="3">
        <v>0.7</v>
      </c>
      <c r="L9" s="3">
        <f t="shared" ca="1" si="2"/>
        <v>141.71212</v>
      </c>
      <c r="M9" s="3">
        <f t="shared" ca="1" si="0"/>
        <v>142.26742999999999</v>
      </c>
      <c r="N9" s="3">
        <f t="shared" ca="1" si="0"/>
        <v>142.05421999999999</v>
      </c>
      <c r="O9" s="3">
        <f t="shared" ca="1" si="0"/>
        <v>141.81224</v>
      </c>
      <c r="P9" s="3">
        <f t="shared" ca="1" si="0"/>
        <v>141.10686000000001</v>
      </c>
      <c r="Q9" s="3">
        <f t="shared" ca="1" si="0"/>
        <v>141.46136999999999</v>
      </c>
      <c r="R9" s="3">
        <f t="shared" ca="1" si="0"/>
        <v>141.65434999999999</v>
      </c>
      <c r="S9" s="3">
        <f t="shared" ca="1" si="0"/>
        <v>141.88681</v>
      </c>
      <c r="T9" s="3">
        <f t="shared" ca="1" si="0"/>
        <v>140.66837000000001</v>
      </c>
      <c r="U9" s="3">
        <f t="shared" ca="1" si="0"/>
        <v>141.67627999999999</v>
      </c>
      <c r="W9" s="3">
        <f t="shared" ca="1" si="3"/>
        <v>141.63000500000001</v>
      </c>
      <c r="Y9" s="3">
        <f ca="1">Total!E9</f>
        <v>140.51035999999999</v>
      </c>
      <c r="AB9" s="3">
        <f t="shared" ca="1" si="1"/>
        <v>8.5528213008635619E-3</v>
      </c>
      <c r="AC9" s="3">
        <f t="shared" ca="1" si="1"/>
        <v>1.250491422838856E-2</v>
      </c>
      <c r="AD9" s="3">
        <f t="shared" ca="1" si="1"/>
        <v>1.0987517219370836E-2</v>
      </c>
      <c r="AE9" s="3">
        <f t="shared" ca="1" si="1"/>
        <v>9.2653666249236811E-3</v>
      </c>
      <c r="AF9" s="3">
        <f t="shared" ca="1" si="1"/>
        <v>4.2452385717325061E-3</v>
      </c>
      <c r="AG9" s="3">
        <f t="shared" ca="1" si="1"/>
        <v>6.7682553798879786E-3</v>
      </c>
      <c r="AH9" s="3">
        <f t="shared" ca="1" si="1"/>
        <v>8.1416772400270156E-3</v>
      </c>
      <c r="AI9" s="3">
        <f t="shared" ca="1" si="1"/>
        <v>9.7960748232372736E-3</v>
      </c>
      <c r="AJ9" s="3">
        <f t="shared" ca="1" si="1"/>
        <v>1.1245434144501419E-3</v>
      </c>
      <c r="AK9" s="3">
        <f t="shared" ca="1" si="1"/>
        <v>8.2977511409123138E-3</v>
      </c>
      <c r="AM9" s="3">
        <f t="shared" ca="1" si="4"/>
        <v>7.9684159943793867E-2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54.912770000000002</v>
      </c>
      <c r="E10" s="3">
        <v>0.57432000000000005</v>
      </c>
      <c r="F10" s="3">
        <v>132</v>
      </c>
      <c r="H10" s="3" t="s">
        <v>0</v>
      </c>
      <c r="I10" s="3">
        <v>100</v>
      </c>
      <c r="J10" s="3">
        <v>1</v>
      </c>
      <c r="L10" s="3">
        <f t="shared" ca="1" si="2"/>
        <v>136.09705</v>
      </c>
      <c r="M10" s="3">
        <f t="shared" ca="1" si="0"/>
        <v>136.10144</v>
      </c>
      <c r="N10" s="3">
        <f t="shared" ca="1" si="0"/>
        <v>135.98121</v>
      </c>
      <c r="O10" s="3">
        <f t="shared" ca="1" si="0"/>
        <v>135.97788</v>
      </c>
      <c r="P10" s="3">
        <f t="shared" ca="1" si="0"/>
        <v>136.02517</v>
      </c>
      <c r="Q10" s="3">
        <f t="shared" ca="1" si="0"/>
        <v>136.16866999999999</v>
      </c>
      <c r="R10" s="3">
        <f t="shared" ca="1" si="0"/>
        <v>136.20821000000001</v>
      </c>
      <c r="S10" s="3">
        <f t="shared" ca="1" si="0"/>
        <v>136.00837999999999</v>
      </c>
      <c r="T10" s="3">
        <f t="shared" ca="1" si="0"/>
        <v>136.13701</v>
      </c>
      <c r="U10" s="3">
        <f t="shared" ca="1" si="0"/>
        <v>136.16866999999999</v>
      </c>
      <c r="W10" s="3">
        <f t="shared" ca="1" si="3"/>
        <v>136.087369</v>
      </c>
      <c r="Y10" s="3">
        <f ca="1">Total!E10</f>
        <v>135.94917000000001</v>
      </c>
      <c r="AB10" s="3">
        <f t="shared" ca="1" si="1"/>
        <v>1.0877594912862393E-3</v>
      </c>
      <c r="AC10" s="3">
        <f t="shared" ca="1" si="1"/>
        <v>1.1200509719918646E-3</v>
      </c>
      <c r="AD10" s="3">
        <f t="shared" ca="1" si="1"/>
        <v>2.3567631931842585E-4</v>
      </c>
      <c r="AE10" s="3">
        <f t="shared" ca="1" si="1"/>
        <v>2.1118187040045609E-4</v>
      </c>
      <c r="AF10" s="3">
        <f t="shared" ca="1" si="1"/>
        <v>5.5903246779655518E-4</v>
      </c>
      <c r="AG10" s="3">
        <f t="shared" ca="1" si="1"/>
        <v>1.6145740352808498E-3</v>
      </c>
      <c r="AH10" s="3">
        <f t="shared" ca="1" si="1"/>
        <v>1.9054180323425205E-3</v>
      </c>
      <c r="AI10" s="3">
        <f t="shared" ca="1" si="1"/>
        <v>4.3553042655559342E-4</v>
      </c>
      <c r="AJ10" s="3">
        <f t="shared" ca="1" si="1"/>
        <v>1.3816928783014579E-3</v>
      </c>
      <c r="AK10" s="3">
        <f t="shared" ca="1" si="1"/>
        <v>1.6145740352808498E-3</v>
      </c>
      <c r="AM10" s="3">
        <f t="shared" ca="1" si="4"/>
        <v>1.0165490528554812E-2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36.927019999999999</v>
      </c>
      <c r="E11" s="3">
        <v>0.86916000000000004</v>
      </c>
      <c r="F11" s="3">
        <v>173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0.86855000000000004</v>
      </c>
      <c r="F12" s="3">
        <v>206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0.87163000000000002</v>
      </c>
      <c r="F13" s="3">
        <v>207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0.87102999999999997</v>
      </c>
      <c r="F14" s="3">
        <v>189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0.87139</v>
      </c>
      <c r="F15" s="3">
        <v>206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36.940170000000002</v>
      </c>
      <c r="E16" s="3">
        <v>0.86900999999999995</v>
      </c>
      <c r="F16" s="3">
        <v>207</v>
      </c>
      <c r="H16" s="3" t="s">
        <v>16</v>
      </c>
      <c r="I16" s="3">
        <v>50</v>
      </c>
      <c r="J16" s="3">
        <v>1</v>
      </c>
      <c r="L16" s="3">
        <f t="shared" ca="1" si="2"/>
        <v>225.17452</v>
      </c>
      <c r="M16" s="3">
        <f t="shared" ca="1" si="0"/>
        <v>224.38901999999999</v>
      </c>
      <c r="N16" s="3">
        <f t="shared" ca="1" si="0"/>
        <v>225.18272999999999</v>
      </c>
      <c r="O16" s="3">
        <f t="shared" ca="1" si="0"/>
        <v>222.57455999999999</v>
      </c>
      <c r="P16" s="3">
        <f t="shared" ca="1" si="0"/>
        <v>226.48415</v>
      </c>
      <c r="Q16" s="3">
        <f t="shared" ca="1" si="0"/>
        <v>226.48415</v>
      </c>
      <c r="R16" s="3">
        <f t="shared" ca="1" si="0"/>
        <v>226.35199</v>
      </c>
      <c r="S16" s="3">
        <f t="shared" ca="1" si="0"/>
        <v>226.48415</v>
      </c>
      <c r="T16" s="3">
        <f t="shared" ca="1" si="0"/>
        <v>223.23536999999999</v>
      </c>
      <c r="U16" s="3">
        <f t="shared" ca="1" si="0"/>
        <v>224.12194</v>
      </c>
      <c r="W16" s="3">
        <f t="shared" ca="1" si="3"/>
        <v>225.04825799999998</v>
      </c>
      <c r="Y16" s="3">
        <f ca="1">Total!E16</f>
        <v>222.48684</v>
      </c>
      <c r="AB16" s="3">
        <f t="shared" ca="1" si="1"/>
        <v>1.2080175169012245E-2</v>
      </c>
      <c r="AC16" s="3">
        <f t="shared" ca="1" si="1"/>
        <v>8.5496292724548881E-3</v>
      </c>
      <c r="AD16" s="3">
        <f t="shared" ca="1" si="1"/>
        <v>1.2117076227969221E-2</v>
      </c>
      <c r="AE16" s="3">
        <f t="shared" ca="1" si="1"/>
        <v>3.9427051056138983E-4</v>
      </c>
      <c r="AF16" s="3">
        <f t="shared" ca="1" si="1"/>
        <v>1.7966500850117691E-2</v>
      </c>
      <c r="AG16" s="3">
        <f t="shared" ca="1" si="1"/>
        <v>1.7966500850117691E-2</v>
      </c>
      <c r="AH16" s="3">
        <f t="shared" ca="1" si="1"/>
        <v>1.7372488188514879E-2</v>
      </c>
      <c r="AI16" s="3">
        <f t="shared" ca="1" si="1"/>
        <v>1.7966500850117691E-2</v>
      </c>
      <c r="AJ16" s="3">
        <f t="shared" ca="1" si="1"/>
        <v>3.3643787650540955E-3</v>
      </c>
      <c r="AK16" s="3">
        <f t="shared" ca="1" si="1"/>
        <v>7.3491987211468067E-3</v>
      </c>
      <c r="AM16" s="3">
        <f t="shared" ca="1" si="4"/>
        <v>0.11512671940506661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0.86941999999999997</v>
      </c>
      <c r="F17" s="3">
        <v>197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36.874380000000002</v>
      </c>
      <c r="E18" s="3">
        <v>0.86975999999999998</v>
      </c>
      <c r="F18" s="3">
        <v>207</v>
      </c>
      <c r="H18" s="3" t="s">
        <v>16</v>
      </c>
      <c r="I18" s="3">
        <v>100</v>
      </c>
      <c r="J18" s="3">
        <v>0.7</v>
      </c>
      <c r="L18" s="3">
        <f t="shared" ca="1" si="2"/>
        <v>311.02465000000001</v>
      </c>
      <c r="M18" s="3">
        <f t="shared" ca="1" si="2"/>
        <v>310.67935999999997</v>
      </c>
      <c r="N18" s="3">
        <f t="shared" ca="1" si="2"/>
        <v>314.03343999999998</v>
      </c>
      <c r="O18" s="3">
        <f t="shared" ca="1" si="2"/>
        <v>311.45692000000003</v>
      </c>
      <c r="P18" s="3">
        <f t="shared" ca="1" si="2"/>
        <v>309.96035000000001</v>
      </c>
      <c r="Q18" s="3">
        <f t="shared" ca="1" si="2"/>
        <v>311.85847000000001</v>
      </c>
      <c r="R18" s="3">
        <f t="shared" ca="1" si="2"/>
        <v>311.89260000000002</v>
      </c>
      <c r="S18" s="3">
        <f t="shared" ca="1" si="2"/>
        <v>313.81004999999999</v>
      </c>
      <c r="T18" s="3">
        <f t="shared" ca="1" si="2"/>
        <v>311.37432999999999</v>
      </c>
      <c r="U18" s="3">
        <f t="shared" ca="1" si="2"/>
        <v>311.48250000000002</v>
      </c>
      <c r="W18" s="3">
        <f t="shared" ca="1" si="3"/>
        <v>311.75726700000007</v>
      </c>
      <c r="Y18" s="3">
        <f ca="1">Total!E18</f>
        <v>308.91181999999998</v>
      </c>
      <c r="AB18" s="3">
        <f t="shared" ca="1" si="1"/>
        <v>6.8395893689015561E-3</v>
      </c>
      <c r="AC18" s="3">
        <f t="shared" ca="1" si="1"/>
        <v>5.7218270249419301E-3</v>
      </c>
      <c r="AD18" s="3">
        <f t="shared" ca="1" si="1"/>
        <v>1.6579553349561075E-2</v>
      </c>
      <c r="AE18" s="3">
        <f t="shared" ca="1" si="1"/>
        <v>8.2389207379634996E-3</v>
      </c>
      <c r="AF18" s="3">
        <f t="shared" ca="1" si="1"/>
        <v>3.394269600949643E-3</v>
      </c>
      <c r="AG18" s="3">
        <f t="shared" ca="1" si="1"/>
        <v>9.538806252217976E-3</v>
      </c>
      <c r="AH18" s="3">
        <f t="shared" ca="1" si="1"/>
        <v>9.6492908558825571E-3</v>
      </c>
      <c r="AI18" s="3">
        <f t="shared" ca="1" si="1"/>
        <v>1.5856401998473262E-2</v>
      </c>
      <c r="AJ18" s="3">
        <f t="shared" ca="1" si="1"/>
        <v>7.9715628880759858E-3</v>
      </c>
      <c r="AK18" s="3">
        <f t="shared" ca="1" si="1"/>
        <v>8.3217275402412208E-3</v>
      </c>
      <c r="AM18" s="3">
        <f t="shared" ca="1" si="4"/>
        <v>9.2111949617208699E-2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37.012540000000001</v>
      </c>
      <c r="E19" s="3">
        <v>0.86956</v>
      </c>
      <c r="F19" s="3">
        <v>190</v>
      </c>
      <c r="H19" s="3" t="s">
        <v>16</v>
      </c>
      <c r="I19" s="3">
        <v>100</v>
      </c>
      <c r="J19" s="3">
        <v>1</v>
      </c>
      <c r="L19" s="3">
        <f t="shared" ca="1" si="2"/>
        <v>303.45951000000002</v>
      </c>
      <c r="M19" s="3">
        <f t="shared" ca="1" si="2"/>
        <v>303.34019999999998</v>
      </c>
      <c r="N19" s="3">
        <f t="shared" ca="1" si="2"/>
        <v>303.53505000000001</v>
      </c>
      <c r="O19" s="3">
        <f t="shared" ca="1" si="2"/>
        <v>303.55263000000002</v>
      </c>
      <c r="P19" s="3">
        <f t="shared" ca="1" si="2"/>
        <v>303.45969000000002</v>
      </c>
      <c r="Q19" s="3">
        <f t="shared" ca="1" si="2"/>
        <v>303.91041000000001</v>
      </c>
      <c r="R19" s="3">
        <f t="shared" ca="1" si="2"/>
        <v>303.23683999999997</v>
      </c>
      <c r="S19" s="3">
        <f t="shared" ca="1" si="2"/>
        <v>304.08771999999999</v>
      </c>
      <c r="T19" s="3">
        <f t="shared" ca="1" si="2"/>
        <v>303.47368</v>
      </c>
      <c r="U19" s="3">
        <f t="shared" ca="1" si="2"/>
        <v>303.36360999999999</v>
      </c>
      <c r="W19" s="3">
        <f t="shared" ca="1" si="3"/>
        <v>303.54193399999997</v>
      </c>
      <c r="Y19" s="3">
        <f ca="1">Total!E19</f>
        <v>302.47368</v>
      </c>
      <c r="AB19" s="3">
        <f t="shared" ca="1" si="1"/>
        <v>3.2592257283345161E-3</v>
      </c>
      <c r="AC19" s="3">
        <f t="shared" ca="1" si="1"/>
        <v>2.864778184997716E-3</v>
      </c>
      <c r="AD19" s="3">
        <f t="shared" ca="1" si="1"/>
        <v>3.5089664661071031E-3</v>
      </c>
      <c r="AE19" s="3">
        <f t="shared" ca="1" si="1"/>
        <v>3.5670872255728838E-3</v>
      </c>
      <c r="AF19" s="3">
        <f t="shared" ca="1" si="1"/>
        <v>3.2598208214348486E-3</v>
      </c>
      <c r="AG19" s="3">
        <f t="shared" ca="1" si="1"/>
        <v>4.7499339446659006E-3</v>
      </c>
      <c r="AH19" s="3">
        <f t="shared" ca="1" si="1"/>
        <v>2.5230625024959884E-3</v>
      </c>
      <c r="AI19" s="3">
        <f t="shared" ca="1" si="1"/>
        <v>5.3361337092205467E-3</v>
      </c>
      <c r="AJ19" s="3">
        <f t="shared" ca="1" si="1"/>
        <v>3.3060727796216847E-3</v>
      </c>
      <c r="AK19" s="3">
        <f t="shared" ca="1" si="1"/>
        <v>2.9421733487687012E-3</v>
      </c>
      <c r="AM19" s="3">
        <f t="shared" ca="1" si="4"/>
        <v>3.5317254711219888E-2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0.86834999999999996</v>
      </c>
      <c r="F20" s="3">
        <v>206</v>
      </c>
      <c r="H20" s="3" t="s">
        <v>2</v>
      </c>
      <c r="I20" s="3">
        <v>24</v>
      </c>
      <c r="J20" s="3">
        <v>0.4</v>
      </c>
      <c r="L20" s="3">
        <f t="shared" ca="1" si="2"/>
        <v>5762.9331400000001</v>
      </c>
      <c r="M20" s="3">
        <f t="shared" ca="1" si="2"/>
        <v>5753.21522</v>
      </c>
      <c r="N20" s="3">
        <f t="shared" ca="1" si="2"/>
        <v>5753.21522</v>
      </c>
      <c r="O20" s="3">
        <f t="shared" ca="1" si="2"/>
        <v>5756.2897800000001</v>
      </c>
      <c r="P20" s="3">
        <f t="shared" ca="1" si="2"/>
        <v>5756.2897800000001</v>
      </c>
      <c r="Q20" s="3">
        <f t="shared" ca="1" si="2"/>
        <v>5756.2897800000001</v>
      </c>
      <c r="R20" s="3">
        <f t="shared" ca="1" si="2"/>
        <v>5753.21522</v>
      </c>
      <c r="S20" s="3">
        <f t="shared" ca="1" si="2"/>
        <v>5756.2897800000001</v>
      </c>
      <c r="T20" s="3">
        <f t="shared" ca="1" si="2"/>
        <v>5760.3994300000004</v>
      </c>
      <c r="U20" s="3">
        <f t="shared" ca="1" si="2"/>
        <v>5753.21522</v>
      </c>
      <c r="W20" s="3">
        <f t="shared" ca="1" si="3"/>
        <v>5756.135256999999</v>
      </c>
      <c r="Y20" s="3">
        <f ca="1">Total!E20</f>
        <v>5753.21522</v>
      </c>
      <c r="AB20" s="3">
        <f t="shared" ca="1" si="1"/>
        <v>1.6891285356781854E-3</v>
      </c>
      <c r="AC20" s="3">
        <f t="shared" ca="1" si="1"/>
        <v>0</v>
      </c>
      <c r="AD20" s="3">
        <f t="shared" ca="1" si="1"/>
        <v>0</v>
      </c>
      <c r="AE20" s="3">
        <f t="shared" ca="1" si="1"/>
        <v>5.3440726314424574E-4</v>
      </c>
      <c r="AF20" s="3">
        <f t="shared" ca="1" si="1"/>
        <v>5.3440726314424574E-4</v>
      </c>
      <c r="AG20" s="3">
        <f t="shared" ca="1" si="1"/>
        <v>5.3440726314424574E-4</v>
      </c>
      <c r="AH20" s="3">
        <f t="shared" ca="1" si="1"/>
        <v>0</v>
      </c>
      <c r="AI20" s="3">
        <f t="shared" ca="1" si="1"/>
        <v>5.3440726314424574E-4</v>
      </c>
      <c r="AJ20" s="3">
        <f t="shared" ca="1" si="1"/>
        <v>1.2487295755990071E-3</v>
      </c>
      <c r="AK20" s="3">
        <f t="shared" ca="1" si="1"/>
        <v>0</v>
      </c>
      <c r="AM20" s="3">
        <f t="shared" ca="1" si="4"/>
        <v>5.0754871638541759E-3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36.788800000000002</v>
      </c>
      <c r="E21" s="3">
        <v>1.2181</v>
      </c>
      <c r="F21" s="3">
        <v>239</v>
      </c>
      <c r="H21" s="3" t="s">
        <v>2</v>
      </c>
      <c r="I21" s="3">
        <v>24</v>
      </c>
      <c r="J21" s="3">
        <v>0.7</v>
      </c>
      <c r="L21" s="3">
        <f t="shared" ca="1" si="2"/>
        <v>3055.85088</v>
      </c>
      <c r="M21" s="3">
        <f t="shared" ca="1" si="2"/>
        <v>3057.4561399999998</v>
      </c>
      <c r="N21" s="3">
        <f t="shared" ca="1" si="2"/>
        <v>3060.7019</v>
      </c>
      <c r="O21" s="3">
        <f t="shared" ca="1" si="2"/>
        <v>3060.7019</v>
      </c>
      <c r="P21" s="3">
        <f t="shared" ca="1" si="2"/>
        <v>3060.7019</v>
      </c>
      <c r="Q21" s="3">
        <f t="shared" ca="1" si="2"/>
        <v>3060.7019</v>
      </c>
      <c r="R21" s="3">
        <f t="shared" ca="1" si="2"/>
        <v>3055.8157900000001</v>
      </c>
      <c r="S21" s="3">
        <f t="shared" ca="1" si="2"/>
        <v>3060.7019</v>
      </c>
      <c r="T21" s="3">
        <f t="shared" ca="1" si="2"/>
        <v>3055.85088</v>
      </c>
      <c r="U21" s="3">
        <f t="shared" ca="1" si="2"/>
        <v>3061.0306999999998</v>
      </c>
      <c r="W21" s="3">
        <f t="shared" ca="1" si="3"/>
        <v>3058.9513889999998</v>
      </c>
      <c r="Y21" s="3">
        <f ca="1">Total!E21</f>
        <v>3052.2412300000001</v>
      </c>
      <c r="AB21" s="3">
        <f t="shared" ca="1" si="1"/>
        <v>1.1826227771649209E-3</v>
      </c>
      <c r="AC21" s="3">
        <f t="shared" ca="1" si="1"/>
        <v>1.7085510636391248E-3</v>
      </c>
      <c r="AD21" s="3">
        <f t="shared" ca="1" si="1"/>
        <v>2.7719532508903091E-3</v>
      </c>
      <c r="AE21" s="3">
        <f t="shared" ca="1" si="1"/>
        <v>2.7719532508903091E-3</v>
      </c>
      <c r="AF21" s="3">
        <f t="shared" ca="1" si="1"/>
        <v>2.7719532508903091E-3</v>
      </c>
      <c r="AG21" s="3">
        <f t="shared" ca="1" si="1"/>
        <v>2.7719532508903091E-3</v>
      </c>
      <c r="AH21" s="3">
        <f t="shared" ca="1" si="1"/>
        <v>1.1711263070776419E-3</v>
      </c>
      <c r="AI21" s="3">
        <f t="shared" ca="1" si="1"/>
        <v>2.7719532508903091E-3</v>
      </c>
      <c r="AJ21" s="3">
        <f t="shared" ca="1" si="1"/>
        <v>1.1826227771649209E-3</v>
      </c>
      <c r="AK21" s="3">
        <f t="shared" ca="1" si="1"/>
        <v>2.8796773707167665E-3</v>
      </c>
      <c r="AM21" s="3">
        <f t="shared" ca="1" si="4"/>
        <v>2.198436655021492E-2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36.867750000000001</v>
      </c>
      <c r="E22" s="3">
        <v>1.2456</v>
      </c>
      <c r="F22" s="3">
        <v>271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36.788800000000002</v>
      </c>
      <c r="E23" s="3">
        <v>1.2203599999999999</v>
      </c>
      <c r="F23" s="3">
        <v>278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1.2208600000000001</v>
      </c>
      <c r="F24" s="3">
        <v>255</v>
      </c>
      <c r="H24" s="3" t="s">
        <v>2</v>
      </c>
      <c r="I24" s="3">
        <v>47</v>
      </c>
      <c r="J24" s="3">
        <v>0.7</v>
      </c>
      <c r="L24" s="3">
        <f t="shared" ca="1" si="2"/>
        <v>5714.1625599999998</v>
      </c>
      <c r="M24" s="3">
        <f t="shared" ca="1" si="2"/>
        <v>5709.26343</v>
      </c>
      <c r="N24" s="3">
        <f t="shared" ca="1" si="2"/>
        <v>5715.1450100000002</v>
      </c>
      <c r="O24" s="3">
        <f t="shared" ca="1" si="2"/>
        <v>5715.1450100000002</v>
      </c>
      <c r="P24" s="3">
        <f t="shared" ca="1" si="2"/>
        <v>5723.8425500000003</v>
      </c>
      <c r="Q24" s="3">
        <f t="shared" ca="1" si="2"/>
        <v>5715.1450100000002</v>
      </c>
      <c r="R24" s="3">
        <f t="shared" ca="1" si="2"/>
        <v>5711.1837800000003</v>
      </c>
      <c r="S24" s="3">
        <f t="shared" ca="1" si="2"/>
        <v>5712.9592700000003</v>
      </c>
      <c r="T24" s="3">
        <f t="shared" ca="1" si="2"/>
        <v>5716.5842700000003</v>
      </c>
      <c r="U24" s="3">
        <f t="shared" ca="1" si="2"/>
        <v>5724.8579399999999</v>
      </c>
      <c r="W24" s="3">
        <f t="shared" ca="1" si="3"/>
        <v>5715.8288830000001</v>
      </c>
      <c r="Y24" s="3">
        <f ca="1">Total!E24</f>
        <v>5709.26343</v>
      </c>
      <c r="AB24" s="3">
        <f t="shared" ca="1" si="1"/>
        <v>8.5810193557661542E-4</v>
      </c>
      <c r="AC24" s="3">
        <f t="shared" ca="1" si="1"/>
        <v>0</v>
      </c>
      <c r="AD24" s="3">
        <f t="shared" ca="1" si="1"/>
        <v>1.0301819266378138E-3</v>
      </c>
      <c r="AE24" s="3">
        <f t="shared" ca="1" si="1"/>
        <v>1.0301819266378138E-3</v>
      </c>
      <c r="AF24" s="3">
        <f t="shared" ca="1" si="1"/>
        <v>2.5535903499202049E-3</v>
      </c>
      <c r="AG24" s="3">
        <f t="shared" ca="1" si="1"/>
        <v>1.0301819266378138E-3</v>
      </c>
      <c r="AH24" s="3">
        <f t="shared" ca="1" si="1"/>
        <v>3.3635687397250228E-4</v>
      </c>
      <c r="AI24" s="3">
        <f t="shared" ca="1" si="1"/>
        <v>6.4734094779723918E-4</v>
      </c>
      <c r="AJ24" s="3">
        <f t="shared" ca="1" si="1"/>
        <v>1.2822739902895524E-3</v>
      </c>
      <c r="AK24" s="3">
        <f t="shared" ca="1" si="1"/>
        <v>2.7314399118556526E-3</v>
      </c>
      <c r="AM24" s="3">
        <f t="shared" ca="1" si="4"/>
        <v>1.1499649789325208E-2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36.788800000000002</v>
      </c>
      <c r="E25" s="3">
        <v>1.2194400000000001</v>
      </c>
      <c r="F25" s="3">
        <v>267</v>
      </c>
      <c r="H25" s="3" t="s">
        <v>2</v>
      </c>
      <c r="I25" s="3">
        <v>47</v>
      </c>
      <c r="J25" s="3">
        <v>1</v>
      </c>
      <c r="L25" s="3">
        <f t="shared" ca="1" si="2"/>
        <v>5674.0192399999996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5674.0192399999996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5674.0192399999996</v>
      </c>
      <c r="W25" s="3">
        <f t="shared" ca="1" si="3"/>
        <v>5674.0192400000005</v>
      </c>
      <c r="Y25" s="3">
        <f ca="1">Total!E25</f>
        <v>5674.0192399999996</v>
      </c>
      <c r="AB25" s="3">
        <f t="shared" ca="1" si="1"/>
        <v>0</v>
      </c>
      <c r="AC25" s="3">
        <f t="shared" ca="1" si="1"/>
        <v>0</v>
      </c>
      <c r="AD25" s="3">
        <f t="shared" ca="1" si="1"/>
        <v>0</v>
      </c>
      <c r="AE25" s="3">
        <f t="shared" ca="1" si="1"/>
        <v>0</v>
      </c>
      <c r="AF25" s="3">
        <f t="shared" ca="1" si="1"/>
        <v>0</v>
      </c>
      <c r="AG25" s="3">
        <f t="shared" ca="1" si="1"/>
        <v>0</v>
      </c>
      <c r="AH25" s="3">
        <f t="shared" ca="1" si="1"/>
        <v>0</v>
      </c>
      <c r="AI25" s="3">
        <f t="shared" ca="1" si="1"/>
        <v>0</v>
      </c>
      <c r="AJ25" s="3">
        <f t="shared" ca="1" si="1"/>
        <v>0</v>
      </c>
      <c r="AK25" s="3">
        <f t="shared" ca="1" si="1"/>
        <v>0</v>
      </c>
      <c r="AM25" s="3">
        <f t="shared" ca="1" si="4"/>
        <v>0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36.788800000000002</v>
      </c>
      <c r="E26" s="3">
        <v>1.21746</v>
      </c>
      <c r="F26" s="3">
        <v>264</v>
      </c>
      <c r="H26" s="3" t="s">
        <v>2</v>
      </c>
      <c r="I26" s="3">
        <v>100</v>
      </c>
      <c r="J26" s="3">
        <v>0.4</v>
      </c>
      <c r="L26" s="3">
        <f t="shared" ca="1" si="2"/>
        <v>60777.60426</v>
      </c>
      <c r="M26" s="3">
        <f t="shared" ca="1" si="2"/>
        <v>60777.656889999998</v>
      </c>
      <c r="N26" s="3">
        <f t="shared" ca="1" si="2"/>
        <v>60777.58064</v>
      </c>
      <c r="O26" s="3">
        <f t="shared" ca="1" si="2"/>
        <v>60777.722679999999</v>
      </c>
      <c r="P26" s="3">
        <f t="shared" ca="1" si="2"/>
        <v>60777.586719999999</v>
      </c>
      <c r="Q26" s="3">
        <f t="shared" ca="1" si="2"/>
        <v>60777.909590000003</v>
      </c>
      <c r="R26" s="3">
        <f t="shared" ca="1" si="2"/>
        <v>60778.85497</v>
      </c>
      <c r="S26" s="3">
        <f t="shared" ca="1" si="2"/>
        <v>60777.735840000001</v>
      </c>
      <c r="T26" s="3">
        <f t="shared" ca="1" si="2"/>
        <v>60778.196369999998</v>
      </c>
      <c r="U26" s="3">
        <f t="shared" ca="1" si="2"/>
        <v>60777.35671</v>
      </c>
      <c r="W26" s="3">
        <f t="shared" ca="1" si="3"/>
        <v>60777.82046699999</v>
      </c>
      <c r="Y26" s="3">
        <f ca="1">Total!E26</f>
        <v>60777.35671</v>
      </c>
      <c r="AB26" s="3">
        <f t="shared" ca="1" si="1"/>
        <v>4.0730629530539609E-6</v>
      </c>
      <c r="AC26" s="3">
        <f t="shared" ca="1" si="1"/>
        <v>4.9390104513869572E-6</v>
      </c>
      <c r="AD26" s="3">
        <f t="shared" ca="1" si="1"/>
        <v>3.6844313757933656E-6</v>
      </c>
      <c r="AE26" s="3">
        <f t="shared" ca="1" si="1"/>
        <v>6.0214859580872401E-6</v>
      </c>
      <c r="AF26" s="3">
        <f t="shared" ca="1" si="1"/>
        <v>3.7844686319085366E-6</v>
      </c>
      <c r="AG26" s="3">
        <f t="shared" ca="1" si="1"/>
        <v>9.0968089092947826E-6</v>
      </c>
      <c r="AH26" s="3">
        <f t="shared" ca="1" si="1"/>
        <v>2.4651615027439721E-5</v>
      </c>
      <c r="AI26" s="3">
        <f t="shared" ca="1" si="1"/>
        <v>6.2380139664545275E-6</v>
      </c>
      <c r="AJ26" s="3">
        <f t="shared" ca="1" si="1"/>
        <v>1.3815342513236797E-5</v>
      </c>
      <c r="AK26" s="3">
        <f t="shared" ca="1" si="1"/>
        <v>0</v>
      </c>
      <c r="AM26" s="3">
        <f t="shared" ca="1" si="4"/>
        <v>7.6304239786655883E-5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1.22001</v>
      </c>
      <c r="F27" s="3">
        <v>274</v>
      </c>
      <c r="H27" s="3" t="s">
        <v>2</v>
      </c>
      <c r="I27" s="3">
        <v>100</v>
      </c>
      <c r="J27" s="3">
        <v>0.7</v>
      </c>
      <c r="L27" s="3">
        <f t="shared" ca="1" si="2"/>
        <v>46930.576589999997</v>
      </c>
      <c r="M27" s="3">
        <f t="shared" ca="1" si="2"/>
        <v>46847.729090000001</v>
      </c>
      <c r="N27" s="3">
        <f t="shared" ca="1" si="2"/>
        <v>46810.364540000002</v>
      </c>
      <c r="O27" s="3">
        <f t="shared" ca="1" si="2"/>
        <v>46844.091059999999</v>
      </c>
      <c r="P27" s="3">
        <f t="shared" ca="1" si="2"/>
        <v>46752.388919999998</v>
      </c>
      <c r="Q27" s="3">
        <f t="shared" ca="1" si="2"/>
        <v>46826.419379999999</v>
      </c>
      <c r="R27" s="3">
        <f t="shared" ca="1" si="2"/>
        <v>46750.966359999999</v>
      </c>
      <c r="S27" s="3">
        <f t="shared" ca="1" si="2"/>
        <v>47112.181270000001</v>
      </c>
      <c r="T27" s="3">
        <f t="shared" ca="1" si="2"/>
        <v>46697.463510000001</v>
      </c>
      <c r="U27" s="3">
        <f t="shared" ca="1" si="2"/>
        <v>47071.458680000003</v>
      </c>
      <c r="W27" s="3">
        <f t="shared" ca="1" si="3"/>
        <v>46864.363940000003</v>
      </c>
      <c r="Y27" s="3">
        <f ca="1">Total!E27</f>
        <v>46520.052799999998</v>
      </c>
      <c r="AB27" s="3">
        <f t="shared" ca="1" si="1"/>
        <v>8.8246630278974933E-3</v>
      </c>
      <c r="AC27" s="3">
        <f t="shared" ca="1" si="1"/>
        <v>7.0437643613337235E-3</v>
      </c>
      <c r="AD27" s="3">
        <f t="shared" ca="1" si="1"/>
        <v>6.2405720227386467E-3</v>
      </c>
      <c r="AE27" s="3">
        <f t="shared" ca="1" si="1"/>
        <v>6.9655608817366004E-3</v>
      </c>
      <c r="AF27" s="3">
        <f t="shared" ca="1" si="1"/>
        <v>4.9943219324978918E-3</v>
      </c>
      <c r="AG27" s="3">
        <f t="shared" ref="AG27:AK37" ca="1" si="5">(Q27-$Y27)/$Y27</f>
        <v>6.5856885699837756E-3</v>
      </c>
      <c r="AH27" s="3">
        <f t="shared" ca="1" si="5"/>
        <v>4.9637424315219364E-3</v>
      </c>
      <c r="AI27" s="3">
        <f t="shared" ca="1" si="5"/>
        <v>1.2728456533480188E-2</v>
      </c>
      <c r="AJ27" s="3">
        <f t="shared" ca="1" si="5"/>
        <v>3.8136394806500252E-3</v>
      </c>
      <c r="AK27" s="3">
        <f t="shared" ca="1" si="5"/>
        <v>1.1853079410090561E-2</v>
      </c>
      <c r="AM27" s="3">
        <f t="shared" ca="1" si="4"/>
        <v>7.4013488651930845E-2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36.788800000000002</v>
      </c>
      <c r="E28" s="3">
        <v>1.21732</v>
      </c>
      <c r="F28" s="3">
        <v>258</v>
      </c>
      <c r="H28" s="3" t="s">
        <v>2</v>
      </c>
      <c r="I28" s="3">
        <v>100</v>
      </c>
      <c r="J28" s="3">
        <v>1</v>
      </c>
      <c r="L28" s="3">
        <f t="shared" ca="1" si="2"/>
        <v>46412.705280000002</v>
      </c>
      <c r="M28" s="3">
        <f t="shared" ca="1" si="2"/>
        <v>46371.730450000003</v>
      </c>
      <c r="N28" s="3">
        <f t="shared" ca="1" si="2"/>
        <v>46424.934209999999</v>
      </c>
      <c r="O28" s="3">
        <f t="shared" ca="1" si="2"/>
        <v>46411.64069</v>
      </c>
      <c r="P28" s="3">
        <f t="shared" ca="1" si="2"/>
        <v>46380.147929999999</v>
      </c>
      <c r="Q28" s="3">
        <f t="shared" ca="1" si="2"/>
        <v>46451.542909999996</v>
      </c>
      <c r="R28" s="3">
        <f t="shared" ca="1" si="2"/>
        <v>46474.902650000004</v>
      </c>
      <c r="S28" s="3">
        <f t="shared" ca="1" si="2"/>
        <v>46465.644740000003</v>
      </c>
      <c r="T28" s="3">
        <f t="shared" ca="1" si="2"/>
        <v>46404.677000000003</v>
      </c>
      <c r="U28" s="3">
        <f t="shared" ca="1" si="2"/>
        <v>46361.346490000004</v>
      </c>
      <c r="W28" s="3">
        <f t="shared" ca="1" si="3"/>
        <v>46415.92723500001</v>
      </c>
      <c r="Y28" s="3">
        <f ca="1">Total!E28</f>
        <v>46319.079680000003</v>
      </c>
      <c r="AB28" s="3">
        <f t="shared" ref="AB28:AF37" ca="1" si="6">(L28-$Y28)/$Y28</f>
        <v>2.0213182266750813E-3</v>
      </c>
      <c r="AC28" s="3">
        <f t="shared" ca="1" si="6"/>
        <v>1.1366972393178645E-3</v>
      </c>
      <c r="AD28" s="3">
        <f t="shared" ca="1" si="6"/>
        <v>2.2853331873453338E-3</v>
      </c>
      <c r="AE28" s="3">
        <f t="shared" ca="1" si="6"/>
        <v>1.9983343935040293E-3</v>
      </c>
      <c r="AF28" s="3">
        <f t="shared" ca="1" si="6"/>
        <v>1.3184253750699007E-3</v>
      </c>
      <c r="AG28" s="3">
        <f t="shared" ca="1" si="5"/>
        <v>2.8597984008993573E-3</v>
      </c>
      <c r="AH28" s="3">
        <f t="shared" ca="1" si="5"/>
        <v>3.364120597311511E-3</v>
      </c>
      <c r="AI28" s="3">
        <f t="shared" ca="1" si="5"/>
        <v>3.1642481027809749E-3</v>
      </c>
      <c r="AJ28" s="3">
        <f t="shared" ca="1" si="5"/>
        <v>1.8479926758337691E-3</v>
      </c>
      <c r="AK28" s="3">
        <f t="shared" ca="1" si="5"/>
        <v>9.125140286034497E-4</v>
      </c>
      <c r="AM28" s="3">
        <f t="shared" ca="1" si="4"/>
        <v>2.0908782227341272E-2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36.788800000000002</v>
      </c>
      <c r="E29" s="3">
        <v>1.21834</v>
      </c>
      <c r="F29" s="3">
        <v>274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1.2183600000000001</v>
      </c>
      <c r="F30" s="3">
        <v>269</v>
      </c>
      <c r="H30" s="3" t="s">
        <v>1</v>
      </c>
      <c r="I30" s="3">
        <v>30</v>
      </c>
      <c r="J30" s="3">
        <v>0.7</v>
      </c>
      <c r="L30" s="3">
        <f t="shared" ca="1" si="2"/>
        <v>888.53093999999999</v>
      </c>
      <c r="M30" s="3">
        <f t="shared" ca="1" si="2"/>
        <v>888.53093999999999</v>
      </c>
      <c r="N30" s="3">
        <f t="shared" ca="1" si="2"/>
        <v>888.53093999999999</v>
      </c>
      <c r="O30" s="3">
        <f t="shared" ca="1" si="2"/>
        <v>888.53093999999999</v>
      </c>
      <c r="P30" s="3">
        <f t="shared" ca="1" si="2"/>
        <v>888.53093999999999</v>
      </c>
      <c r="Q30" s="3">
        <f t="shared" ca="1" si="2"/>
        <v>911.32073000000003</v>
      </c>
      <c r="R30" s="3">
        <f t="shared" ca="1" si="2"/>
        <v>888.53093999999999</v>
      </c>
      <c r="S30" s="3">
        <f t="shared" ca="1" si="2"/>
        <v>890.91170999999997</v>
      </c>
      <c r="T30" s="3">
        <f t="shared" ca="1" si="2"/>
        <v>888.53093999999999</v>
      </c>
      <c r="U30" s="3">
        <f t="shared" ca="1" si="2"/>
        <v>891.13126999999997</v>
      </c>
      <c r="W30" s="3">
        <f t="shared" ca="1" si="3"/>
        <v>891.30802900000003</v>
      </c>
      <c r="Y30" s="3">
        <f ca="1">Total!E30</f>
        <v>888.52687000000003</v>
      </c>
      <c r="AB30" s="3">
        <f t="shared" ca="1" si="6"/>
        <v>4.5806155529725881E-6</v>
      </c>
      <c r="AC30" s="3">
        <f t="shared" ca="1" si="6"/>
        <v>4.5806155529725881E-6</v>
      </c>
      <c r="AD30" s="3">
        <f t="shared" ca="1" si="6"/>
        <v>4.5806155529725881E-6</v>
      </c>
      <c r="AE30" s="3">
        <f t="shared" ca="1" si="6"/>
        <v>4.5806155529725881E-6</v>
      </c>
      <c r="AF30" s="3">
        <f t="shared" ca="1" si="6"/>
        <v>4.5806155529725881E-6</v>
      </c>
      <c r="AG30" s="3">
        <f t="shared" ca="1" si="5"/>
        <v>2.5653540449485781E-2</v>
      </c>
      <c r="AH30" s="3">
        <f t="shared" ca="1" si="5"/>
        <v>4.5806155529725881E-6</v>
      </c>
      <c r="AI30" s="3">
        <f t="shared" ca="1" si="5"/>
        <v>2.6840381315648225E-3</v>
      </c>
      <c r="AJ30" s="3">
        <f t="shared" ca="1" si="5"/>
        <v>4.5806155529725881E-6</v>
      </c>
      <c r="AK30" s="3">
        <f t="shared" ca="1" si="5"/>
        <v>2.9311437705873107E-3</v>
      </c>
      <c r="AM30" s="3">
        <f t="shared" ca="1" si="4"/>
        <v>3.1300786660508721E-2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73.882919999999999</v>
      </c>
      <c r="E31" s="3">
        <v>1.43188</v>
      </c>
      <c r="F31" s="3">
        <v>116</v>
      </c>
      <c r="H31" s="3" t="s">
        <v>1</v>
      </c>
      <c r="I31" s="3">
        <v>30</v>
      </c>
      <c r="J31" s="3">
        <v>1</v>
      </c>
      <c r="L31" s="3">
        <f t="shared" ca="1" si="2"/>
        <v>864.87539000000004</v>
      </c>
      <c r="M31" s="3">
        <f t="shared" ca="1" si="2"/>
        <v>862.28117999999995</v>
      </c>
      <c r="N31" s="3">
        <f t="shared" ca="1" si="2"/>
        <v>862.30371000000002</v>
      </c>
      <c r="O31" s="3">
        <f t="shared" ca="1" si="2"/>
        <v>862.30371000000002</v>
      </c>
      <c r="P31" s="3">
        <f t="shared" ca="1" si="2"/>
        <v>862.27506000000005</v>
      </c>
      <c r="Q31" s="3">
        <f t="shared" ca="1" si="2"/>
        <v>864.90404000000001</v>
      </c>
      <c r="R31" s="3">
        <f t="shared" ca="1" si="2"/>
        <v>862.27506000000005</v>
      </c>
      <c r="S31" s="3">
        <f t="shared" ca="1" si="2"/>
        <v>862.30371000000002</v>
      </c>
      <c r="T31" s="3">
        <f t="shared" ca="1" si="2"/>
        <v>862.27506000000005</v>
      </c>
      <c r="U31" s="3">
        <f t="shared" ca="1" si="2"/>
        <v>862.27506000000005</v>
      </c>
      <c r="W31" s="3">
        <f t="shared" ca="1" si="3"/>
        <v>862.80719800000008</v>
      </c>
      <c r="Y31" s="3">
        <f ca="1">Total!E31</f>
        <v>862.27506000000005</v>
      </c>
      <c r="AB31" s="3">
        <f t="shared" ca="1" si="6"/>
        <v>3.0156618469285024E-3</v>
      </c>
      <c r="AC31" s="3">
        <f t="shared" ca="1" si="6"/>
        <v>7.0975032026279502E-6</v>
      </c>
      <c r="AD31" s="3">
        <f t="shared" ca="1" si="6"/>
        <v>3.3226056659890555E-5</v>
      </c>
      <c r="AE31" s="3">
        <f t="shared" ca="1" si="6"/>
        <v>3.3226056659890555E-5</v>
      </c>
      <c r="AF31" s="3">
        <f t="shared" ca="1" si="6"/>
        <v>0</v>
      </c>
      <c r="AG31" s="3">
        <f t="shared" ca="1" si="5"/>
        <v>3.048887903588393E-3</v>
      </c>
      <c r="AH31" s="3">
        <f t="shared" ca="1" si="5"/>
        <v>0</v>
      </c>
      <c r="AI31" s="3">
        <f t="shared" ca="1" si="5"/>
        <v>3.3226056659890555E-5</v>
      </c>
      <c r="AJ31" s="3">
        <f t="shared" ca="1" si="5"/>
        <v>0</v>
      </c>
      <c r="AK31" s="3">
        <f t="shared" ca="1" si="5"/>
        <v>0</v>
      </c>
      <c r="AM31" s="3">
        <f t="shared" ca="1" si="4"/>
        <v>6.1713254236991947E-3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76.837230000000005</v>
      </c>
      <c r="E32" s="3">
        <v>1.43581</v>
      </c>
      <c r="F32" s="3">
        <v>118</v>
      </c>
      <c r="H32" s="3" t="s">
        <v>1</v>
      </c>
      <c r="I32" s="3">
        <v>50</v>
      </c>
      <c r="J32" s="3">
        <v>0.4</v>
      </c>
      <c r="L32" s="3">
        <f t="shared" ca="1" si="2"/>
        <v>1921.9341099999999</v>
      </c>
      <c r="M32" s="3">
        <f t="shared" ca="1" si="2"/>
        <v>1921.93406</v>
      </c>
      <c r="N32" s="3">
        <f t="shared" ca="1" si="2"/>
        <v>1921.9967899999999</v>
      </c>
      <c r="O32" s="3">
        <f t="shared" ca="1" si="2"/>
        <v>1921.9967899999999</v>
      </c>
      <c r="P32" s="3">
        <f t="shared" ca="1" si="2"/>
        <v>1921.93406</v>
      </c>
      <c r="Q32" s="3">
        <f t="shared" ca="1" si="2"/>
        <v>1921.9967899999999</v>
      </c>
      <c r="R32" s="3">
        <f t="shared" ca="1" si="2"/>
        <v>1921.9967899999999</v>
      </c>
      <c r="S32" s="3">
        <f t="shared" ca="1" si="2"/>
        <v>1921.99674</v>
      </c>
      <c r="T32" s="3">
        <f t="shared" ca="1" si="2"/>
        <v>1921.9341099999999</v>
      </c>
      <c r="U32" s="3">
        <f t="shared" ca="1" si="2"/>
        <v>1921.99674</v>
      </c>
      <c r="W32" s="3">
        <f t="shared" ca="1" si="3"/>
        <v>1921.9716979999998</v>
      </c>
      <c r="Y32" s="3">
        <f ca="1">Total!E32</f>
        <v>1920.81879</v>
      </c>
      <c r="AB32" s="3">
        <f t="shared" ca="1" si="6"/>
        <v>5.8064821408784913E-4</v>
      </c>
      <c r="AC32" s="3">
        <f t="shared" ca="1" si="6"/>
        <v>5.8062218352206434E-4</v>
      </c>
      <c r="AD32" s="3">
        <f t="shared" ca="1" si="6"/>
        <v>6.1328013143805381E-4</v>
      </c>
      <c r="AE32" s="3">
        <f t="shared" ca="1" si="6"/>
        <v>6.1328013143805381E-4</v>
      </c>
      <c r="AF32" s="3">
        <f t="shared" ca="1" si="6"/>
        <v>5.8062218352206434E-4</v>
      </c>
      <c r="AG32" s="3">
        <f t="shared" ca="1" si="5"/>
        <v>6.1328013143805381E-4</v>
      </c>
      <c r="AH32" s="3">
        <f t="shared" ca="1" si="5"/>
        <v>6.1328013143805381E-4</v>
      </c>
      <c r="AI32" s="3">
        <f t="shared" ca="1" si="5"/>
        <v>6.1325410087226901E-4</v>
      </c>
      <c r="AJ32" s="3">
        <f t="shared" ca="1" si="5"/>
        <v>5.8064821408784913E-4</v>
      </c>
      <c r="AK32" s="3">
        <f t="shared" ca="1" si="5"/>
        <v>6.1325410087226901E-4</v>
      </c>
      <c r="AM32" s="3">
        <f t="shared" ca="1" si="4"/>
        <v>6.0021695227165817E-3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76.915779999999998</v>
      </c>
      <c r="E33" s="3">
        <v>1.4317599999999999</v>
      </c>
      <c r="F33" s="3">
        <v>124</v>
      </c>
      <c r="H33" s="3" t="s">
        <v>1</v>
      </c>
      <c r="I33" s="3">
        <v>50</v>
      </c>
      <c r="J33" s="3">
        <v>0.7</v>
      </c>
      <c r="L33" s="3">
        <f t="shared" ca="1" si="2"/>
        <v>1367.2298499999999</v>
      </c>
      <c r="M33" s="3">
        <f t="shared" ca="1" si="2"/>
        <v>1340.2362499999999</v>
      </c>
      <c r="N33" s="3">
        <f t="shared" ca="1" si="2"/>
        <v>1324.7930699999999</v>
      </c>
      <c r="O33" s="3">
        <f t="shared" ca="1" si="2"/>
        <v>1352.5175400000001</v>
      </c>
      <c r="P33" s="3">
        <f t="shared" ca="1" si="2"/>
        <v>1337.74803</v>
      </c>
      <c r="Q33" s="3">
        <f t="shared" ca="1" si="2"/>
        <v>1330.3853999999999</v>
      </c>
      <c r="R33" s="3">
        <f t="shared" ca="1" si="2"/>
        <v>1344.3130000000001</v>
      </c>
      <c r="S33" s="3">
        <f t="shared" ca="1" si="2"/>
        <v>1335.31086</v>
      </c>
      <c r="T33" s="3">
        <f t="shared" ca="1" si="2"/>
        <v>1325.03997</v>
      </c>
      <c r="U33" s="3">
        <f t="shared" ca="1" si="2"/>
        <v>1332.67974</v>
      </c>
      <c r="W33" s="3">
        <f t="shared" ca="1" si="3"/>
        <v>1339.0253709999997</v>
      </c>
      <c r="Y33" s="3">
        <f ca="1">Total!E33</f>
        <v>1324.31359</v>
      </c>
      <c r="AB33" s="3">
        <f t="shared" ca="1" si="6"/>
        <v>3.2406418180757297E-2</v>
      </c>
      <c r="AC33" s="3">
        <f t="shared" ca="1" si="6"/>
        <v>1.2023330516452642E-2</v>
      </c>
      <c r="AD33" s="3">
        <f t="shared" ca="1" si="6"/>
        <v>3.620592612056234E-4</v>
      </c>
      <c r="AE33" s="3">
        <f t="shared" ca="1" si="6"/>
        <v>2.1297032827398591E-2</v>
      </c>
      <c r="AF33" s="3">
        <f t="shared" ca="1" si="6"/>
        <v>1.0144455287210332E-2</v>
      </c>
      <c r="AG33" s="3">
        <f t="shared" ca="1" si="5"/>
        <v>4.5848732851861123E-3</v>
      </c>
      <c r="AH33" s="3">
        <f t="shared" ca="1" si="5"/>
        <v>1.5101717713249568E-2</v>
      </c>
      <c r="AI33" s="3">
        <f t="shared" ca="1" si="5"/>
        <v>8.3041283296051288E-3</v>
      </c>
      <c r="AJ33" s="3">
        <f t="shared" ca="1" si="5"/>
        <v>5.4849546624380927E-4</v>
      </c>
      <c r="AK33" s="3">
        <f t="shared" ca="1" si="5"/>
        <v>6.3173481441054016E-3</v>
      </c>
      <c r="AM33" s="3">
        <f t="shared" ca="1" si="4"/>
        <v>0.11108985901141452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74.047389999999993</v>
      </c>
      <c r="E34" s="3">
        <v>1.4362900000000001</v>
      </c>
      <c r="F34" s="3">
        <v>122</v>
      </c>
      <c r="H34" s="3" t="s">
        <v>1</v>
      </c>
      <c r="I34" s="3">
        <v>50</v>
      </c>
      <c r="J34" s="3">
        <v>1</v>
      </c>
      <c r="L34" s="3">
        <f t="shared" ca="1" si="2"/>
        <v>1313.63832</v>
      </c>
      <c r="M34" s="3">
        <f t="shared" ca="1" si="2"/>
        <v>1312.7221</v>
      </c>
      <c r="N34" s="3">
        <f t="shared" ca="1" si="2"/>
        <v>1318.2738899999999</v>
      </c>
      <c r="O34" s="3">
        <f t="shared" ca="1" si="2"/>
        <v>1305.7963999999999</v>
      </c>
      <c r="P34" s="3">
        <f t="shared" ca="1" si="2"/>
        <v>1314.31495</v>
      </c>
      <c r="Q34" s="3">
        <f t="shared" ca="1" si="2"/>
        <v>1310.3744799999999</v>
      </c>
      <c r="R34" s="3">
        <f t="shared" ca="1" si="2"/>
        <v>1309.78351</v>
      </c>
      <c r="S34" s="3">
        <f t="shared" ca="1" si="2"/>
        <v>1320.5007000000001</v>
      </c>
      <c r="T34" s="3">
        <f t="shared" ca="1" si="2"/>
        <v>1311.77567</v>
      </c>
      <c r="U34" s="3">
        <f t="shared" ca="1" si="2"/>
        <v>1319.366</v>
      </c>
      <c r="W34" s="3">
        <f t="shared" ca="1" si="3"/>
        <v>1313.6546020000001</v>
      </c>
      <c r="Y34" s="3">
        <f ca="1">Total!E34</f>
        <v>1304.8914400000001</v>
      </c>
      <c r="AB34" s="3">
        <f t="shared" ca="1" si="6"/>
        <v>6.7031476580150752E-3</v>
      </c>
      <c r="AC34" s="3">
        <f t="shared" ca="1" si="6"/>
        <v>6.0010049571632192E-3</v>
      </c>
      <c r="AD34" s="3">
        <f t="shared" ca="1" si="6"/>
        <v>1.0255604098376057E-2</v>
      </c>
      <c r="AE34" s="3">
        <f t="shared" ca="1" si="6"/>
        <v>6.9351363052841104E-4</v>
      </c>
      <c r="AF34" s="3">
        <f t="shared" ca="1" si="6"/>
        <v>7.2216812151054115E-3</v>
      </c>
      <c r="AG34" s="3">
        <f t="shared" ca="1" si="5"/>
        <v>4.2019127660151145E-3</v>
      </c>
      <c r="AH34" s="3">
        <f t="shared" ca="1" si="5"/>
        <v>3.7490245165527911E-3</v>
      </c>
      <c r="AI34" s="3">
        <f t="shared" ca="1" si="5"/>
        <v>1.1962113875158801E-2</v>
      </c>
      <c r="AJ34" s="3">
        <f t="shared" ca="1" si="5"/>
        <v>5.275710905115515E-3</v>
      </c>
      <c r="AK34" s="3">
        <f t="shared" ca="1" si="5"/>
        <v>1.1092539621533483E-2</v>
      </c>
      <c r="AM34" s="3">
        <f t="shared" ca="1" si="4"/>
        <v>6.7156253243563876E-2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76.76267</v>
      </c>
      <c r="E35" s="3">
        <v>1.4325600000000001</v>
      </c>
      <c r="F35" s="3">
        <v>118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76.904480000000007</v>
      </c>
      <c r="E36" s="3">
        <v>1.4369000000000001</v>
      </c>
      <c r="F36" s="3">
        <v>124</v>
      </c>
      <c r="H36" s="3" t="s">
        <v>1</v>
      </c>
      <c r="I36" s="3">
        <v>100</v>
      </c>
      <c r="J36" s="3">
        <v>0.7</v>
      </c>
      <c r="L36" s="3">
        <f t="shared" ca="1" si="2"/>
        <v>2342.15643</v>
      </c>
      <c r="M36" s="3">
        <f t="shared" ca="1" si="2"/>
        <v>2341.2436600000001</v>
      </c>
      <c r="N36" s="3">
        <f t="shared" ca="1" si="2"/>
        <v>2333.54646</v>
      </c>
      <c r="O36" s="3">
        <f t="shared" ca="1" si="2"/>
        <v>2348.2789600000001</v>
      </c>
      <c r="P36" s="3">
        <f t="shared" ca="1" si="2"/>
        <v>2338.38643</v>
      </c>
      <c r="Q36" s="3">
        <f t="shared" ca="1" si="2"/>
        <v>2331.6315800000002</v>
      </c>
      <c r="R36" s="3">
        <f t="shared" ca="1" si="2"/>
        <v>2338.5912400000002</v>
      </c>
      <c r="S36" s="3">
        <f t="shared" ca="1" si="2"/>
        <v>2324.7049099999999</v>
      </c>
      <c r="T36" s="3">
        <f t="shared" ca="1" si="2"/>
        <v>2345.5932299999999</v>
      </c>
      <c r="U36" s="3">
        <f t="shared" ca="1" si="2"/>
        <v>2336.3850400000001</v>
      </c>
      <c r="W36" s="3">
        <f t="shared" ca="1" si="3"/>
        <v>2338.051794</v>
      </c>
      <c r="Y36" s="3">
        <f ca="1">Total!E36</f>
        <v>2312.52036</v>
      </c>
      <c r="AB36" s="3">
        <f t="shared" ca="1" si="6"/>
        <v>1.2815485006151478E-2</v>
      </c>
      <c r="AC36" s="3">
        <f t="shared" ca="1" si="6"/>
        <v>1.2420777129936321E-2</v>
      </c>
      <c r="AD36" s="3">
        <f t="shared" ca="1" si="6"/>
        <v>9.0922875161194433E-3</v>
      </c>
      <c r="AE36" s="3">
        <f t="shared" ca="1" si="6"/>
        <v>1.5463042236739536E-2</v>
      </c>
      <c r="AF36" s="3">
        <f t="shared" ca="1" si="6"/>
        <v>1.1185229089183041E-2</v>
      </c>
      <c r="AG36" s="3">
        <f t="shared" ca="1" si="5"/>
        <v>8.2642385903146081E-3</v>
      </c>
      <c r="AH36" s="3">
        <f t="shared" ca="1" si="5"/>
        <v>1.1273794795908398E-2</v>
      </c>
      <c r="AI36" s="3">
        <f t="shared" ca="1" si="5"/>
        <v>5.2689482050657255E-3</v>
      </c>
      <c r="AJ36" s="3">
        <f t="shared" ca="1" si="5"/>
        <v>1.4301655705206404E-2</v>
      </c>
      <c r="AK36" s="3">
        <f t="shared" ca="1" si="5"/>
        <v>1.031977076301293E-2</v>
      </c>
      <c r="AM36" s="3">
        <f t="shared" ca="1" si="4"/>
        <v>0.11040522903763789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76.76267</v>
      </c>
      <c r="E37" s="3">
        <v>1.4401200000000001</v>
      </c>
      <c r="F37" s="3">
        <v>120</v>
      </c>
      <c r="H37" s="3" t="s">
        <v>1</v>
      </c>
      <c r="I37" s="3">
        <v>100</v>
      </c>
      <c r="J37" s="3">
        <v>1</v>
      </c>
      <c r="L37" s="3">
        <f t="shared" ca="1" si="2"/>
        <v>2311.26316</v>
      </c>
      <c r="M37" s="3">
        <f t="shared" ca="1" si="2"/>
        <v>2313.7099499999999</v>
      </c>
      <c r="N37" s="3">
        <f t="shared" ca="1" si="2"/>
        <v>2311.3771900000002</v>
      </c>
      <c r="O37" s="3">
        <f t="shared" ca="1" si="2"/>
        <v>2312.7543900000001</v>
      </c>
      <c r="P37" s="3">
        <f t="shared" ca="1" si="2"/>
        <v>2310.0175399999998</v>
      </c>
      <c r="Q37" s="3">
        <f t="shared" ca="1" si="2"/>
        <v>2313.1493700000001</v>
      </c>
      <c r="R37" s="3">
        <f t="shared" ca="1" si="2"/>
        <v>2313.0981900000002</v>
      </c>
      <c r="S37" s="3">
        <f t="shared" ca="1" si="2"/>
        <v>2312.6061199999999</v>
      </c>
      <c r="T37" s="3">
        <f t="shared" ca="1" si="2"/>
        <v>2309.9068499999998</v>
      </c>
      <c r="U37" s="3">
        <f t="shared" ca="1" si="2"/>
        <v>2311.0701800000002</v>
      </c>
      <c r="W37" s="3">
        <f t="shared" ca="1" si="3"/>
        <v>2311.8952939999999</v>
      </c>
      <c r="Y37" s="3">
        <f ca="1">Total!E37</f>
        <v>2308.5236300000001</v>
      </c>
      <c r="AB37" s="3">
        <f t="shared" ca="1" si="6"/>
        <v>1.1867021694726301E-3</v>
      </c>
      <c r="AC37" s="3">
        <f t="shared" ca="1" si="6"/>
        <v>2.2465960203317458E-3</v>
      </c>
      <c r="AD37" s="3">
        <f t="shared" ca="1" si="6"/>
        <v>1.2360973753602063E-3</v>
      </c>
      <c r="AE37" s="3">
        <f t="shared" ca="1" si="6"/>
        <v>1.8326691332156381E-3</v>
      </c>
      <c r="AF37" s="3">
        <f t="shared" ca="1" si="6"/>
        <v>6.4712787886849008E-4</v>
      </c>
      <c r="AG37" s="3">
        <f t="shared" ca="1" si="5"/>
        <v>2.0037654975184078E-3</v>
      </c>
      <c r="AH37" s="3">
        <f t="shared" ca="1" si="5"/>
        <v>1.981595484036704E-3</v>
      </c>
      <c r="AI37" s="3">
        <f t="shared" ca="1" si="5"/>
        <v>1.7684419370659764E-3</v>
      </c>
      <c r="AJ37" s="3">
        <f t="shared" ca="1" si="5"/>
        <v>5.9917948511521626E-4</v>
      </c>
      <c r="AK37" s="3">
        <f t="shared" ca="1" si="5"/>
        <v>1.1031076168798084E-3</v>
      </c>
      <c r="AM37" s="3">
        <f t="shared" ca="1" si="4"/>
        <v>1.4605282597864823E-2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76.773510000000002</v>
      </c>
      <c r="E38" s="3">
        <v>1.4383600000000001</v>
      </c>
      <c r="F38" s="3">
        <v>125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73.882919999999999</v>
      </c>
      <c r="E39" s="3">
        <v>1.43899</v>
      </c>
      <c r="F39" s="3">
        <v>122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76.797759999999997</v>
      </c>
      <c r="E40" s="3">
        <v>1.4313800000000001</v>
      </c>
      <c r="F40" s="3">
        <v>118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69.848190000000002</v>
      </c>
      <c r="E41" s="3">
        <v>2.3729499999999999</v>
      </c>
      <c r="F41" s="3">
        <v>196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69.375600000000006</v>
      </c>
      <c r="E42" s="3">
        <v>2.3773</v>
      </c>
      <c r="F42" s="3">
        <v>207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70.163979999999995</v>
      </c>
      <c r="E43" s="3">
        <v>2.3757000000000001</v>
      </c>
      <c r="F43" s="3">
        <v>199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69.501689999999996</v>
      </c>
      <c r="E44" s="3">
        <v>2.3783799999999999</v>
      </c>
      <c r="F44" s="3">
        <v>201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72.80771</v>
      </c>
      <c r="E45" s="3">
        <v>2.37079</v>
      </c>
      <c r="F45" s="3">
        <v>202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72.710520000000002</v>
      </c>
      <c r="E46" s="3">
        <v>2.3715899999999999</v>
      </c>
      <c r="F46" s="3">
        <v>198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69.78349</v>
      </c>
      <c r="E47" s="3">
        <v>2.3700399999999999</v>
      </c>
      <c r="F47" s="3">
        <v>201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69.843800000000002</v>
      </c>
      <c r="E48" s="3">
        <v>2.3759700000000001</v>
      </c>
      <c r="F48" s="3">
        <v>198</v>
      </c>
    </row>
    <row r="49" spans="1:6" x14ac:dyDescent="0.25">
      <c r="A49" s="3" t="s">
        <v>0</v>
      </c>
      <c r="B49" s="3">
        <v>50</v>
      </c>
      <c r="C49" s="3">
        <v>0.7</v>
      </c>
      <c r="D49" s="3">
        <v>70.199060000000003</v>
      </c>
      <c r="E49" s="3">
        <v>2.3728799999999999</v>
      </c>
      <c r="F49" s="3">
        <v>201</v>
      </c>
    </row>
    <row r="50" spans="1:6" x14ac:dyDescent="0.25">
      <c r="A50" s="3" t="s">
        <v>0</v>
      </c>
      <c r="B50" s="3">
        <v>50</v>
      </c>
      <c r="C50" s="3">
        <v>0.7</v>
      </c>
      <c r="D50" s="3">
        <v>70.185910000000007</v>
      </c>
      <c r="E50" s="3">
        <v>2.3707799999999999</v>
      </c>
      <c r="F50" s="3">
        <v>203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69.889200000000002</v>
      </c>
      <c r="E51" s="3">
        <v>3.1965300000000001</v>
      </c>
      <c r="F51" s="3">
        <v>258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69.332409999999996</v>
      </c>
      <c r="E52" s="3">
        <v>3.1990699999999999</v>
      </c>
      <c r="F52" s="3">
        <v>258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69.235380000000006</v>
      </c>
      <c r="E53" s="3">
        <v>3.2042299999999999</v>
      </c>
      <c r="F53" s="3">
        <v>257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69.652360000000002</v>
      </c>
      <c r="E54" s="3">
        <v>3.1968100000000002</v>
      </c>
      <c r="F54" s="3">
        <v>264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69.148200000000003</v>
      </c>
      <c r="E55" s="3">
        <v>3.2037800000000001</v>
      </c>
      <c r="F55" s="3">
        <v>259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69.358050000000006</v>
      </c>
      <c r="E56" s="3">
        <v>3.1998600000000001</v>
      </c>
      <c r="F56" s="3">
        <v>260</v>
      </c>
    </row>
    <row r="57" spans="1:6" x14ac:dyDescent="0.25">
      <c r="A57" s="3" t="s">
        <v>0</v>
      </c>
      <c r="B57" s="3">
        <v>50</v>
      </c>
      <c r="C57" s="3">
        <v>1</v>
      </c>
      <c r="D57" s="3">
        <v>72.679659999999998</v>
      </c>
      <c r="E57" s="3">
        <v>3.1980300000000002</v>
      </c>
      <c r="F57" s="3">
        <v>259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69.432749999999999</v>
      </c>
      <c r="E58" s="3">
        <v>3.2022300000000001</v>
      </c>
      <c r="F58" s="3">
        <v>266</v>
      </c>
    </row>
    <row r="59" spans="1:6" x14ac:dyDescent="0.25">
      <c r="A59" s="3" t="s">
        <v>0</v>
      </c>
      <c r="B59" s="3">
        <v>50</v>
      </c>
      <c r="C59" s="3">
        <v>1</v>
      </c>
      <c r="D59" s="3">
        <v>72.777000000000001</v>
      </c>
      <c r="E59" s="3">
        <v>3.2004899999999998</v>
      </c>
      <c r="F59" s="3">
        <v>258</v>
      </c>
    </row>
    <row r="60" spans="1:6" x14ac:dyDescent="0.25">
      <c r="A60" s="3" t="s">
        <v>0</v>
      </c>
      <c r="B60" s="3">
        <v>50</v>
      </c>
      <c r="C60" s="3">
        <v>1</v>
      </c>
      <c r="D60" s="3">
        <v>72.479600000000005</v>
      </c>
      <c r="E60" s="3">
        <v>3.20078</v>
      </c>
      <c r="F60" s="3">
        <v>260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2.0399500000000002</v>
      </c>
      <c r="F61" s="3">
        <v>55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2.05674</v>
      </c>
      <c r="F62" s="3">
        <v>56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2.0558800000000002</v>
      </c>
      <c r="F63" s="3">
        <v>55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2.0546099999999998</v>
      </c>
      <c r="F64" s="3">
        <v>56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2.0626000000000002</v>
      </c>
      <c r="F65" s="3">
        <v>56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2.0518999999999998</v>
      </c>
      <c r="F66" s="3">
        <v>56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2.03898</v>
      </c>
      <c r="F67" s="3">
        <v>55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2.0507900000000001</v>
      </c>
      <c r="F68" s="3">
        <v>56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2.0450599999999999</v>
      </c>
      <c r="F69" s="3">
        <v>56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2.0563600000000002</v>
      </c>
      <c r="F70" s="3">
        <v>55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141.71212</v>
      </c>
      <c r="E71" s="3">
        <v>5.7792000000000003</v>
      </c>
      <c r="F71" s="3">
        <v>156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142.26742999999999</v>
      </c>
      <c r="E72" s="3">
        <v>5.7949299999999999</v>
      </c>
      <c r="F72" s="3">
        <v>155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142.05421999999999</v>
      </c>
      <c r="E73" s="3">
        <v>5.7878699999999998</v>
      </c>
      <c r="F73" s="3">
        <v>157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141.81224</v>
      </c>
      <c r="E74" s="3">
        <v>5.7708700000000004</v>
      </c>
      <c r="F74" s="3">
        <v>153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141.10686000000001</v>
      </c>
      <c r="E75" s="3">
        <v>5.7923</v>
      </c>
      <c r="F75" s="3">
        <v>156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141.46136999999999</v>
      </c>
      <c r="E76" s="3">
        <v>5.7688499999999996</v>
      </c>
      <c r="F76" s="3">
        <v>155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141.65434999999999</v>
      </c>
      <c r="E77" s="3">
        <v>5.7808799999999998</v>
      </c>
      <c r="F77" s="3">
        <v>155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141.88681</v>
      </c>
      <c r="E78" s="3">
        <v>5.7867100000000002</v>
      </c>
      <c r="F78" s="3">
        <v>155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140.66837000000001</v>
      </c>
      <c r="E79" s="3">
        <v>5.78362</v>
      </c>
      <c r="F79" s="3">
        <v>154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141.67627999999999</v>
      </c>
      <c r="E80" s="3">
        <v>5.7671700000000001</v>
      </c>
      <c r="F80" s="3">
        <v>155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136.09705</v>
      </c>
      <c r="E81" s="3">
        <v>9.0939499999999995</v>
      </c>
      <c r="F81" s="3">
        <v>230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136.10144</v>
      </c>
      <c r="E82" s="3">
        <v>9.0734499999999993</v>
      </c>
      <c r="F82" s="3">
        <v>227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135.98121</v>
      </c>
      <c r="E83" s="3">
        <v>9.0720299999999998</v>
      </c>
      <c r="F83" s="3">
        <v>228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135.97788</v>
      </c>
      <c r="E84" s="3">
        <v>9.09056</v>
      </c>
      <c r="F84" s="3">
        <v>228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136.02517</v>
      </c>
      <c r="E85" s="3">
        <v>9.08596</v>
      </c>
      <c r="F85" s="3">
        <v>230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136.16866999999999</v>
      </c>
      <c r="E86" s="3">
        <v>9.0737000000000005</v>
      </c>
      <c r="F86" s="3">
        <v>232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136.20821000000001</v>
      </c>
      <c r="E87" s="3">
        <v>9.0858299999999996</v>
      </c>
      <c r="F87" s="3">
        <v>234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136.00837999999999</v>
      </c>
      <c r="E88" s="3">
        <v>9.0934200000000001</v>
      </c>
      <c r="F88" s="3">
        <v>232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136.13701</v>
      </c>
      <c r="E89" s="3">
        <v>9.0833600000000008</v>
      </c>
      <c r="F89" s="3">
        <v>231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136.16866999999999</v>
      </c>
      <c r="E90" s="3">
        <v>9.08948</v>
      </c>
      <c r="F90" s="3">
        <v>234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0.61416000000000004</v>
      </c>
      <c r="F91" s="3">
        <v>103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0.61639999999999995</v>
      </c>
      <c r="F92" s="3">
        <v>116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0.61851999999999996</v>
      </c>
      <c r="F93" s="3">
        <v>116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0.61539999999999995</v>
      </c>
      <c r="F94" s="3">
        <v>116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0.61638000000000004</v>
      </c>
      <c r="F95" s="3">
        <v>109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0.61780999999999997</v>
      </c>
      <c r="F96" s="3">
        <v>116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0.61858000000000002</v>
      </c>
      <c r="F97" s="3">
        <v>117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0.61438999999999999</v>
      </c>
      <c r="F98" s="3">
        <v>114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0.61763999999999997</v>
      </c>
      <c r="F99" s="3">
        <v>116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0.61812999999999996</v>
      </c>
      <c r="F100" s="3">
        <v>117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1.1058699999999999</v>
      </c>
      <c r="F101" s="3">
        <v>197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1.1068499999999999</v>
      </c>
      <c r="F102" s="3">
        <v>210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1.10823</v>
      </c>
      <c r="F103" s="3">
        <v>210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1.10507</v>
      </c>
      <c r="F104" s="3">
        <v>201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1.10684</v>
      </c>
      <c r="F105" s="3">
        <v>210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1.1043700000000001</v>
      </c>
      <c r="F106" s="3">
        <v>211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1.10747</v>
      </c>
      <c r="F107" s="3">
        <v>210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1.1060399999999999</v>
      </c>
      <c r="F108" s="3">
        <v>203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1.10728</v>
      </c>
      <c r="F109" s="3">
        <v>209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1.1074900000000001</v>
      </c>
      <c r="F110" s="3">
        <v>210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1.6030800000000001</v>
      </c>
      <c r="F111" s="3">
        <v>262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1.6050899999999999</v>
      </c>
      <c r="F112" s="3">
        <v>293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1.60354</v>
      </c>
      <c r="F113" s="3">
        <v>281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1.6040099999999999</v>
      </c>
      <c r="F114" s="3">
        <v>288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1.60659</v>
      </c>
      <c r="F115" s="3">
        <v>291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1.6040399999999999</v>
      </c>
      <c r="F116" s="3">
        <v>285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1.60334</v>
      </c>
      <c r="F117" s="3">
        <v>293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1.60717</v>
      </c>
      <c r="F118" s="3">
        <v>282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1.6037999999999999</v>
      </c>
      <c r="F119" s="3">
        <v>290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1.6041700000000001</v>
      </c>
      <c r="F120" s="3">
        <v>289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0.96686000000000005</v>
      </c>
      <c r="F121" s="3">
        <v>73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0.97514000000000001</v>
      </c>
      <c r="F122" s="3">
        <v>77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0.97026999999999997</v>
      </c>
      <c r="F123" s="3">
        <v>74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0.96643999999999997</v>
      </c>
      <c r="F124" s="3">
        <v>77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0.97055999999999998</v>
      </c>
      <c r="F125" s="3">
        <v>78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0.97323000000000004</v>
      </c>
      <c r="F126" s="3">
        <v>77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0.96716000000000002</v>
      </c>
      <c r="F127" s="3">
        <v>74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0.96933999999999998</v>
      </c>
      <c r="F128" s="3">
        <v>78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0.96938000000000002</v>
      </c>
      <c r="F129" s="3">
        <v>77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0.96662999999999999</v>
      </c>
      <c r="F130" s="3">
        <v>77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2.5253299999999999</v>
      </c>
      <c r="F131" s="3">
        <v>209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2.5196299999999998</v>
      </c>
      <c r="F132" s="3">
        <v>208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2.5220699999999998</v>
      </c>
      <c r="F133" s="3">
        <v>210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2.5259299999999998</v>
      </c>
      <c r="F134" s="3">
        <v>213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2.5243600000000002</v>
      </c>
      <c r="F135" s="3">
        <v>210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2.52407</v>
      </c>
      <c r="F136" s="3">
        <v>208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2.5238700000000001</v>
      </c>
      <c r="F137" s="3">
        <v>212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2.5243600000000002</v>
      </c>
      <c r="F138" s="3">
        <v>208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2.5179399999999998</v>
      </c>
      <c r="F139" s="3">
        <v>211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2.5174400000000001</v>
      </c>
      <c r="F140" s="3">
        <v>209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225.17452</v>
      </c>
      <c r="E141" s="3">
        <v>3.3003999999999998</v>
      </c>
      <c r="F141" s="3">
        <v>259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224.38901999999999</v>
      </c>
      <c r="E142" s="3">
        <v>3.3037299999999998</v>
      </c>
      <c r="F142" s="3">
        <v>261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225.18272999999999</v>
      </c>
      <c r="E143" s="3">
        <v>3.2970799999999998</v>
      </c>
      <c r="F143" s="3">
        <v>262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222.57455999999999</v>
      </c>
      <c r="E144" s="3">
        <v>3.2943699999999998</v>
      </c>
      <c r="F144" s="3">
        <v>265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226.48415</v>
      </c>
      <c r="E145" s="3">
        <v>3.2983099999999999</v>
      </c>
      <c r="F145" s="3">
        <v>263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226.48415</v>
      </c>
      <c r="E146" s="3">
        <v>3.2946599999999999</v>
      </c>
      <c r="F146" s="3">
        <v>261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226.35199</v>
      </c>
      <c r="E147" s="3">
        <v>3.2960199999999999</v>
      </c>
      <c r="F147" s="3">
        <v>260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226.48415</v>
      </c>
      <c r="E148" s="3">
        <v>3.2954699999999999</v>
      </c>
      <c r="F148" s="3">
        <v>265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223.23536999999999</v>
      </c>
      <c r="E149" s="3">
        <v>3.30349</v>
      </c>
      <c r="F149" s="3">
        <v>266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224.12194</v>
      </c>
      <c r="E150" s="3">
        <v>3.3024</v>
      </c>
      <c r="F150" s="3">
        <v>262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2.02908</v>
      </c>
      <c r="F151" s="3">
        <v>49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2.0419700000000001</v>
      </c>
      <c r="F152" s="3">
        <v>50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2.0434000000000001</v>
      </c>
      <c r="F153" s="3">
        <v>50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2.0419100000000001</v>
      </c>
      <c r="F154" s="3">
        <v>49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2.0446300000000002</v>
      </c>
      <c r="F155" s="3">
        <v>50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2.0398700000000001</v>
      </c>
      <c r="F156" s="3">
        <v>49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2.0191599999999998</v>
      </c>
      <c r="F157" s="3">
        <v>49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2.0477099999999999</v>
      </c>
      <c r="F158" s="3">
        <v>49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2.02461</v>
      </c>
      <c r="F159" s="3">
        <v>49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2.0299800000000001</v>
      </c>
      <c r="F160" s="3">
        <v>49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311.02465000000001</v>
      </c>
      <c r="E161" s="3">
        <v>6.8780000000000001</v>
      </c>
      <c r="F161" s="3">
        <v>156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310.67935999999997</v>
      </c>
      <c r="E162" s="3">
        <v>6.87087</v>
      </c>
      <c r="F162" s="3">
        <v>155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314.03343999999998</v>
      </c>
      <c r="E163" s="3">
        <v>6.8663699999999999</v>
      </c>
      <c r="F163" s="3">
        <v>155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311.45692000000003</v>
      </c>
      <c r="E164" s="3">
        <v>6.8748300000000002</v>
      </c>
      <c r="F164" s="3">
        <v>157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309.96035000000001</v>
      </c>
      <c r="E165" s="3">
        <v>6.8716200000000001</v>
      </c>
      <c r="F165" s="3">
        <v>157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311.85847000000001</v>
      </c>
      <c r="E166" s="3">
        <v>6.8676199999999996</v>
      </c>
      <c r="F166" s="3">
        <v>157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311.89260000000002</v>
      </c>
      <c r="E167" s="3">
        <v>6.8857499999999998</v>
      </c>
      <c r="F167" s="3">
        <v>158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313.81004999999999</v>
      </c>
      <c r="E168" s="3">
        <v>6.8759699999999997</v>
      </c>
      <c r="F168" s="3">
        <v>157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311.37432999999999</v>
      </c>
      <c r="E169" s="3">
        <v>6.8913099999999998</v>
      </c>
      <c r="F169" s="3">
        <v>157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311.48250000000002</v>
      </c>
      <c r="E170" s="3">
        <v>6.8831800000000003</v>
      </c>
      <c r="F170" s="3">
        <v>158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303.45951000000002</v>
      </c>
      <c r="E171" s="3">
        <v>9.7684099999999994</v>
      </c>
      <c r="F171" s="3">
        <v>221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303.34019999999998</v>
      </c>
      <c r="E172" s="3">
        <v>9.7744700000000009</v>
      </c>
      <c r="F172" s="3">
        <v>220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303.53505000000001</v>
      </c>
      <c r="E173" s="3">
        <v>9.8001400000000007</v>
      </c>
      <c r="F173" s="3">
        <v>219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303.55263000000002</v>
      </c>
      <c r="E174" s="3">
        <v>9.7936099999999993</v>
      </c>
      <c r="F174" s="3">
        <v>219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303.45969000000002</v>
      </c>
      <c r="E175" s="3">
        <v>9.8013899999999996</v>
      </c>
      <c r="F175" s="3">
        <v>220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303.91041000000001</v>
      </c>
      <c r="E176" s="3">
        <v>9.7705699999999993</v>
      </c>
      <c r="F176" s="3">
        <v>216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303.23683999999997</v>
      </c>
      <c r="E177" s="3">
        <v>9.7660800000000005</v>
      </c>
      <c r="F177" s="3">
        <v>219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304.08771999999999</v>
      </c>
      <c r="E178" s="3">
        <v>9.7846100000000007</v>
      </c>
      <c r="F178" s="3">
        <v>219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303.47368</v>
      </c>
      <c r="E179" s="3">
        <v>9.7866400000000002</v>
      </c>
      <c r="F179" s="3">
        <v>221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303.36360999999999</v>
      </c>
      <c r="E180" s="3">
        <v>9.7739200000000004</v>
      </c>
      <c r="F180" s="3">
        <v>222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5762.9331400000001</v>
      </c>
      <c r="E181" s="3">
        <v>0.53234000000000004</v>
      </c>
      <c r="F181" s="3">
        <v>111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5753.21522</v>
      </c>
      <c r="E182" s="3">
        <v>0.53317000000000003</v>
      </c>
      <c r="F182" s="3">
        <v>143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5753.21522</v>
      </c>
      <c r="E183" s="3">
        <v>0.53503999999999996</v>
      </c>
      <c r="F183" s="3">
        <v>143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5756.2897800000001</v>
      </c>
      <c r="E184" s="3">
        <v>0.53427999999999998</v>
      </c>
      <c r="F184" s="3">
        <v>139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5756.2897800000001</v>
      </c>
      <c r="E185" s="3">
        <v>0.53263000000000005</v>
      </c>
      <c r="F185" s="3">
        <v>139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5756.2897800000001</v>
      </c>
      <c r="E186" s="3">
        <v>0.53459999999999996</v>
      </c>
      <c r="F186" s="3">
        <v>140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5753.21522</v>
      </c>
      <c r="E187" s="3">
        <v>0.53268000000000004</v>
      </c>
      <c r="F187" s="3">
        <v>141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5756.2897800000001</v>
      </c>
      <c r="E188" s="3">
        <v>0.53437999999999997</v>
      </c>
      <c r="F188" s="3">
        <v>140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5760.3994300000004</v>
      </c>
      <c r="E189" s="3">
        <v>0.53368000000000004</v>
      </c>
      <c r="F189" s="3">
        <v>131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5753.21522</v>
      </c>
      <c r="E190" s="3">
        <v>0.53446000000000005</v>
      </c>
      <c r="F190" s="3">
        <v>141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3055.85088</v>
      </c>
      <c r="E191" s="3">
        <v>0.88915</v>
      </c>
      <c r="F191" s="3">
        <v>202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3057.4561399999998</v>
      </c>
      <c r="E192" s="3">
        <v>0.89046999999999998</v>
      </c>
      <c r="F192" s="3">
        <v>227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3060.7019</v>
      </c>
      <c r="E193" s="3">
        <v>0.88909000000000005</v>
      </c>
      <c r="F193" s="3">
        <v>216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3060.7019</v>
      </c>
      <c r="E194" s="3">
        <v>0.89020999999999995</v>
      </c>
      <c r="F194" s="3">
        <v>219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3060.7019</v>
      </c>
      <c r="E195" s="3">
        <v>0.89049999999999996</v>
      </c>
      <c r="F195" s="3">
        <v>229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3060.7019</v>
      </c>
      <c r="E196" s="3">
        <v>0.89036999999999999</v>
      </c>
      <c r="F196" s="3">
        <v>214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3055.8157900000001</v>
      </c>
      <c r="E197" s="3">
        <v>0.88802000000000003</v>
      </c>
      <c r="F197" s="3">
        <v>229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3060.7019</v>
      </c>
      <c r="E198" s="3">
        <v>0.88907000000000003</v>
      </c>
      <c r="F198" s="3">
        <v>228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3055.85088</v>
      </c>
      <c r="E199" s="3">
        <v>0.88837999999999995</v>
      </c>
      <c r="F199" s="3">
        <v>214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3061.0306999999998</v>
      </c>
      <c r="E200" s="3">
        <v>0.89017999999999997</v>
      </c>
      <c r="F200" s="3">
        <v>232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1.1214299999999999</v>
      </c>
      <c r="F201" s="3">
        <v>281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1.1204700000000001</v>
      </c>
      <c r="F202" s="3">
        <v>283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1.1217699999999999</v>
      </c>
      <c r="F203" s="3">
        <v>283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1.1227799999999999</v>
      </c>
      <c r="F204" s="3">
        <v>262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1.1216999999999999</v>
      </c>
      <c r="F205" s="3">
        <v>281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1.12188</v>
      </c>
      <c r="F206" s="3">
        <v>272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1.1203000000000001</v>
      </c>
      <c r="F207" s="3">
        <v>269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1.12121</v>
      </c>
      <c r="F208" s="3">
        <v>270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1.1208400000000001</v>
      </c>
      <c r="F209" s="3">
        <v>284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1.1224099999999999</v>
      </c>
      <c r="F210" s="3">
        <v>273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1.4207799999999999</v>
      </c>
      <c r="F211" s="3">
        <v>133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1.4226099999999999</v>
      </c>
      <c r="F212" s="3">
        <v>136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1.42059</v>
      </c>
      <c r="F213" s="3">
        <v>135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1.4219200000000001</v>
      </c>
      <c r="F214" s="3">
        <v>140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1.42496</v>
      </c>
      <c r="F215" s="3">
        <v>135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1.42265</v>
      </c>
      <c r="F216" s="3">
        <v>136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1.41815</v>
      </c>
      <c r="F217" s="3">
        <v>136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1.4174500000000001</v>
      </c>
      <c r="F218" s="3">
        <v>140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1.42058</v>
      </c>
      <c r="F219" s="3">
        <v>136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1.4211199999999999</v>
      </c>
      <c r="F220" s="3">
        <v>140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5714.1625599999998</v>
      </c>
      <c r="E221" s="3">
        <v>1.9614799999999999</v>
      </c>
      <c r="F221" s="3">
        <v>184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5709.26343</v>
      </c>
      <c r="E222" s="3">
        <v>1.9725600000000001</v>
      </c>
      <c r="F222" s="3">
        <v>191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5715.1450100000002</v>
      </c>
      <c r="E223" s="3">
        <v>1.96451</v>
      </c>
      <c r="F223" s="3">
        <v>195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5715.1450100000002</v>
      </c>
      <c r="E224" s="3">
        <v>1.9603299999999999</v>
      </c>
      <c r="F224" s="3">
        <v>188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5723.8425500000003</v>
      </c>
      <c r="E225" s="3">
        <v>1.9573799999999999</v>
      </c>
      <c r="F225" s="3">
        <v>195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5715.1450100000002</v>
      </c>
      <c r="E226" s="3">
        <v>1.9613799999999999</v>
      </c>
      <c r="F226" s="3">
        <v>188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5711.1837800000003</v>
      </c>
      <c r="E227" s="3">
        <v>1.9628699999999999</v>
      </c>
      <c r="F227" s="3">
        <v>191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5712.9592700000003</v>
      </c>
      <c r="E228" s="3">
        <v>1.9631000000000001</v>
      </c>
      <c r="F228" s="3">
        <v>186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5716.5842700000003</v>
      </c>
      <c r="E229" s="3">
        <v>1.9567699999999999</v>
      </c>
      <c r="F229" s="3">
        <v>194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5724.8579399999999</v>
      </c>
      <c r="E230" s="3">
        <v>1.958</v>
      </c>
      <c r="F230" s="3">
        <v>193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5674.0192399999996</v>
      </c>
      <c r="E231" s="3">
        <v>2.7093799999999999</v>
      </c>
      <c r="F231" s="3">
        <v>243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2.7071999999999998</v>
      </c>
      <c r="F232" s="3">
        <v>252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2.7082700000000002</v>
      </c>
      <c r="F233" s="3">
        <v>250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2.7049799999999999</v>
      </c>
      <c r="F234" s="3">
        <v>248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2.7075900000000002</v>
      </c>
      <c r="F235" s="3">
        <v>252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2.7072400000000001</v>
      </c>
      <c r="F236" s="3">
        <v>250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2.7034799999999999</v>
      </c>
      <c r="F237" s="3">
        <v>250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2.70817</v>
      </c>
      <c r="F238" s="3">
        <v>248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2.70479</v>
      </c>
      <c r="F239" s="3">
        <v>247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2.7032099999999999</v>
      </c>
      <c r="F240" s="3">
        <v>251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60777.60426</v>
      </c>
      <c r="E241" s="3">
        <v>3.0093700000000001</v>
      </c>
      <c r="F241" s="3">
        <v>81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60777.656889999998</v>
      </c>
      <c r="E242" s="3">
        <v>3.0065900000000001</v>
      </c>
      <c r="F242" s="3">
        <v>80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60777.58064</v>
      </c>
      <c r="E243" s="3">
        <v>3.00963</v>
      </c>
      <c r="F243" s="3">
        <v>81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60777.722679999999</v>
      </c>
      <c r="E244" s="3">
        <v>3.03179</v>
      </c>
      <c r="F244" s="3">
        <v>80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60777.586719999999</v>
      </c>
      <c r="E245" s="3">
        <v>3.03132</v>
      </c>
      <c r="F245" s="3">
        <v>80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60777.909590000003</v>
      </c>
      <c r="E246" s="3">
        <v>3.0302600000000002</v>
      </c>
      <c r="F246" s="3">
        <v>82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60778.85497</v>
      </c>
      <c r="E247" s="3">
        <v>3.0232399999999999</v>
      </c>
      <c r="F247" s="3">
        <v>80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60777.735840000001</v>
      </c>
      <c r="E248" s="3">
        <v>3.0265200000000001</v>
      </c>
      <c r="F248" s="3">
        <v>80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60778.196369999998</v>
      </c>
      <c r="E249" s="3">
        <v>3.0198100000000001</v>
      </c>
      <c r="F249" s="3">
        <v>81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60777.35671</v>
      </c>
      <c r="E250" s="3">
        <v>3.0147599999999999</v>
      </c>
      <c r="F250" s="3">
        <v>82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46930.576589999997</v>
      </c>
      <c r="E251" s="3">
        <v>7.4040499999999998</v>
      </c>
      <c r="F251" s="3">
        <v>189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46847.729090000001</v>
      </c>
      <c r="E252" s="3">
        <v>7.4141399999999997</v>
      </c>
      <c r="F252" s="3">
        <v>185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46810.364540000002</v>
      </c>
      <c r="E253" s="3">
        <v>7.4169600000000004</v>
      </c>
      <c r="F253" s="3">
        <v>186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46844.091059999999</v>
      </c>
      <c r="E254" s="3">
        <v>7.4195500000000001</v>
      </c>
      <c r="F254" s="3">
        <v>187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46752.388919999998</v>
      </c>
      <c r="E255" s="3">
        <v>7.43058</v>
      </c>
      <c r="F255" s="3">
        <v>187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46826.419379999999</v>
      </c>
      <c r="E256" s="3">
        <v>7.4275900000000004</v>
      </c>
      <c r="F256" s="3">
        <v>185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46750.966359999999</v>
      </c>
      <c r="E257" s="3">
        <v>7.4276600000000004</v>
      </c>
      <c r="F257" s="3">
        <v>188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47112.181270000001</v>
      </c>
      <c r="E258" s="3">
        <v>7.4175199999999997</v>
      </c>
      <c r="F258" s="3">
        <v>186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46697.463510000001</v>
      </c>
      <c r="E259" s="3">
        <v>7.4107799999999999</v>
      </c>
      <c r="F259" s="3">
        <v>188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47071.458680000003</v>
      </c>
      <c r="E260" s="3">
        <v>7.4119900000000003</v>
      </c>
      <c r="F260" s="3">
        <v>189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46412.705280000002</v>
      </c>
      <c r="E261" s="3">
        <v>13.470269999999999</v>
      </c>
      <c r="F261" s="3">
        <v>344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46371.730450000003</v>
      </c>
      <c r="E262" s="3">
        <v>13.481</v>
      </c>
      <c r="F262" s="3">
        <v>327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46424.934209999999</v>
      </c>
      <c r="E263" s="3">
        <v>13.47499</v>
      </c>
      <c r="F263" s="3">
        <v>330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46411.64069</v>
      </c>
      <c r="E264" s="3">
        <v>13.47203</v>
      </c>
      <c r="F264" s="3">
        <v>332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46380.147929999999</v>
      </c>
      <c r="E265" s="3">
        <v>13.45326</v>
      </c>
      <c r="F265" s="3">
        <v>342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46451.542909999996</v>
      </c>
      <c r="E266" s="3">
        <v>13.46232</v>
      </c>
      <c r="F266" s="3">
        <v>345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46474.902650000004</v>
      </c>
      <c r="E267" s="3">
        <v>13.458410000000001</v>
      </c>
      <c r="F267" s="3">
        <v>334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46465.644740000003</v>
      </c>
      <c r="E268" s="3">
        <v>13.46945</v>
      </c>
      <c r="F268" s="3">
        <v>335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46404.677000000003</v>
      </c>
      <c r="E269" s="3">
        <v>13.460330000000001</v>
      </c>
      <c r="F269" s="3">
        <v>340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46361.346490000004</v>
      </c>
      <c r="E270" s="3">
        <v>13.459530000000001</v>
      </c>
      <c r="F270" s="3">
        <v>341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0.61172000000000004</v>
      </c>
      <c r="F271" s="3">
        <v>100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0.60951</v>
      </c>
      <c r="F272" s="3">
        <v>111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0.60950000000000004</v>
      </c>
      <c r="F273" s="3">
        <v>119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0.60902999999999996</v>
      </c>
      <c r="F274" s="3">
        <v>121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0.60755000000000003</v>
      </c>
      <c r="F275" s="3">
        <v>117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0.60860000000000003</v>
      </c>
      <c r="F276" s="3">
        <v>120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0.60855999999999999</v>
      </c>
      <c r="F277" s="3">
        <v>118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0.61295999999999995</v>
      </c>
      <c r="F278" s="3">
        <v>119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0.60929999999999995</v>
      </c>
      <c r="F279" s="3">
        <v>116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0.61129</v>
      </c>
      <c r="F280" s="3">
        <v>118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888.53093999999999</v>
      </c>
      <c r="E281" s="3">
        <v>0.85997999999999997</v>
      </c>
      <c r="F281" s="3">
        <v>145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888.53093999999999</v>
      </c>
      <c r="E282" s="3">
        <v>0.85716000000000003</v>
      </c>
      <c r="F282" s="3">
        <v>168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888.53093999999999</v>
      </c>
      <c r="E283" s="3">
        <v>0.85963000000000001</v>
      </c>
      <c r="F283" s="3">
        <v>158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888.53093999999999</v>
      </c>
      <c r="E284" s="3">
        <v>0.85833000000000004</v>
      </c>
      <c r="F284" s="3">
        <v>165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888.53093999999999</v>
      </c>
      <c r="E285" s="3">
        <v>0.85916000000000003</v>
      </c>
      <c r="F285" s="3">
        <v>170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911.32073000000003</v>
      </c>
      <c r="E286" s="3">
        <v>0.85977000000000003</v>
      </c>
      <c r="F286" s="3">
        <v>168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888.53093999999999</v>
      </c>
      <c r="E287" s="3">
        <v>0.85997999999999997</v>
      </c>
      <c r="F287" s="3">
        <v>169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890.91170999999997</v>
      </c>
      <c r="E288" s="3">
        <v>0.85958999999999997</v>
      </c>
      <c r="F288" s="3">
        <v>158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888.53093999999999</v>
      </c>
      <c r="E289" s="3">
        <v>0.85614999999999997</v>
      </c>
      <c r="F289" s="3">
        <v>167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891.13126999999997</v>
      </c>
      <c r="E290" s="3">
        <v>0.85780999999999996</v>
      </c>
      <c r="F290" s="3">
        <v>171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864.87539000000004</v>
      </c>
      <c r="E291" s="3">
        <v>1.6086100000000001</v>
      </c>
      <c r="F291" s="3">
        <v>291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862.28117999999995</v>
      </c>
      <c r="E292" s="3">
        <v>1.60656</v>
      </c>
      <c r="F292" s="3">
        <v>308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862.30371000000002</v>
      </c>
      <c r="E293" s="3">
        <v>1.6080399999999999</v>
      </c>
      <c r="F293" s="3">
        <v>301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862.30371000000002</v>
      </c>
      <c r="E294" s="3">
        <v>1.60755</v>
      </c>
      <c r="F294" s="3">
        <v>306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862.27506000000005</v>
      </c>
      <c r="E295" s="3">
        <v>1.6068100000000001</v>
      </c>
      <c r="F295" s="3">
        <v>300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864.90404000000001</v>
      </c>
      <c r="E296" s="3">
        <v>1.6066199999999999</v>
      </c>
      <c r="F296" s="3">
        <v>306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862.27506000000005</v>
      </c>
      <c r="E297" s="3">
        <v>1.60754</v>
      </c>
      <c r="F297" s="3">
        <v>307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862.30371000000002</v>
      </c>
      <c r="E298" s="3">
        <v>1.6087499999999999</v>
      </c>
      <c r="F298" s="3">
        <v>300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862.27506000000005</v>
      </c>
      <c r="E299" s="3">
        <v>1.6091200000000001</v>
      </c>
      <c r="F299" s="3">
        <v>306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862.27506000000005</v>
      </c>
      <c r="E300" s="3">
        <v>1.6085100000000001</v>
      </c>
      <c r="F300" s="3">
        <v>294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1921.9341099999999</v>
      </c>
      <c r="E301" s="3">
        <v>1.35066</v>
      </c>
      <c r="F301" s="3">
        <v>114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1921.93406</v>
      </c>
      <c r="E302" s="3">
        <v>1.3548199999999999</v>
      </c>
      <c r="F302" s="3">
        <v>123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1921.9967899999999</v>
      </c>
      <c r="E303" s="3">
        <v>1.34979</v>
      </c>
      <c r="F303" s="3">
        <v>126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1921.9967899999999</v>
      </c>
      <c r="E304" s="3">
        <v>1.3507800000000001</v>
      </c>
      <c r="F304" s="3">
        <v>127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1921.93406</v>
      </c>
      <c r="E305" s="3">
        <v>1.3524700000000001</v>
      </c>
      <c r="F305" s="3">
        <v>122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1921.9967899999999</v>
      </c>
      <c r="E306" s="3">
        <v>1.3489100000000001</v>
      </c>
      <c r="F306" s="3">
        <v>130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1921.9967899999999</v>
      </c>
      <c r="E307" s="3">
        <v>1.34737</v>
      </c>
      <c r="F307" s="3">
        <v>130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1921.99674</v>
      </c>
      <c r="E308" s="3">
        <v>1.3524</v>
      </c>
      <c r="F308" s="3">
        <v>125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1921.9341099999999</v>
      </c>
      <c r="E309" s="3">
        <v>1.35612</v>
      </c>
      <c r="F309" s="3">
        <v>126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1921.99674</v>
      </c>
      <c r="E310" s="3">
        <v>1.34745</v>
      </c>
      <c r="F310" s="3">
        <v>126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1367.2298499999999</v>
      </c>
      <c r="E311" s="3">
        <v>2.0512999999999999</v>
      </c>
      <c r="F311" s="3">
        <v>181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1340.2362499999999</v>
      </c>
      <c r="E312" s="3">
        <v>2.0451999999999999</v>
      </c>
      <c r="F312" s="3">
        <v>190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1324.7930699999999</v>
      </c>
      <c r="E313" s="3">
        <v>2.05132</v>
      </c>
      <c r="F313" s="3">
        <v>188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1352.5175400000001</v>
      </c>
      <c r="E314" s="3">
        <v>2.0509900000000001</v>
      </c>
      <c r="F314" s="3">
        <v>197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1337.74803</v>
      </c>
      <c r="E315" s="3">
        <v>2.0501</v>
      </c>
      <c r="F315" s="3">
        <v>189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1330.3853999999999</v>
      </c>
      <c r="E316" s="3">
        <v>2.0519400000000001</v>
      </c>
      <c r="F316" s="3">
        <v>193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1344.3130000000001</v>
      </c>
      <c r="E317" s="3">
        <v>2.0480499999999999</v>
      </c>
      <c r="F317" s="3">
        <v>187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1335.31086</v>
      </c>
      <c r="E318" s="3">
        <v>2.0484300000000002</v>
      </c>
      <c r="F318" s="3">
        <v>189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1325.03997</v>
      </c>
      <c r="E319" s="3">
        <v>2.0453700000000001</v>
      </c>
      <c r="F319" s="3">
        <v>189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1332.67974</v>
      </c>
      <c r="E320" s="3">
        <v>2.0506700000000002</v>
      </c>
      <c r="F320" s="3">
        <v>192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1313.63832</v>
      </c>
      <c r="E321" s="3">
        <v>3.03295</v>
      </c>
      <c r="F321" s="3">
        <v>255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1312.7221</v>
      </c>
      <c r="E322" s="3">
        <v>3.0244</v>
      </c>
      <c r="F322" s="3">
        <v>269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1318.2738899999999</v>
      </c>
      <c r="E323" s="3">
        <v>3.0236299999999998</v>
      </c>
      <c r="F323" s="3">
        <v>266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1305.7963999999999</v>
      </c>
      <c r="E324" s="3">
        <v>3.03071</v>
      </c>
      <c r="F324" s="3">
        <v>263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1314.31495</v>
      </c>
      <c r="E325" s="3">
        <v>3.03274</v>
      </c>
      <c r="F325" s="3">
        <v>270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1310.3744799999999</v>
      </c>
      <c r="E326" s="3">
        <v>3.0275400000000001</v>
      </c>
      <c r="F326" s="3">
        <v>264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1309.78351</v>
      </c>
      <c r="E327" s="3">
        <v>3.0296699999999999</v>
      </c>
      <c r="F327" s="3">
        <v>261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1320.5007000000001</v>
      </c>
      <c r="E328" s="3">
        <v>3.03226</v>
      </c>
      <c r="F328" s="3">
        <v>271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1311.77567</v>
      </c>
      <c r="E329" s="3">
        <v>3.02346</v>
      </c>
      <c r="F329" s="3">
        <v>264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1319.366</v>
      </c>
      <c r="E330" s="3">
        <v>3.0260400000000001</v>
      </c>
      <c r="F330" s="3">
        <v>265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2.9803999999999999</v>
      </c>
      <c r="F331" s="3">
        <v>88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2.97559</v>
      </c>
      <c r="F332" s="3">
        <v>87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2.9763099999999998</v>
      </c>
      <c r="F333" s="3">
        <v>87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2.97045</v>
      </c>
      <c r="F334" s="3">
        <v>87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2.9800599999999999</v>
      </c>
      <c r="F335" s="3">
        <v>88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2.9641299999999999</v>
      </c>
      <c r="F336" s="3">
        <v>87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2.9842300000000002</v>
      </c>
      <c r="F337" s="3">
        <v>88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2.98055</v>
      </c>
      <c r="F338" s="3">
        <v>88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2.9726599999999999</v>
      </c>
      <c r="F339" s="3">
        <v>88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2.9780799999999998</v>
      </c>
      <c r="F340" s="3">
        <v>87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2342.15643</v>
      </c>
      <c r="E341" s="3">
        <v>5.6567499999999997</v>
      </c>
      <c r="F341" s="3">
        <v>161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2341.2436600000001</v>
      </c>
      <c r="E342" s="3">
        <v>5.6462500000000002</v>
      </c>
      <c r="F342" s="3">
        <v>160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2333.54646</v>
      </c>
      <c r="E343" s="3">
        <v>5.6574499999999999</v>
      </c>
      <c r="F343" s="3">
        <v>162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2348.2789600000001</v>
      </c>
      <c r="E344" s="3">
        <v>5.65395</v>
      </c>
      <c r="F344" s="3">
        <v>160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2338.38643</v>
      </c>
      <c r="E345" s="3">
        <v>5.6489000000000003</v>
      </c>
      <c r="F345" s="3">
        <v>162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2331.6315800000002</v>
      </c>
      <c r="E346" s="3">
        <v>5.6322999999999999</v>
      </c>
      <c r="F346" s="3">
        <v>161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2338.5912400000002</v>
      </c>
      <c r="E347" s="3">
        <v>5.6371500000000001</v>
      </c>
      <c r="F347" s="3">
        <v>163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2324.7049099999999</v>
      </c>
      <c r="E348" s="3">
        <v>5.6431699999999996</v>
      </c>
      <c r="F348" s="3">
        <v>158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2345.5932299999999</v>
      </c>
      <c r="E349" s="3">
        <v>5.6345799999999997</v>
      </c>
      <c r="F349" s="3">
        <v>159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2336.3850400000001</v>
      </c>
      <c r="E350" s="3">
        <v>5.6412500000000003</v>
      </c>
      <c r="F350" s="3">
        <v>163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2311.26316</v>
      </c>
      <c r="E351" s="3">
        <v>7.7588299999999997</v>
      </c>
      <c r="F351" s="3">
        <v>214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2313.7099499999999</v>
      </c>
      <c r="E352" s="3">
        <v>7.7569900000000001</v>
      </c>
      <c r="F352" s="3">
        <v>214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2311.3771900000002</v>
      </c>
      <c r="E353" s="3">
        <v>7.7697900000000004</v>
      </c>
      <c r="F353" s="3">
        <v>213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2312.7543900000001</v>
      </c>
      <c r="E354" s="3">
        <v>7.7486800000000002</v>
      </c>
      <c r="F354" s="3">
        <v>215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2310.0175399999998</v>
      </c>
      <c r="E355" s="3">
        <v>7.7523499999999999</v>
      </c>
      <c r="F355" s="3">
        <v>216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2313.1493700000001</v>
      </c>
      <c r="E356" s="3">
        <v>7.7523900000000001</v>
      </c>
      <c r="F356" s="3">
        <v>213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2313.0981900000002</v>
      </c>
      <c r="E357" s="3">
        <v>7.7493600000000002</v>
      </c>
      <c r="F357" s="3">
        <v>215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2312.6061199999999</v>
      </c>
      <c r="E358" s="3">
        <v>7.7691600000000003</v>
      </c>
      <c r="F358" s="3">
        <v>217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2309.9068499999998</v>
      </c>
      <c r="E359" s="3">
        <v>7.7705200000000003</v>
      </c>
      <c r="F359" s="3">
        <v>216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2311.0701800000002</v>
      </c>
      <c r="E360" s="3">
        <v>7.7558699999999998</v>
      </c>
      <c r="F360" s="3">
        <v>214</v>
      </c>
    </row>
  </sheetData>
  <phoneticPr fontId="1" type="noConversion"/>
  <pageMargins left="0.7" right="0.7" top="0.75" bottom="0.75" header="0.3" footer="0.3"/>
  <pageSetup paperSize="152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zoomScale="85" zoomScaleNormal="85" workbookViewId="0">
      <selection sqref="A1:F361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5" width="9" style="3"/>
    <col min="6" max="6" width="4.375" style="3" bestFit="1" customWidth="1"/>
    <col min="7" max="7" width="3.875" style="3" customWidth="1"/>
    <col min="8" max="8" width="10.875" style="3" bestFit="1" customWidth="1"/>
    <col min="9" max="9" width="4.375" style="3" bestFit="1" customWidth="1"/>
    <col min="10" max="10" width="4.5" style="3" bestFit="1" customWidth="1"/>
    <col min="11" max="11" width="2.7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54.912770000000002</v>
      </c>
      <c r="E1" s="3">
        <v>0.57271000000000005</v>
      </c>
      <c r="F1" s="3">
        <v>99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54.515149999999998</v>
      </c>
      <c r="E2" s="3">
        <v>0.57474000000000003</v>
      </c>
      <c r="F2" s="3">
        <v>96</v>
      </c>
      <c r="H2" s="3" t="s">
        <v>16</v>
      </c>
      <c r="I2" s="3">
        <v>30</v>
      </c>
      <c r="J2" s="3">
        <v>0.4</v>
      </c>
      <c r="L2" s="3">
        <f ca="1">INDIRECT("D"&amp;1+(ROW(D1)-1)*10+COLUMN(A1)-1)</f>
        <v>54.912770000000002</v>
      </c>
      <c r="M2" s="3">
        <f t="shared" ref="M2:U17" ca="1" si="0">INDIRECT("D"&amp;1+(ROW(E1)-1)*10+COLUMN(B1)-1)</f>
        <v>54.515149999999998</v>
      </c>
      <c r="N2" s="3">
        <f t="shared" ca="1" si="0"/>
        <v>54.158320000000003</v>
      </c>
      <c r="O2" s="3">
        <f t="shared" ca="1" si="0"/>
        <v>54.158320000000003</v>
      </c>
      <c r="P2" s="3">
        <f t="shared" ca="1" si="0"/>
        <v>54.912770000000002</v>
      </c>
      <c r="Q2" s="3">
        <f t="shared" ca="1" si="0"/>
        <v>54.912770000000002</v>
      </c>
      <c r="R2" s="3">
        <f t="shared" ca="1" si="0"/>
        <v>54.158320000000003</v>
      </c>
      <c r="S2" s="3">
        <f t="shared" ca="1" si="0"/>
        <v>54.912770000000002</v>
      </c>
      <c r="T2" s="3">
        <f t="shared" ca="1" si="0"/>
        <v>54.912770000000002</v>
      </c>
      <c r="U2" s="3">
        <f t="shared" ca="1" si="0"/>
        <v>54.912770000000002</v>
      </c>
      <c r="W2" s="3">
        <f ca="1">AVERAGE(L2:U2)</f>
        <v>54.646673000000007</v>
      </c>
      <c r="Y2" s="3">
        <f ca="1">Total!E2</f>
        <v>53.760710000000003</v>
      </c>
      <c r="AB2" s="3">
        <f t="shared" ref="AB2:AK27" ca="1" si="1">(L2-$Y2)/$Y2</f>
        <v>2.1429404485171395E-2</v>
      </c>
      <c r="AC2" s="3">
        <f t="shared" ca="1" si="1"/>
        <v>1.4033296807277941E-2</v>
      </c>
      <c r="AD2" s="3">
        <f t="shared" ca="1" si="1"/>
        <v>7.3959216684452312E-3</v>
      </c>
      <c r="AE2" s="3">
        <f t="shared" ca="1" si="1"/>
        <v>7.3959216684452312E-3</v>
      </c>
      <c r="AF2" s="3">
        <f t="shared" ca="1" si="1"/>
        <v>2.1429404485171395E-2</v>
      </c>
      <c r="AG2" s="3">
        <f t="shared" ca="1" si="1"/>
        <v>2.1429404485171395E-2</v>
      </c>
      <c r="AH2" s="3">
        <f t="shared" ca="1" si="1"/>
        <v>7.3959216684452312E-3</v>
      </c>
      <c r="AI2" s="3">
        <f t="shared" ca="1" si="1"/>
        <v>2.1429404485171395E-2</v>
      </c>
      <c r="AJ2" s="3">
        <f t="shared" ca="1" si="1"/>
        <v>2.1429404485171395E-2</v>
      </c>
      <c r="AK2" s="3">
        <f t="shared" ca="1" si="1"/>
        <v>2.1429404485171395E-2</v>
      </c>
      <c r="AM2" s="3">
        <f ca="1">SUM(AB2:AK2)</f>
        <v>0.164797488723642</v>
      </c>
    </row>
    <row r="3" spans="1:39" x14ac:dyDescent="0.25">
      <c r="A3" s="3" t="s">
        <v>0</v>
      </c>
      <c r="B3" s="3">
        <v>25</v>
      </c>
      <c r="C3" s="3">
        <v>0.4</v>
      </c>
      <c r="D3" s="3">
        <v>54.158320000000003</v>
      </c>
      <c r="E3" s="3">
        <v>0.57184000000000001</v>
      </c>
      <c r="F3" s="3">
        <v>104</v>
      </c>
      <c r="H3" s="3" t="s">
        <v>16</v>
      </c>
      <c r="I3" s="3">
        <v>30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36.861229999999999</v>
      </c>
      <c r="R3" s="3">
        <f t="shared" ca="1" si="0"/>
        <v>36.861229999999999</v>
      </c>
      <c r="S3" s="3">
        <f t="shared" ca="1" si="0"/>
        <v>36.861229999999999</v>
      </c>
      <c r="T3" s="3">
        <f t="shared" ca="1" si="0"/>
        <v>36.861229999999999</v>
      </c>
      <c r="U3" s="3">
        <f t="shared" ca="1" si="0"/>
        <v>36.861229999999999</v>
      </c>
      <c r="W3" s="3">
        <f t="shared" ref="W3:W37" ca="1" si="3">AVERAGE(L3:U3)</f>
        <v>36.861229999999992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0</v>
      </c>
      <c r="AH3" s="3">
        <f t="shared" ca="1" si="1"/>
        <v>0</v>
      </c>
      <c r="AI3" s="3">
        <f t="shared" ca="1" si="1"/>
        <v>0</v>
      </c>
      <c r="AJ3" s="3">
        <f t="shared" ca="1" si="1"/>
        <v>0</v>
      </c>
      <c r="AK3" s="3">
        <f t="shared" ca="1" si="1"/>
        <v>0</v>
      </c>
      <c r="AM3" s="3">
        <f t="shared" ref="AM3:AM37" ca="1" si="4">SUM(AB3:AK3)</f>
        <v>0</v>
      </c>
    </row>
    <row r="4" spans="1:39" x14ac:dyDescent="0.25">
      <c r="A4" s="3" t="s">
        <v>0</v>
      </c>
      <c r="B4" s="3">
        <v>25</v>
      </c>
      <c r="C4" s="3">
        <v>0.4</v>
      </c>
      <c r="D4" s="3">
        <v>54.158320000000003</v>
      </c>
      <c r="E4" s="3">
        <v>0.57155999999999996</v>
      </c>
      <c r="F4" s="3">
        <v>100</v>
      </c>
      <c r="H4" s="3" t="s">
        <v>16</v>
      </c>
      <c r="I4" s="3">
        <v>30</v>
      </c>
      <c r="J4" s="3">
        <v>1</v>
      </c>
      <c r="L4" s="3">
        <f t="shared" ca="1" si="2"/>
        <v>36.788800000000002</v>
      </c>
      <c r="M4" s="3">
        <f t="shared" ca="1" si="0"/>
        <v>36.788800000000002</v>
      </c>
      <c r="N4" s="3">
        <f t="shared" ca="1" si="0"/>
        <v>36.788800000000002</v>
      </c>
      <c r="O4" s="3">
        <f t="shared" ca="1" si="0"/>
        <v>36.788800000000002</v>
      </c>
      <c r="P4" s="3">
        <f t="shared" ca="1" si="0"/>
        <v>36.788800000000002</v>
      </c>
      <c r="Q4" s="3">
        <f t="shared" ca="1" si="0"/>
        <v>36.788800000000002</v>
      </c>
      <c r="R4" s="3">
        <f t="shared" ca="1" si="0"/>
        <v>36.788800000000002</v>
      </c>
      <c r="S4" s="3">
        <f t="shared" ca="1" si="0"/>
        <v>36.867750000000001</v>
      </c>
      <c r="T4" s="3">
        <f t="shared" ca="1" si="0"/>
        <v>36.788800000000002</v>
      </c>
      <c r="U4" s="3">
        <f t="shared" ca="1" si="0"/>
        <v>36.788800000000002</v>
      </c>
      <c r="W4" s="3">
        <f t="shared" ca="1" si="3"/>
        <v>36.796695</v>
      </c>
      <c r="Y4" s="3">
        <f ca="1">Total!E4</f>
        <v>36.788800000000002</v>
      </c>
      <c r="AB4" s="3">
        <f t="shared" ca="1" si="1"/>
        <v>0</v>
      </c>
      <c r="AC4" s="3">
        <f t="shared" ca="1" si="1"/>
        <v>0</v>
      </c>
      <c r="AD4" s="3">
        <f t="shared" ca="1" si="1"/>
        <v>0</v>
      </c>
      <c r="AE4" s="3">
        <f t="shared" ca="1" si="1"/>
        <v>0</v>
      </c>
      <c r="AF4" s="3">
        <f t="shared" ca="1" si="1"/>
        <v>0</v>
      </c>
      <c r="AG4" s="3">
        <f t="shared" ca="1" si="1"/>
        <v>0</v>
      </c>
      <c r="AH4" s="3">
        <f t="shared" ca="1" si="1"/>
        <v>0</v>
      </c>
      <c r="AI4" s="3">
        <f t="shared" ca="1" si="1"/>
        <v>2.1460335754359739E-3</v>
      </c>
      <c r="AJ4" s="3">
        <f t="shared" ca="1" si="1"/>
        <v>0</v>
      </c>
      <c r="AK4" s="3">
        <f t="shared" ca="1" si="1"/>
        <v>0</v>
      </c>
      <c r="AM4" s="3">
        <f t="shared" ca="1" si="4"/>
        <v>2.1460335754359739E-3</v>
      </c>
    </row>
    <row r="5" spans="1:39" x14ac:dyDescent="0.25">
      <c r="A5" s="3" t="s">
        <v>0</v>
      </c>
      <c r="B5" s="3">
        <v>25</v>
      </c>
      <c r="C5" s="3">
        <v>0.4</v>
      </c>
      <c r="D5" s="3">
        <v>54.912770000000002</v>
      </c>
      <c r="E5" s="3">
        <v>0.57118000000000002</v>
      </c>
      <c r="F5" s="3">
        <v>104</v>
      </c>
      <c r="H5" s="3" t="s">
        <v>16</v>
      </c>
      <c r="I5" s="3">
        <v>50</v>
      </c>
      <c r="J5" s="3">
        <v>0.4</v>
      </c>
      <c r="L5" s="3">
        <f t="shared" ca="1" si="2"/>
        <v>76.810919999999996</v>
      </c>
      <c r="M5" s="3">
        <f t="shared" ca="1" si="0"/>
        <v>76.863550000000004</v>
      </c>
      <c r="N5" s="3">
        <f t="shared" ca="1" si="0"/>
        <v>76.931920000000005</v>
      </c>
      <c r="O5" s="3">
        <f t="shared" ca="1" si="0"/>
        <v>76.850390000000004</v>
      </c>
      <c r="P5" s="3">
        <f t="shared" ca="1" si="0"/>
        <v>76.750119999999995</v>
      </c>
      <c r="Q5" s="3">
        <f t="shared" ca="1" si="0"/>
        <v>76.850390000000004</v>
      </c>
      <c r="R5" s="3">
        <f t="shared" ca="1" si="0"/>
        <v>76.885829999999999</v>
      </c>
      <c r="S5" s="3">
        <f t="shared" ca="1" si="0"/>
        <v>76.871889999999993</v>
      </c>
      <c r="T5" s="3">
        <f t="shared" ca="1" si="0"/>
        <v>76.858729999999994</v>
      </c>
      <c r="U5" s="3">
        <f t="shared" ca="1" si="0"/>
        <v>76.547430000000006</v>
      </c>
      <c r="W5" s="3">
        <f t="shared" ca="1" si="3"/>
        <v>76.822116999999992</v>
      </c>
      <c r="Y5" s="3">
        <f ca="1">Total!E5</f>
        <v>73.882919999999999</v>
      </c>
      <c r="AB5" s="3">
        <f t="shared" ca="1" si="1"/>
        <v>3.9630269079781864E-2</v>
      </c>
      <c r="AC5" s="3">
        <f t="shared" ca="1" si="1"/>
        <v>4.0342612338548682E-2</v>
      </c>
      <c r="AD5" s="3">
        <f t="shared" ca="1" si="1"/>
        <v>4.1267995363475168E-2</v>
      </c>
      <c r="AE5" s="3">
        <f t="shared" ca="1" si="1"/>
        <v>4.0164492686537101E-2</v>
      </c>
      <c r="AF5" s="3">
        <f t="shared" ca="1" si="1"/>
        <v>3.8807345459545957E-2</v>
      </c>
      <c r="AG5" s="3">
        <f t="shared" ca="1" si="1"/>
        <v>4.0164492686537101E-2</v>
      </c>
      <c r="AH5" s="3">
        <f t="shared" ca="1" si="1"/>
        <v>4.0644170533595585E-2</v>
      </c>
      <c r="AI5" s="3">
        <f t="shared" ca="1" si="1"/>
        <v>4.0455493637771692E-2</v>
      </c>
      <c r="AJ5" s="3">
        <f t="shared" ca="1" si="1"/>
        <v>4.0277373985760118E-2</v>
      </c>
      <c r="AK5" s="3">
        <f t="shared" ca="1" si="1"/>
        <v>3.6063950910440561E-2</v>
      </c>
      <c r="AM5" s="3">
        <f t="shared" ca="1" si="4"/>
        <v>0.39781819668199381</v>
      </c>
    </row>
    <row r="6" spans="1:39" x14ac:dyDescent="0.25">
      <c r="A6" s="3" t="s">
        <v>0</v>
      </c>
      <c r="B6" s="3">
        <v>25</v>
      </c>
      <c r="C6" s="3">
        <v>0.4</v>
      </c>
      <c r="D6" s="3">
        <v>54.912770000000002</v>
      </c>
      <c r="E6" s="3">
        <v>0.57233000000000001</v>
      </c>
      <c r="F6" s="3">
        <v>96</v>
      </c>
      <c r="H6" s="3" t="s">
        <v>16</v>
      </c>
      <c r="I6" s="3">
        <v>50</v>
      </c>
      <c r="J6" s="3">
        <v>0.7</v>
      </c>
      <c r="L6" s="3">
        <f t="shared" ca="1" si="2"/>
        <v>69.967699999999994</v>
      </c>
      <c r="M6" s="3">
        <f t="shared" ca="1" si="0"/>
        <v>69.514849999999996</v>
      </c>
      <c r="N6" s="3">
        <f t="shared" ca="1" si="0"/>
        <v>69.980500000000006</v>
      </c>
      <c r="O6" s="3">
        <f t="shared" ca="1" si="0"/>
        <v>72.773910000000001</v>
      </c>
      <c r="P6" s="3">
        <f t="shared" ca="1" si="0"/>
        <v>69.883269999999996</v>
      </c>
      <c r="Q6" s="3">
        <f t="shared" ca="1" si="0"/>
        <v>69.374499999999998</v>
      </c>
      <c r="R6" s="3">
        <f t="shared" ca="1" si="0"/>
        <v>69.808710000000005</v>
      </c>
      <c r="S6" s="3">
        <f t="shared" ca="1" si="0"/>
        <v>72.599189999999993</v>
      </c>
      <c r="T6" s="3">
        <f t="shared" ca="1" si="0"/>
        <v>69.888750000000002</v>
      </c>
      <c r="U6" s="3">
        <f t="shared" ca="1" si="0"/>
        <v>69.87012</v>
      </c>
      <c r="W6" s="3">
        <f t="shared" ca="1" si="3"/>
        <v>70.366150000000005</v>
      </c>
      <c r="Y6" s="3">
        <f ca="1">Total!E6</f>
        <v>69.191919999999996</v>
      </c>
      <c r="AB6" s="3">
        <f t="shared" ca="1" si="1"/>
        <v>1.1212002788764896E-2</v>
      </c>
      <c r="AC6" s="3">
        <f t="shared" ca="1" si="1"/>
        <v>4.6671634491426096E-3</v>
      </c>
      <c r="AD6" s="3">
        <f t="shared" ca="1" si="1"/>
        <v>1.1396995487334508E-2</v>
      </c>
      <c r="AE6" s="3">
        <f t="shared" ca="1" si="1"/>
        <v>5.1768905964742776E-2</v>
      </c>
      <c r="AF6" s="3">
        <f t="shared" ca="1" si="1"/>
        <v>9.99177360593549E-3</v>
      </c>
      <c r="AG6" s="3">
        <f t="shared" ca="1" si="1"/>
        <v>2.6387474144380085E-3</v>
      </c>
      <c r="AH6" s="3">
        <f t="shared" ca="1" si="1"/>
        <v>8.9141911367686989E-3</v>
      </c>
      <c r="AI6" s="3">
        <f t="shared" ca="1" si="1"/>
        <v>4.9243755629269963E-2</v>
      </c>
      <c r="AJ6" s="3">
        <f t="shared" ca="1" si="1"/>
        <v>1.007097360501061E-2</v>
      </c>
      <c r="AK6" s="3">
        <f t="shared" ca="1" si="1"/>
        <v>9.8017225132646119E-3</v>
      </c>
      <c r="AM6" s="3">
        <f t="shared" ca="1" si="4"/>
        <v>0.16970623159467216</v>
      </c>
    </row>
    <row r="7" spans="1:39" x14ac:dyDescent="0.25">
      <c r="A7" s="3" t="s">
        <v>0</v>
      </c>
      <c r="B7" s="3">
        <v>25</v>
      </c>
      <c r="C7" s="3">
        <v>0.4</v>
      </c>
      <c r="D7" s="3">
        <v>54.158320000000003</v>
      </c>
      <c r="E7" s="3">
        <v>0.57477</v>
      </c>
      <c r="F7" s="3">
        <v>104</v>
      </c>
      <c r="H7" s="3" t="s">
        <v>16</v>
      </c>
      <c r="I7" s="3">
        <v>50</v>
      </c>
      <c r="J7" s="3">
        <v>1</v>
      </c>
      <c r="L7" s="3">
        <f t="shared" ca="1" si="2"/>
        <v>69.827569999999994</v>
      </c>
      <c r="M7" s="3">
        <f t="shared" ca="1" si="0"/>
        <v>69.568489999999997</v>
      </c>
      <c r="N7" s="3">
        <f t="shared" ca="1" si="0"/>
        <v>69.556100000000001</v>
      </c>
      <c r="O7" s="3">
        <f t="shared" ca="1" si="0"/>
        <v>69.432829999999996</v>
      </c>
      <c r="P7" s="3">
        <f t="shared" ca="1" si="0"/>
        <v>69.507090000000005</v>
      </c>
      <c r="Q7" s="3">
        <f t="shared" ca="1" si="0"/>
        <v>69.441919999999996</v>
      </c>
      <c r="R7" s="3">
        <f t="shared" ca="1" si="0"/>
        <v>69.371889999999993</v>
      </c>
      <c r="S7" s="3">
        <f t="shared" ca="1" si="0"/>
        <v>69.498930000000001</v>
      </c>
      <c r="T7" s="3">
        <f t="shared" ca="1" si="0"/>
        <v>69.358270000000005</v>
      </c>
      <c r="U7" s="3">
        <f t="shared" ca="1" si="0"/>
        <v>69.454989999999995</v>
      </c>
      <c r="W7" s="3">
        <f t="shared" ca="1" si="3"/>
        <v>69.501808000000011</v>
      </c>
      <c r="Y7" s="3">
        <f ca="1">Total!E7</f>
        <v>69.064329999999998</v>
      </c>
      <c r="AB7" s="3">
        <f t="shared" ca="1" si="1"/>
        <v>1.105114608365847E-2</v>
      </c>
      <c r="AC7" s="3">
        <f t="shared" ca="1" si="1"/>
        <v>7.2998608688450151E-3</v>
      </c>
      <c r="AD7" s="3">
        <f t="shared" ca="1" si="1"/>
        <v>7.1204629075530381E-3</v>
      </c>
      <c r="AE7" s="3">
        <f t="shared" ca="1" si="1"/>
        <v>5.3356052248678502E-3</v>
      </c>
      <c r="AF7" s="3">
        <f t="shared" ca="1" si="1"/>
        <v>6.410834652272844E-3</v>
      </c>
      <c r="AG7" s="3">
        <f t="shared" ca="1" si="1"/>
        <v>5.4672216468327119E-3</v>
      </c>
      <c r="AH7" s="3">
        <f t="shared" ca="1" si="1"/>
        <v>4.4532394652926511E-3</v>
      </c>
      <c r="AI7" s="3">
        <f t="shared" ca="1" si="1"/>
        <v>6.2926839368455936E-3</v>
      </c>
      <c r="AJ7" s="3">
        <f t="shared" ca="1" si="1"/>
        <v>4.256032021160653E-3</v>
      </c>
      <c r="AK7" s="3">
        <f t="shared" ca="1" si="1"/>
        <v>5.6564655010769944E-3</v>
      </c>
      <c r="AM7" s="3">
        <f t="shared" ca="1" si="4"/>
        <v>6.3343552308405826E-2</v>
      </c>
    </row>
    <row r="8" spans="1:39" x14ac:dyDescent="0.25">
      <c r="A8" s="3" t="s">
        <v>0</v>
      </c>
      <c r="B8" s="3">
        <v>25</v>
      </c>
      <c r="C8" s="3">
        <v>0.4</v>
      </c>
      <c r="D8" s="3">
        <v>54.912770000000002</v>
      </c>
      <c r="E8" s="3">
        <v>0.57162000000000002</v>
      </c>
      <c r="F8" s="3">
        <v>90</v>
      </c>
      <c r="H8" s="3" t="s">
        <v>16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54.912770000000002</v>
      </c>
      <c r="E9" s="3">
        <v>0.57347999999999999</v>
      </c>
      <c r="F9" s="3">
        <v>102</v>
      </c>
      <c r="H9" s="3" t="s">
        <v>16</v>
      </c>
      <c r="I9" s="3">
        <v>100</v>
      </c>
      <c r="J9" s="3">
        <v>0.7</v>
      </c>
      <c r="L9" s="3">
        <f t="shared" ca="1" si="2"/>
        <v>141.93592000000001</v>
      </c>
      <c r="M9" s="3">
        <f t="shared" ca="1" si="0"/>
        <v>141.59370000000001</v>
      </c>
      <c r="N9" s="3">
        <f t="shared" ca="1" si="0"/>
        <v>140.83699999999999</v>
      </c>
      <c r="O9" s="3">
        <f t="shared" ca="1" si="0"/>
        <v>141.85172</v>
      </c>
      <c r="P9" s="3">
        <f t="shared" ca="1" si="0"/>
        <v>140.60659000000001</v>
      </c>
      <c r="Q9" s="3">
        <f t="shared" ca="1" si="0"/>
        <v>142.27449999999999</v>
      </c>
      <c r="R9" s="3">
        <f t="shared" ca="1" si="0"/>
        <v>141.83417</v>
      </c>
      <c r="S9" s="3">
        <f t="shared" ca="1" si="0"/>
        <v>141.84370000000001</v>
      </c>
      <c r="T9" s="3">
        <f t="shared" ca="1" si="0"/>
        <v>140.55860999999999</v>
      </c>
      <c r="U9" s="3">
        <f t="shared" ca="1" si="0"/>
        <v>141.57615000000001</v>
      </c>
      <c r="W9" s="3">
        <f t="shared" ca="1" si="3"/>
        <v>141.49120600000001</v>
      </c>
      <c r="Y9" s="3">
        <f ca="1">Total!E9</f>
        <v>140.51035999999999</v>
      </c>
      <c r="AB9" s="3">
        <f t="shared" ca="1" si="1"/>
        <v>1.0145586417969598E-2</v>
      </c>
      <c r="AC9" s="3">
        <f t="shared" ca="1" si="1"/>
        <v>7.7100364699088462E-3</v>
      </c>
      <c r="AD9" s="3">
        <f t="shared" ca="1" si="1"/>
        <v>2.3246684443766112E-3</v>
      </c>
      <c r="AE9" s="3">
        <f t="shared" ca="1" si="1"/>
        <v>9.5463423479949013E-3</v>
      </c>
      <c r="AF9" s="3">
        <f t="shared" ca="1" si="1"/>
        <v>6.8486053270392169E-4</v>
      </c>
      <c r="AG9" s="3">
        <f t="shared" ca="1" si="1"/>
        <v>1.2555230802910175E-2</v>
      </c>
      <c r="AH9" s="3">
        <f t="shared" ca="1" si="1"/>
        <v>9.4214405258089794E-3</v>
      </c>
      <c r="AI9" s="3">
        <f t="shared" ca="1" si="1"/>
        <v>9.4892647061755528E-3</v>
      </c>
      <c r="AJ9" s="3">
        <f t="shared" ca="1" si="1"/>
        <v>3.4339104959944528E-4</v>
      </c>
      <c r="AK9" s="3">
        <f t="shared" ca="1" si="1"/>
        <v>7.5851346477229234E-3</v>
      </c>
      <c r="AM9" s="3">
        <f t="shared" ca="1" si="4"/>
        <v>6.9805955945170944E-2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54.912770000000002</v>
      </c>
      <c r="E10" s="3">
        <v>0.57262999999999997</v>
      </c>
      <c r="F10" s="3">
        <v>90</v>
      </c>
      <c r="H10" s="3" t="s">
        <v>16</v>
      </c>
      <c r="I10" s="3">
        <v>100</v>
      </c>
      <c r="J10" s="3">
        <v>1</v>
      </c>
      <c r="L10" s="3">
        <f t="shared" ca="1" si="2"/>
        <v>136.12153000000001</v>
      </c>
      <c r="M10" s="3">
        <f t="shared" ca="1" si="0"/>
        <v>136.02173999999999</v>
      </c>
      <c r="N10" s="3">
        <f t="shared" ca="1" si="0"/>
        <v>136.16172</v>
      </c>
      <c r="O10" s="3">
        <f t="shared" ca="1" si="0"/>
        <v>136.16427999999999</v>
      </c>
      <c r="P10" s="3">
        <f t="shared" ca="1" si="0"/>
        <v>136.06048999999999</v>
      </c>
      <c r="Q10" s="3">
        <f t="shared" ca="1" si="0"/>
        <v>136.11566999999999</v>
      </c>
      <c r="R10" s="3">
        <f t="shared" ca="1" si="0"/>
        <v>136.0583</v>
      </c>
      <c r="S10" s="3">
        <f t="shared" ca="1" si="0"/>
        <v>136.08339000000001</v>
      </c>
      <c r="T10" s="3">
        <f t="shared" ca="1" si="0"/>
        <v>136.16083</v>
      </c>
      <c r="U10" s="3">
        <f t="shared" ca="1" si="0"/>
        <v>136.07262</v>
      </c>
      <c r="W10" s="3">
        <f t="shared" ca="1" si="3"/>
        <v>136.102057</v>
      </c>
      <c r="Y10" s="3">
        <f ca="1">Total!E10</f>
        <v>135.94917000000001</v>
      </c>
      <c r="AB10" s="3">
        <f t="shared" ca="1" si="1"/>
        <v>1.2678267914397537E-3</v>
      </c>
      <c r="AC10" s="3">
        <f t="shared" ca="1" si="1"/>
        <v>5.3380244984198646E-4</v>
      </c>
      <c r="AD10" s="3">
        <f t="shared" ca="1" si="1"/>
        <v>1.5634519872390034E-3</v>
      </c>
      <c r="AE10" s="3">
        <f t="shared" ca="1" si="1"/>
        <v>1.5822825545752245E-3</v>
      </c>
      <c r="AF10" s="3">
        <f t="shared" ca="1" si="1"/>
        <v>8.1883545151454674E-4</v>
      </c>
      <c r="AG10" s="3">
        <f t="shared" ca="1" si="1"/>
        <v>1.2247224458963963E-3</v>
      </c>
      <c r="AH10" s="3">
        <f t="shared" ca="1" si="1"/>
        <v>8.0272648961367894E-4</v>
      </c>
      <c r="AI10" s="3">
        <f t="shared" ca="1" si="1"/>
        <v>9.8728076089025845E-4</v>
      </c>
      <c r="AJ10" s="3">
        <f t="shared" ca="1" si="1"/>
        <v>1.5569054228135033E-3</v>
      </c>
      <c r="AK10" s="3">
        <f t="shared" ca="1" si="1"/>
        <v>9.080599756511288E-4</v>
      </c>
      <c r="AM10" s="3">
        <f t="shared" ca="1" si="4"/>
        <v>1.1245894329475481E-2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0.87056</v>
      </c>
      <c r="F11" s="3">
        <v>171</v>
      </c>
      <c r="H11" s="3" t="s">
        <v>2</v>
      </c>
      <c r="I11" s="3">
        <v>24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0.86816000000000004</v>
      </c>
      <c r="F12" s="3">
        <v>178</v>
      </c>
      <c r="H12" s="3" t="s">
        <v>2</v>
      </c>
      <c r="I12" s="3">
        <v>24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0.86833000000000005</v>
      </c>
      <c r="F13" s="3">
        <v>186</v>
      </c>
      <c r="H13" s="3" t="s">
        <v>2</v>
      </c>
      <c r="I13" s="3">
        <v>24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0.86865000000000003</v>
      </c>
      <c r="F14" s="3">
        <v>176</v>
      </c>
      <c r="H14" s="3" t="s">
        <v>2</v>
      </c>
      <c r="I14" s="3">
        <v>47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0.87199000000000004</v>
      </c>
      <c r="F15" s="3">
        <v>177</v>
      </c>
      <c r="H15" s="3" t="s">
        <v>2</v>
      </c>
      <c r="I15" s="3">
        <v>47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0.87022999999999995</v>
      </c>
      <c r="F16" s="3">
        <v>186</v>
      </c>
      <c r="H16" s="3" t="s">
        <v>2</v>
      </c>
      <c r="I16" s="3">
        <v>47</v>
      </c>
      <c r="J16" s="3">
        <v>1</v>
      </c>
      <c r="L16" s="3">
        <f t="shared" ca="1" si="2"/>
        <v>224.68421000000001</v>
      </c>
      <c r="M16" s="3">
        <f t="shared" ca="1" si="0"/>
        <v>223.23536999999999</v>
      </c>
      <c r="N16" s="3">
        <f t="shared" ca="1" si="0"/>
        <v>225.56139999999999</v>
      </c>
      <c r="O16" s="3">
        <f t="shared" ca="1" si="0"/>
        <v>223.23536999999999</v>
      </c>
      <c r="P16" s="3">
        <f t="shared" ca="1" si="0"/>
        <v>226.48415</v>
      </c>
      <c r="Q16" s="3">
        <f t="shared" ca="1" si="0"/>
        <v>224.70175</v>
      </c>
      <c r="R16" s="3">
        <f t="shared" ca="1" si="0"/>
        <v>226.48415</v>
      </c>
      <c r="S16" s="3">
        <f t="shared" ca="1" si="0"/>
        <v>224.38901999999999</v>
      </c>
      <c r="T16" s="3">
        <f t="shared" ca="1" si="0"/>
        <v>223.30262999999999</v>
      </c>
      <c r="U16" s="3">
        <f t="shared" ca="1" si="0"/>
        <v>225.17452</v>
      </c>
      <c r="W16" s="3">
        <f t="shared" ca="1" si="3"/>
        <v>224.72525699999997</v>
      </c>
      <c r="Y16" s="3">
        <f ca="1">Total!E16</f>
        <v>222.48684</v>
      </c>
      <c r="AB16" s="3">
        <f t="shared" ca="1" si="1"/>
        <v>9.8764043751981313E-3</v>
      </c>
      <c r="AC16" s="3">
        <f t="shared" ca="1" si="1"/>
        <v>3.3643787650540955E-3</v>
      </c>
      <c r="AD16" s="3">
        <f t="shared" ca="1" si="1"/>
        <v>1.3819064534333765E-2</v>
      </c>
      <c r="AE16" s="3">
        <f t="shared" ca="1" si="1"/>
        <v>3.3643787650540955E-3</v>
      </c>
      <c r="AF16" s="3">
        <f t="shared" ca="1" si="1"/>
        <v>1.7966500850117691E-2</v>
      </c>
      <c r="AG16" s="3">
        <f t="shared" ca="1" si="1"/>
        <v>9.9552404987189504E-3</v>
      </c>
      <c r="AH16" s="3">
        <f t="shared" ca="1" si="1"/>
        <v>1.7966500850117691E-2</v>
      </c>
      <c r="AI16" s="3">
        <f t="shared" ca="1" si="1"/>
        <v>8.5496292724548881E-3</v>
      </c>
      <c r="AJ16" s="3">
        <f t="shared" ca="1" si="1"/>
        <v>3.6666887803341206E-3</v>
      </c>
      <c r="AK16" s="3">
        <f t="shared" ca="1" si="1"/>
        <v>1.2080175169012245E-2</v>
      </c>
      <c r="AM16" s="3">
        <f t="shared" ca="1" si="4"/>
        <v>0.10060896186039568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0.87148000000000003</v>
      </c>
      <c r="F17" s="3">
        <v>186</v>
      </c>
      <c r="H17" s="3" t="s">
        <v>2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0.86926999999999999</v>
      </c>
      <c r="F18" s="3">
        <v>166</v>
      </c>
      <c r="H18" s="3" t="s">
        <v>2</v>
      </c>
      <c r="I18" s="3">
        <v>100</v>
      </c>
      <c r="J18" s="3">
        <v>0.7</v>
      </c>
      <c r="L18" s="3">
        <f t="shared" ca="1" si="2"/>
        <v>315.72372999999999</v>
      </c>
      <c r="M18" s="3">
        <f t="shared" ca="1" si="2"/>
        <v>309.98102999999998</v>
      </c>
      <c r="N18" s="3">
        <f t="shared" ca="1" si="2"/>
        <v>312.82459999999998</v>
      </c>
      <c r="O18" s="3">
        <f t="shared" ca="1" si="2"/>
        <v>313.53383000000002</v>
      </c>
      <c r="P18" s="3">
        <f t="shared" ca="1" si="2"/>
        <v>312.46275000000003</v>
      </c>
      <c r="Q18" s="3">
        <f t="shared" ca="1" si="2"/>
        <v>311.97689000000003</v>
      </c>
      <c r="R18" s="3">
        <f t="shared" ca="1" si="2"/>
        <v>313.93040999999999</v>
      </c>
      <c r="S18" s="3">
        <f t="shared" ca="1" si="2"/>
        <v>312.24126999999999</v>
      </c>
      <c r="T18" s="3">
        <f t="shared" ca="1" si="2"/>
        <v>312.89481000000001</v>
      </c>
      <c r="U18" s="3">
        <f t="shared" ca="1" si="2"/>
        <v>310.82285000000002</v>
      </c>
      <c r="W18" s="3">
        <f t="shared" ca="1" si="3"/>
        <v>312.63921699999997</v>
      </c>
      <c r="Y18" s="3">
        <f ca="1">Total!E18</f>
        <v>308.91181999999998</v>
      </c>
      <c r="AB18" s="3">
        <f t="shared" ca="1" si="1"/>
        <v>2.2051309011095827E-2</v>
      </c>
      <c r="AC18" s="3">
        <f t="shared" ca="1" si="1"/>
        <v>3.4612142714383616E-3</v>
      </c>
      <c r="AD18" s="3">
        <f t="shared" ca="1" si="1"/>
        <v>1.2666333065533065E-2</v>
      </c>
      <c r="AE18" s="3">
        <f t="shared" ca="1" si="1"/>
        <v>1.4962230969342792E-2</v>
      </c>
      <c r="AF18" s="3">
        <f t="shared" ca="1" si="1"/>
        <v>1.1494963190466622E-2</v>
      </c>
      <c r="AG18" s="3">
        <f t="shared" ca="1" si="1"/>
        <v>9.9221518943498135E-3</v>
      </c>
      <c r="AH18" s="3">
        <f t="shared" ca="1" si="1"/>
        <v>1.6246027749925587E-2</v>
      </c>
      <c r="AI18" s="3">
        <f t="shared" ca="1" si="1"/>
        <v>1.0777994833606589E-2</v>
      </c>
      <c r="AJ18" s="3">
        <f t="shared" ca="1" si="1"/>
        <v>1.2893614753880346E-2</v>
      </c>
      <c r="AK18" s="3">
        <f t="shared" ca="1" si="1"/>
        <v>6.1863285127776576E-3</v>
      </c>
      <c r="AM18" s="3">
        <f t="shared" ca="1" si="4"/>
        <v>0.12066216825241667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36.861229999999999</v>
      </c>
      <c r="E19" s="3">
        <v>0.86814000000000002</v>
      </c>
      <c r="F19" s="3">
        <v>185</v>
      </c>
      <c r="H19" s="3" t="s">
        <v>2</v>
      </c>
      <c r="I19" s="3">
        <v>100</v>
      </c>
      <c r="J19" s="3">
        <v>1</v>
      </c>
      <c r="L19" s="3">
        <f t="shared" ca="1" si="2"/>
        <v>303.87430999999998</v>
      </c>
      <c r="M19" s="3">
        <f t="shared" ca="1" si="2"/>
        <v>303.59548000000001</v>
      </c>
      <c r="N19" s="3">
        <f t="shared" ca="1" si="2"/>
        <v>303.06150000000002</v>
      </c>
      <c r="O19" s="3">
        <f t="shared" ca="1" si="2"/>
        <v>304.08483999999999</v>
      </c>
      <c r="P19" s="3">
        <f t="shared" ca="1" si="2"/>
        <v>303.25439</v>
      </c>
      <c r="Q19" s="3">
        <f t="shared" ca="1" si="2"/>
        <v>304.73604999999998</v>
      </c>
      <c r="R19" s="3">
        <f t="shared" ca="1" si="2"/>
        <v>303.18421000000001</v>
      </c>
      <c r="S19" s="3">
        <f t="shared" ca="1" si="2"/>
        <v>303.78994999999998</v>
      </c>
      <c r="T19" s="3">
        <f t="shared" ca="1" si="2"/>
        <v>303.51796000000002</v>
      </c>
      <c r="U19" s="3">
        <f t="shared" ca="1" si="2"/>
        <v>302.92988000000003</v>
      </c>
      <c r="W19" s="3">
        <f t="shared" ca="1" si="3"/>
        <v>303.60285699999997</v>
      </c>
      <c r="Y19" s="3">
        <f ca="1">Total!E19</f>
        <v>302.47368</v>
      </c>
      <c r="AB19" s="3">
        <f t="shared" ca="1" si="1"/>
        <v>4.6305847173214489E-3</v>
      </c>
      <c r="AC19" s="3">
        <f t="shared" ca="1" si="1"/>
        <v>3.7087524441796306E-3</v>
      </c>
      <c r="AD19" s="3">
        <f t="shared" ca="1" si="1"/>
        <v>1.9433757013172914E-3</v>
      </c>
      <c r="AE19" s="3">
        <f t="shared" ca="1" si="1"/>
        <v>5.3266122196152206E-3</v>
      </c>
      <c r="AF19" s="3">
        <f t="shared" ca="1" si="1"/>
        <v>2.5810840797784425E-3</v>
      </c>
      <c r="AG19" s="3">
        <f t="shared" ca="1" si="1"/>
        <v>7.4795598744326307E-3</v>
      </c>
      <c r="AH19" s="3">
        <f t="shared" ca="1" si="1"/>
        <v>2.3490638921046143E-3</v>
      </c>
      <c r="AI19" s="3">
        <f t="shared" ca="1" si="1"/>
        <v>4.3516844176325507E-3</v>
      </c>
      <c r="AJ19" s="3">
        <f t="shared" ca="1" si="1"/>
        <v>3.4524656823033818E-3</v>
      </c>
      <c r="AK19" s="3">
        <f t="shared" ca="1" si="1"/>
        <v>1.5082304020634916E-3</v>
      </c>
      <c r="AM19" s="3">
        <f t="shared" ca="1" si="4"/>
        <v>3.7331413430748701E-2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0.86960999999999999</v>
      </c>
      <c r="F20" s="3">
        <v>180</v>
      </c>
      <c r="H20" s="3" t="s">
        <v>1</v>
      </c>
      <c r="I20" s="3">
        <v>30</v>
      </c>
      <c r="J20" s="3">
        <v>0.4</v>
      </c>
      <c r="L20" s="3">
        <f t="shared" ca="1" si="2"/>
        <v>5756.2897800000001</v>
      </c>
      <c r="M20" s="3">
        <f t="shared" ca="1" si="2"/>
        <v>5753.21522</v>
      </c>
      <c r="N20" s="3">
        <f t="shared" ca="1" si="2"/>
        <v>5753.21522</v>
      </c>
      <c r="O20" s="3">
        <f t="shared" ca="1" si="2"/>
        <v>5760.3994300000004</v>
      </c>
      <c r="P20" s="3">
        <f t="shared" ca="1" si="2"/>
        <v>5753.21522</v>
      </c>
      <c r="Q20" s="3">
        <f t="shared" ca="1" si="2"/>
        <v>5756.2897800000001</v>
      </c>
      <c r="R20" s="3">
        <f t="shared" ca="1" si="2"/>
        <v>5753.21522</v>
      </c>
      <c r="S20" s="3">
        <f t="shared" ca="1" si="2"/>
        <v>5753.21522</v>
      </c>
      <c r="T20" s="3">
        <f t="shared" ca="1" si="2"/>
        <v>5756.2897800000001</v>
      </c>
      <c r="U20" s="3">
        <f t="shared" ca="1" si="2"/>
        <v>5759.8994300000004</v>
      </c>
      <c r="W20" s="3">
        <f t="shared" ca="1" si="3"/>
        <v>5755.5244299999995</v>
      </c>
      <c r="Y20" s="3">
        <f ca="1">Total!E20</f>
        <v>5753.21522</v>
      </c>
      <c r="AB20" s="3">
        <f t="shared" ca="1" si="1"/>
        <v>5.3440726314424574E-4</v>
      </c>
      <c r="AC20" s="3">
        <f t="shared" ca="1" si="1"/>
        <v>0</v>
      </c>
      <c r="AD20" s="3">
        <f t="shared" ca="1" si="1"/>
        <v>0</v>
      </c>
      <c r="AE20" s="3">
        <f t="shared" ca="1" si="1"/>
        <v>1.2487295755990071E-3</v>
      </c>
      <c r="AF20" s="3">
        <f t="shared" ca="1" si="1"/>
        <v>0</v>
      </c>
      <c r="AG20" s="3">
        <f t="shared" ca="1" si="1"/>
        <v>5.3440726314424574E-4</v>
      </c>
      <c r="AH20" s="3">
        <f t="shared" ca="1" si="1"/>
        <v>0</v>
      </c>
      <c r="AI20" s="3">
        <f t="shared" ca="1" si="1"/>
        <v>0</v>
      </c>
      <c r="AJ20" s="3">
        <f t="shared" ca="1" si="1"/>
        <v>5.3440726314424574E-4</v>
      </c>
      <c r="AK20" s="3">
        <f t="shared" ca="1" si="1"/>
        <v>1.1618216500512472E-3</v>
      </c>
      <c r="AM20" s="3">
        <f t="shared" ca="1" si="4"/>
        <v>4.0137730150829921E-3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36.788800000000002</v>
      </c>
      <c r="E21" s="3">
        <v>1.2193099999999999</v>
      </c>
      <c r="F21" s="3">
        <v>224</v>
      </c>
      <c r="H21" s="3" t="s">
        <v>1</v>
      </c>
      <c r="I21" s="3">
        <v>30</v>
      </c>
      <c r="J21" s="3">
        <v>0.7</v>
      </c>
      <c r="L21" s="3">
        <f t="shared" ca="1" si="2"/>
        <v>3060.7019</v>
      </c>
      <c r="M21" s="3">
        <f t="shared" ca="1" si="2"/>
        <v>3060.7019</v>
      </c>
      <c r="N21" s="3">
        <f t="shared" ca="1" si="2"/>
        <v>3060.7019</v>
      </c>
      <c r="O21" s="3">
        <f t="shared" ca="1" si="2"/>
        <v>3055.8157900000001</v>
      </c>
      <c r="P21" s="3">
        <f t="shared" ca="1" si="2"/>
        <v>3055.85088</v>
      </c>
      <c r="Q21" s="3">
        <f t="shared" ca="1" si="2"/>
        <v>3060.7019</v>
      </c>
      <c r="R21" s="3">
        <f t="shared" ca="1" si="2"/>
        <v>3057.4035100000001</v>
      </c>
      <c r="S21" s="3">
        <f t="shared" ca="1" si="2"/>
        <v>3055.8157900000001</v>
      </c>
      <c r="T21" s="3">
        <f t="shared" ca="1" si="2"/>
        <v>3060.7019</v>
      </c>
      <c r="U21" s="3">
        <f t="shared" ca="1" si="2"/>
        <v>3057.4035100000001</v>
      </c>
      <c r="W21" s="3">
        <f t="shared" ca="1" si="3"/>
        <v>3058.579898</v>
      </c>
      <c r="Y21" s="3">
        <f ca="1">Total!E21</f>
        <v>3052.2412300000001</v>
      </c>
      <c r="AB21" s="3">
        <f t="shared" ca="1" si="1"/>
        <v>2.7719532508903091E-3</v>
      </c>
      <c r="AC21" s="3">
        <f t="shared" ca="1" si="1"/>
        <v>2.7719532508903091E-3</v>
      </c>
      <c r="AD21" s="3">
        <f t="shared" ca="1" si="1"/>
        <v>2.7719532508903091E-3</v>
      </c>
      <c r="AE21" s="3">
        <f t="shared" ca="1" si="1"/>
        <v>1.1711263070776419E-3</v>
      </c>
      <c r="AF21" s="3">
        <f t="shared" ca="1" si="1"/>
        <v>1.1826227771649209E-3</v>
      </c>
      <c r="AG21" s="3">
        <f t="shared" ca="1" si="1"/>
        <v>2.7719532508903091E-3</v>
      </c>
      <c r="AH21" s="3">
        <f t="shared" ca="1" si="1"/>
        <v>1.6913079966487477E-3</v>
      </c>
      <c r="AI21" s="3">
        <f t="shared" ca="1" si="1"/>
        <v>1.1711263070776419E-3</v>
      </c>
      <c r="AJ21" s="3">
        <f t="shared" ca="1" si="1"/>
        <v>2.7719532508903091E-3</v>
      </c>
      <c r="AK21" s="3">
        <f t="shared" ca="1" si="1"/>
        <v>1.6913079966487477E-3</v>
      </c>
      <c r="AM21" s="3">
        <f t="shared" ca="1" si="4"/>
        <v>2.0767257639069246E-2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36.788800000000002</v>
      </c>
      <c r="E22" s="3">
        <v>1.2201900000000001</v>
      </c>
      <c r="F22" s="3">
        <v>241</v>
      </c>
      <c r="H22" s="3" t="s">
        <v>1</v>
      </c>
      <c r="I22" s="3">
        <v>30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36.788800000000002</v>
      </c>
      <c r="E23" s="3">
        <v>1.21963</v>
      </c>
      <c r="F23" s="3">
        <v>247</v>
      </c>
      <c r="H23" s="3" t="s">
        <v>1</v>
      </c>
      <c r="I23" s="3">
        <v>50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1.2174499999999999</v>
      </c>
      <c r="F24" s="3">
        <v>238</v>
      </c>
      <c r="H24" s="3" t="s">
        <v>1</v>
      </c>
      <c r="I24" s="3">
        <v>50</v>
      </c>
      <c r="J24" s="3">
        <v>0.7</v>
      </c>
      <c r="L24" s="3">
        <f t="shared" ca="1" si="2"/>
        <v>5715.1450100000002</v>
      </c>
      <c r="M24" s="3">
        <f t="shared" ca="1" si="2"/>
        <v>5720.41651</v>
      </c>
      <c r="N24" s="3">
        <f t="shared" ca="1" si="2"/>
        <v>5723.8425500000003</v>
      </c>
      <c r="O24" s="3">
        <f t="shared" ca="1" si="2"/>
        <v>5715.4033900000004</v>
      </c>
      <c r="P24" s="3">
        <f t="shared" ca="1" si="2"/>
        <v>5715.1450100000002</v>
      </c>
      <c r="Q24" s="3">
        <f t="shared" ca="1" si="2"/>
        <v>5722.2873200000004</v>
      </c>
      <c r="R24" s="3">
        <f t="shared" ca="1" si="2"/>
        <v>5713.3615300000001</v>
      </c>
      <c r="S24" s="3">
        <f t="shared" ca="1" si="2"/>
        <v>5716.0829000000003</v>
      </c>
      <c r="T24" s="3">
        <f t="shared" ca="1" si="2"/>
        <v>5715.1450100000002</v>
      </c>
      <c r="U24" s="3">
        <f t="shared" ca="1" si="2"/>
        <v>5714.1625599999998</v>
      </c>
      <c r="W24" s="3">
        <f t="shared" ca="1" si="3"/>
        <v>5717.0991789999998</v>
      </c>
      <c r="Y24" s="3">
        <f ca="1">Total!E24</f>
        <v>5709.26343</v>
      </c>
      <c r="AB24" s="3">
        <f t="shared" ca="1" si="1"/>
        <v>1.0301819266378138E-3</v>
      </c>
      <c r="AC24" s="3">
        <f t="shared" ca="1" si="1"/>
        <v>1.9535059358786752E-3</v>
      </c>
      <c r="AD24" s="3">
        <f t="shared" ca="1" si="1"/>
        <v>2.5535903499202049E-3</v>
      </c>
      <c r="AE24" s="3">
        <f t="shared" ca="1" si="1"/>
        <v>1.0754382023672761E-3</v>
      </c>
      <c r="AF24" s="3">
        <f t="shared" ca="1" si="1"/>
        <v>1.0301819266378138E-3</v>
      </c>
      <c r="AG24" s="3">
        <f t="shared" ca="1" si="1"/>
        <v>2.2811856835270243E-3</v>
      </c>
      <c r="AH24" s="3">
        <f t="shared" ca="1" si="1"/>
        <v>7.1779837281044122E-4</v>
      </c>
      <c r="AI24" s="3">
        <f t="shared" ca="1" si="1"/>
        <v>1.1944570580097343E-3</v>
      </c>
      <c r="AJ24" s="3">
        <f t="shared" ca="1" si="1"/>
        <v>1.0301819266378138E-3</v>
      </c>
      <c r="AK24" s="3">
        <f t="shared" ca="1" si="1"/>
        <v>8.5810193557661542E-4</v>
      </c>
      <c r="AM24" s="3">
        <f t="shared" ca="1" si="4"/>
        <v>1.3724623318003414E-2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36.788800000000002</v>
      </c>
      <c r="E25" s="3">
        <v>1.2174400000000001</v>
      </c>
      <c r="F25" s="3">
        <v>238</v>
      </c>
      <c r="H25" s="3" t="s">
        <v>1</v>
      </c>
      <c r="I25" s="3">
        <v>50</v>
      </c>
      <c r="J25" s="3">
        <v>1</v>
      </c>
      <c r="L25" s="3">
        <f t="shared" ca="1" si="2"/>
        <v>5674.0192399999996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5674.0192399999996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5674.0192399999996</v>
      </c>
      <c r="W25" s="3">
        <f t="shared" ca="1" si="3"/>
        <v>5674.0192400000005</v>
      </c>
      <c r="Y25" s="3">
        <f ca="1">Total!E25</f>
        <v>5674.0192399999996</v>
      </c>
      <c r="AB25" s="3">
        <f t="shared" ca="1" si="1"/>
        <v>0</v>
      </c>
      <c r="AC25" s="3">
        <f t="shared" ca="1" si="1"/>
        <v>0</v>
      </c>
      <c r="AD25" s="3">
        <f t="shared" ca="1" si="1"/>
        <v>0</v>
      </c>
      <c r="AE25" s="3">
        <f t="shared" ca="1" si="1"/>
        <v>0</v>
      </c>
      <c r="AF25" s="3">
        <f t="shared" ca="1" si="1"/>
        <v>0</v>
      </c>
      <c r="AG25" s="3">
        <f t="shared" ca="1" si="1"/>
        <v>0</v>
      </c>
      <c r="AH25" s="3">
        <f t="shared" ca="1" si="1"/>
        <v>0</v>
      </c>
      <c r="AI25" s="3">
        <f t="shared" ca="1" si="1"/>
        <v>0</v>
      </c>
      <c r="AJ25" s="3">
        <f t="shared" ca="1" si="1"/>
        <v>0</v>
      </c>
      <c r="AK25" s="3">
        <f t="shared" ca="1" si="1"/>
        <v>0</v>
      </c>
      <c r="AM25" s="3">
        <f t="shared" ca="1" si="4"/>
        <v>0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36.788800000000002</v>
      </c>
      <c r="E26" s="3">
        <v>1.2195400000000001</v>
      </c>
      <c r="F26" s="3">
        <v>241</v>
      </c>
      <c r="H26" s="3" t="s">
        <v>1</v>
      </c>
      <c r="I26" s="3">
        <v>100</v>
      </c>
      <c r="J26" s="3">
        <v>0.4</v>
      </c>
      <c r="L26" s="3">
        <f t="shared" ca="1" si="2"/>
        <v>60777.946369999998</v>
      </c>
      <c r="M26" s="3">
        <f t="shared" ca="1" si="2"/>
        <v>60777.722679999999</v>
      </c>
      <c r="N26" s="3">
        <f t="shared" ca="1" si="2"/>
        <v>60777.735840000001</v>
      </c>
      <c r="O26" s="3">
        <f t="shared" ca="1" si="2"/>
        <v>60777.735840000001</v>
      </c>
      <c r="P26" s="3">
        <f t="shared" ca="1" si="2"/>
        <v>60778.85497</v>
      </c>
      <c r="Q26" s="3">
        <f t="shared" ca="1" si="2"/>
        <v>60777.946369999998</v>
      </c>
      <c r="R26" s="3">
        <f t="shared" ca="1" si="2"/>
        <v>60777.586719999999</v>
      </c>
      <c r="S26" s="3">
        <f t="shared" ca="1" si="2"/>
        <v>60778.392140000004</v>
      </c>
      <c r="T26" s="3">
        <f t="shared" ca="1" si="2"/>
        <v>60777.656889999998</v>
      </c>
      <c r="U26" s="3">
        <f t="shared" ca="1" si="2"/>
        <v>60777.735840000001</v>
      </c>
      <c r="W26" s="3">
        <f t="shared" ca="1" si="3"/>
        <v>60777.931366000012</v>
      </c>
      <c r="Y26" s="3">
        <f ca="1">Total!E26</f>
        <v>60777.35671</v>
      </c>
      <c r="AB26" s="3">
        <f t="shared" ca="1" si="1"/>
        <v>9.7019684948029498E-6</v>
      </c>
      <c r="AC26" s="3">
        <f t="shared" ca="1" si="1"/>
        <v>6.0214859580872401E-6</v>
      </c>
      <c r="AD26" s="3">
        <f t="shared" ca="1" si="1"/>
        <v>6.2380139664545275E-6</v>
      </c>
      <c r="AE26" s="3">
        <f t="shared" ca="1" si="1"/>
        <v>6.2380139664545275E-6</v>
      </c>
      <c r="AF26" s="3">
        <f t="shared" ca="1" si="1"/>
        <v>2.4651615027439721E-5</v>
      </c>
      <c r="AG26" s="3">
        <f t="shared" ca="1" si="1"/>
        <v>9.7019684948029498E-6</v>
      </c>
      <c r="AH26" s="3">
        <f t="shared" ca="1" si="1"/>
        <v>3.7844686319085366E-6</v>
      </c>
      <c r="AI26" s="3">
        <f t="shared" ca="1" si="1"/>
        <v>1.7036443439686135E-5</v>
      </c>
      <c r="AJ26" s="3">
        <f t="shared" ca="1" si="1"/>
        <v>4.9390104513869572E-6</v>
      </c>
      <c r="AK26" s="3">
        <f t="shared" ca="1" si="1"/>
        <v>6.2380139664545275E-6</v>
      </c>
      <c r="AM26" s="3">
        <f t="shared" ca="1" si="4"/>
        <v>9.4551002397478087E-5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1.2196800000000001</v>
      </c>
      <c r="F27" s="3">
        <v>243</v>
      </c>
      <c r="H27" s="3" t="s">
        <v>1</v>
      </c>
      <c r="I27" s="3">
        <v>100</v>
      </c>
      <c r="J27" s="3">
        <v>0.7</v>
      </c>
      <c r="L27" s="3">
        <f t="shared" ca="1" si="2"/>
        <v>46780.111660000002</v>
      </c>
      <c r="M27" s="3">
        <f t="shared" ca="1" si="2"/>
        <v>47106.084459999998</v>
      </c>
      <c r="N27" s="3">
        <f t="shared" ca="1" si="2"/>
        <v>46935.599090000003</v>
      </c>
      <c r="O27" s="3">
        <f t="shared" ca="1" si="2"/>
        <v>46903.445500000002</v>
      </c>
      <c r="P27" s="3">
        <f t="shared" ca="1" si="2"/>
        <v>46715.739370000003</v>
      </c>
      <c r="Q27" s="3">
        <f t="shared" ca="1" si="2"/>
        <v>46953.744709999999</v>
      </c>
      <c r="R27" s="3">
        <f t="shared" ca="1" si="2"/>
        <v>46950.158900000002</v>
      </c>
      <c r="S27" s="3">
        <f t="shared" ca="1" si="2"/>
        <v>46819.166299999997</v>
      </c>
      <c r="T27" s="3">
        <f t="shared" ca="1" si="2"/>
        <v>47068.979220000001</v>
      </c>
      <c r="U27" s="3">
        <f t="shared" ca="1" si="2"/>
        <v>46894.549800000001</v>
      </c>
      <c r="W27" s="3">
        <f t="shared" ca="1" si="3"/>
        <v>46912.75790099999</v>
      </c>
      <c r="Y27" s="3">
        <f ca="1">Total!E27</f>
        <v>46520.052799999998</v>
      </c>
      <c r="AB27" s="3">
        <f t="shared" ca="1" si="1"/>
        <v>5.5902528984232936E-3</v>
      </c>
      <c r="AC27" s="3">
        <f t="shared" ca="1" si="1"/>
        <v>1.2597398857638454E-2</v>
      </c>
      <c r="AD27" s="3">
        <f t="shared" ca="1" si="1"/>
        <v>8.932627221781779E-3</v>
      </c>
      <c r="AE27" s="3">
        <f t="shared" ca="1" si="1"/>
        <v>8.2414502332637928E-3</v>
      </c>
      <c r="AF27" s="3">
        <f t="shared" ca="1" si="1"/>
        <v>4.2064993099063148E-3</v>
      </c>
      <c r="AG27" s="3">
        <f t="shared" ref="AG27:AK37" ca="1" si="5">(Q27-$Y27)/$Y27</f>
        <v>9.3226873981536278E-3</v>
      </c>
      <c r="AH27" s="3">
        <f t="shared" ca="1" si="5"/>
        <v>9.2456064452275197E-3</v>
      </c>
      <c r="AI27" s="3">
        <f t="shared" ca="1" si="5"/>
        <v>6.4297755913123016E-3</v>
      </c>
      <c r="AJ27" s="3">
        <f t="shared" ca="1" si="5"/>
        <v>1.1799780674367667E-2</v>
      </c>
      <c r="AK27" s="3">
        <f t="shared" ca="1" si="5"/>
        <v>8.050227320464327E-3</v>
      </c>
      <c r="AM27" s="3">
        <f t="shared" ca="1" si="4"/>
        <v>8.4416305950539075E-2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36.867750000000001</v>
      </c>
      <c r="E28" s="3">
        <v>1.22014</v>
      </c>
      <c r="F28" s="3">
        <v>238</v>
      </c>
      <c r="H28" s="3" t="s">
        <v>1</v>
      </c>
      <c r="I28" s="3">
        <v>100</v>
      </c>
      <c r="J28" s="3">
        <v>1</v>
      </c>
      <c r="L28" s="3">
        <f t="shared" ca="1" si="2"/>
        <v>46492.267540000001</v>
      </c>
      <c r="M28" s="3">
        <f t="shared" ca="1" si="2"/>
        <v>46437.468399999998</v>
      </c>
      <c r="N28" s="3">
        <f t="shared" ca="1" si="2"/>
        <v>46472.184670000002</v>
      </c>
      <c r="O28" s="3">
        <f t="shared" ca="1" si="2"/>
        <v>46441.19298</v>
      </c>
      <c r="P28" s="3">
        <f t="shared" ca="1" si="2"/>
        <v>46426.24123</v>
      </c>
      <c r="Q28" s="3">
        <f t="shared" ca="1" si="2"/>
        <v>46447.993470000001</v>
      </c>
      <c r="R28" s="3">
        <f t="shared" ca="1" si="2"/>
        <v>46382.767540000001</v>
      </c>
      <c r="S28" s="3">
        <f t="shared" ca="1" si="2"/>
        <v>46437.468399999998</v>
      </c>
      <c r="T28" s="3">
        <f t="shared" ca="1" si="2"/>
        <v>46418.49656</v>
      </c>
      <c r="U28" s="3">
        <f t="shared" ca="1" si="2"/>
        <v>46373.99381</v>
      </c>
      <c r="W28" s="3">
        <f t="shared" ca="1" si="3"/>
        <v>46433.007460000008</v>
      </c>
      <c r="Y28" s="3">
        <f ca="1">Total!E28</f>
        <v>46319.079680000003</v>
      </c>
      <c r="AB28" s="3">
        <f t="shared" ref="AB28:AF37" ca="1" si="6">(L28-$Y28)/$Y28</f>
        <v>3.73901772652833E-3</v>
      </c>
      <c r="AC28" s="3">
        <f t="shared" ca="1" si="6"/>
        <v>2.5559385207542052E-3</v>
      </c>
      <c r="AD28" s="3">
        <f t="shared" ca="1" si="6"/>
        <v>3.3054411067262339E-3</v>
      </c>
      <c r="AE28" s="3">
        <f t="shared" ca="1" si="6"/>
        <v>2.6363498766303044E-3</v>
      </c>
      <c r="AF28" s="3">
        <f t="shared" ca="1" si="6"/>
        <v>2.313550932797745E-3</v>
      </c>
      <c r="AG28" s="3">
        <f t="shared" ca="1" si="5"/>
        <v>2.7831682082332491E-3</v>
      </c>
      <c r="AH28" s="3">
        <f t="shared" ca="1" si="5"/>
        <v>1.3749811187957993E-3</v>
      </c>
      <c r="AI28" s="3">
        <f t="shared" ca="1" si="5"/>
        <v>2.5559385207542052E-3</v>
      </c>
      <c r="AJ28" s="3">
        <f t="shared" ca="1" si="5"/>
        <v>2.1463483447173065E-3</v>
      </c>
      <c r="AK28" s="3">
        <f t="shared" ca="1" si="5"/>
        <v>1.1855617680527582E-3</v>
      </c>
      <c r="AM28" s="3">
        <f t="shared" ca="1" si="4"/>
        <v>2.4596296123990138E-2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36.788800000000002</v>
      </c>
      <c r="E29" s="3">
        <v>1.22079</v>
      </c>
      <c r="F29" s="3">
        <v>242</v>
      </c>
      <c r="H29" s="3" t="s">
        <v>0</v>
      </c>
      <c r="I29" s="3">
        <v>25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1.2188399999999999</v>
      </c>
      <c r="F30" s="3">
        <v>240</v>
      </c>
      <c r="H30" s="3" t="s">
        <v>0</v>
      </c>
      <c r="I30" s="3">
        <v>25</v>
      </c>
      <c r="J30" s="3">
        <v>0.7</v>
      </c>
      <c r="L30" s="3">
        <f t="shared" ca="1" si="2"/>
        <v>889.17727000000002</v>
      </c>
      <c r="M30" s="3">
        <f t="shared" ca="1" si="2"/>
        <v>891.06083000000001</v>
      </c>
      <c r="N30" s="3">
        <f t="shared" ca="1" si="2"/>
        <v>888.53093999999999</v>
      </c>
      <c r="O30" s="3">
        <f t="shared" ca="1" si="2"/>
        <v>888.75229000000002</v>
      </c>
      <c r="P30" s="3">
        <f t="shared" ca="1" si="2"/>
        <v>888.55241999999998</v>
      </c>
      <c r="Q30" s="3">
        <f t="shared" ca="1" si="2"/>
        <v>888.67544999999996</v>
      </c>
      <c r="R30" s="3">
        <f t="shared" ca="1" si="2"/>
        <v>888.53093999999999</v>
      </c>
      <c r="S30" s="3">
        <f t="shared" ca="1" si="2"/>
        <v>888.53093999999999</v>
      </c>
      <c r="T30" s="3">
        <f t="shared" ca="1" si="2"/>
        <v>889.61779000000001</v>
      </c>
      <c r="U30" s="3">
        <f t="shared" ca="1" si="2"/>
        <v>889.17727000000002</v>
      </c>
      <c r="W30" s="3">
        <f t="shared" ca="1" si="3"/>
        <v>889.06061399999976</v>
      </c>
      <c r="Y30" s="3">
        <f ca="1">Total!E30</f>
        <v>888.52687000000003</v>
      </c>
      <c r="AB30" s="3">
        <f t="shared" ca="1" si="6"/>
        <v>7.319981217900484E-4</v>
      </c>
      <c r="AC30" s="3">
        <f t="shared" ca="1" si="6"/>
        <v>2.8518664832274335E-3</v>
      </c>
      <c r="AD30" s="3">
        <f t="shared" ca="1" si="6"/>
        <v>4.5806155529725881E-6</v>
      </c>
      <c r="AE30" s="3">
        <f t="shared" ca="1" si="6"/>
        <v>2.5370082505212871E-4</v>
      </c>
      <c r="AF30" s="3">
        <f t="shared" ca="1" si="6"/>
        <v>2.8755461272603818E-5</v>
      </c>
      <c r="AG30" s="3">
        <f t="shared" ca="1" si="5"/>
        <v>1.6722060414439062E-4</v>
      </c>
      <c r="AH30" s="3">
        <f t="shared" ca="1" si="5"/>
        <v>4.5806155529725881E-6</v>
      </c>
      <c r="AI30" s="3">
        <f t="shared" ca="1" si="5"/>
        <v>4.5806155529725881E-6</v>
      </c>
      <c r="AJ30" s="3">
        <f t="shared" ca="1" si="5"/>
        <v>1.2277850415485835E-3</v>
      </c>
      <c r="AK30" s="3">
        <f t="shared" ca="1" si="5"/>
        <v>7.319981217900484E-4</v>
      </c>
      <c r="AM30" s="3">
        <f t="shared" ca="1" si="4"/>
        <v>6.0070665054841555E-3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76.810919999999996</v>
      </c>
      <c r="E31" s="3">
        <v>1.4419500000000001</v>
      </c>
      <c r="F31" s="3">
        <v>102</v>
      </c>
      <c r="H31" s="3" t="s">
        <v>0</v>
      </c>
      <c r="I31" s="3">
        <v>25</v>
      </c>
      <c r="J31" s="3">
        <v>1</v>
      </c>
      <c r="L31" s="3">
        <f t="shared" ca="1" si="2"/>
        <v>862.30371000000002</v>
      </c>
      <c r="M31" s="3">
        <f t="shared" ca="1" si="2"/>
        <v>863.17055000000005</v>
      </c>
      <c r="N31" s="3">
        <f t="shared" ca="1" si="2"/>
        <v>862.27506000000005</v>
      </c>
      <c r="O31" s="3">
        <f t="shared" ca="1" si="2"/>
        <v>862.30371000000002</v>
      </c>
      <c r="P31" s="3">
        <f t="shared" ca="1" si="2"/>
        <v>862.30371000000002</v>
      </c>
      <c r="Q31" s="3">
        <f t="shared" ca="1" si="2"/>
        <v>862.30371000000002</v>
      </c>
      <c r="R31" s="3">
        <f t="shared" ca="1" si="2"/>
        <v>862.27506000000005</v>
      </c>
      <c r="S31" s="3">
        <f t="shared" ca="1" si="2"/>
        <v>862.27506000000005</v>
      </c>
      <c r="T31" s="3">
        <f t="shared" ca="1" si="2"/>
        <v>863.46992999999998</v>
      </c>
      <c r="U31" s="3">
        <f t="shared" ca="1" si="2"/>
        <v>864.87539000000004</v>
      </c>
      <c r="W31" s="3">
        <f t="shared" ca="1" si="3"/>
        <v>862.75558899999999</v>
      </c>
      <c r="Y31" s="3">
        <f ca="1">Total!E31</f>
        <v>862.27506000000005</v>
      </c>
      <c r="AB31" s="3">
        <f t="shared" ca="1" si="6"/>
        <v>3.3226056659890555E-5</v>
      </c>
      <c r="AC31" s="3">
        <f t="shared" ca="1" si="6"/>
        <v>1.0385201214099769E-3</v>
      </c>
      <c r="AD31" s="3">
        <f t="shared" ca="1" si="6"/>
        <v>0</v>
      </c>
      <c r="AE31" s="3">
        <f t="shared" ca="1" si="6"/>
        <v>3.3226056659890555E-5</v>
      </c>
      <c r="AF31" s="3">
        <f t="shared" ca="1" si="6"/>
        <v>3.3226056659890555E-5</v>
      </c>
      <c r="AG31" s="3">
        <f t="shared" ca="1" si="5"/>
        <v>3.3226056659890555E-5</v>
      </c>
      <c r="AH31" s="3">
        <f t="shared" ca="1" si="5"/>
        <v>0</v>
      </c>
      <c r="AI31" s="3">
        <f t="shared" ca="1" si="5"/>
        <v>0</v>
      </c>
      <c r="AJ31" s="3">
        <f t="shared" ca="1" si="5"/>
        <v>1.3857179169717878E-3</v>
      </c>
      <c r="AK31" s="3">
        <f t="shared" ca="1" si="5"/>
        <v>3.0156618469285024E-3</v>
      </c>
      <c r="AM31" s="3">
        <f t="shared" ca="1" si="4"/>
        <v>5.5728041119498285E-3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76.863550000000004</v>
      </c>
      <c r="E32" s="3">
        <v>1.43465</v>
      </c>
      <c r="F32" s="3">
        <v>106</v>
      </c>
      <c r="H32" s="3" t="s">
        <v>0</v>
      </c>
      <c r="I32" s="3">
        <v>50</v>
      </c>
      <c r="J32" s="3">
        <v>0.4</v>
      </c>
      <c r="L32" s="3">
        <f t="shared" ca="1" si="2"/>
        <v>1921.93406</v>
      </c>
      <c r="M32" s="3">
        <f t="shared" ca="1" si="2"/>
        <v>1921.9967899999999</v>
      </c>
      <c r="N32" s="3">
        <f t="shared" ca="1" si="2"/>
        <v>1920.81879</v>
      </c>
      <c r="O32" s="3">
        <f t="shared" ca="1" si="2"/>
        <v>1921.9279200000001</v>
      </c>
      <c r="P32" s="3">
        <f t="shared" ca="1" si="2"/>
        <v>1921.99674</v>
      </c>
      <c r="Q32" s="3">
        <f t="shared" ca="1" si="2"/>
        <v>1920.81879</v>
      </c>
      <c r="R32" s="3">
        <f t="shared" ca="1" si="2"/>
        <v>1921.9341099999999</v>
      </c>
      <c r="S32" s="3">
        <f t="shared" ca="1" si="2"/>
        <v>1921.9967899999999</v>
      </c>
      <c r="T32" s="3">
        <f t="shared" ca="1" si="2"/>
        <v>1921.9967899999999</v>
      </c>
      <c r="U32" s="3">
        <f t="shared" ca="1" si="2"/>
        <v>1921.9967899999999</v>
      </c>
      <c r="W32" s="3">
        <f t="shared" ca="1" si="3"/>
        <v>1921.7417570000002</v>
      </c>
      <c r="Y32" s="3">
        <f ca="1">Total!E32</f>
        <v>1920.81879</v>
      </c>
      <c r="AB32" s="3">
        <f t="shared" ca="1" si="6"/>
        <v>5.8062218352206434E-4</v>
      </c>
      <c r="AC32" s="3">
        <f t="shared" ca="1" si="6"/>
        <v>6.1328013143805381E-4</v>
      </c>
      <c r="AD32" s="3">
        <f t="shared" ca="1" si="6"/>
        <v>0</v>
      </c>
      <c r="AE32" s="3">
        <f t="shared" ca="1" si="6"/>
        <v>5.7742563003564226E-4</v>
      </c>
      <c r="AF32" s="3">
        <f t="shared" ca="1" si="6"/>
        <v>6.1325410087226901E-4</v>
      </c>
      <c r="AG32" s="3">
        <f t="shared" ca="1" si="5"/>
        <v>0</v>
      </c>
      <c r="AH32" s="3">
        <f t="shared" ca="1" si="5"/>
        <v>5.8064821408784913E-4</v>
      </c>
      <c r="AI32" s="3">
        <f t="shared" ca="1" si="5"/>
        <v>6.1328013143805381E-4</v>
      </c>
      <c r="AJ32" s="3">
        <f t="shared" ca="1" si="5"/>
        <v>6.1328013143805381E-4</v>
      </c>
      <c r="AK32" s="3">
        <f t="shared" ca="1" si="5"/>
        <v>6.1328013143805381E-4</v>
      </c>
      <c r="AM32" s="3">
        <f t="shared" ca="1" si="4"/>
        <v>4.8050706542700399E-3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76.931920000000005</v>
      </c>
      <c r="E33" s="3">
        <v>1.4388700000000001</v>
      </c>
      <c r="F33" s="3">
        <v>103</v>
      </c>
      <c r="H33" s="3" t="s">
        <v>0</v>
      </c>
      <c r="I33" s="3">
        <v>50</v>
      </c>
      <c r="J33" s="3">
        <v>0.7</v>
      </c>
      <c r="L33" s="3">
        <f t="shared" ca="1" si="2"/>
        <v>1337.8157699999999</v>
      </c>
      <c r="M33" s="3">
        <f t="shared" ca="1" si="2"/>
        <v>1340.96678</v>
      </c>
      <c r="N33" s="3">
        <f t="shared" ca="1" si="2"/>
        <v>1344.59583</v>
      </c>
      <c r="O33" s="3">
        <f t="shared" ca="1" si="2"/>
        <v>1348.5125</v>
      </c>
      <c r="P33" s="3">
        <f t="shared" ca="1" si="2"/>
        <v>1336.6936599999999</v>
      </c>
      <c r="Q33" s="3">
        <f t="shared" ca="1" si="2"/>
        <v>1340.8246799999999</v>
      </c>
      <c r="R33" s="3">
        <f t="shared" ca="1" si="2"/>
        <v>1327.6600100000001</v>
      </c>
      <c r="S33" s="3">
        <f t="shared" ca="1" si="2"/>
        <v>1332.40344</v>
      </c>
      <c r="T33" s="3">
        <f t="shared" ca="1" si="2"/>
        <v>1354.77251</v>
      </c>
      <c r="U33" s="3">
        <f t="shared" ca="1" si="2"/>
        <v>1328.8561999999999</v>
      </c>
      <c r="W33" s="3">
        <f t="shared" ca="1" si="3"/>
        <v>1339.3101380000001</v>
      </c>
      <c r="Y33" s="3">
        <f ca="1">Total!E33</f>
        <v>1324.31359</v>
      </c>
      <c r="AB33" s="3">
        <f t="shared" ca="1" si="6"/>
        <v>1.0195606314060367E-2</v>
      </c>
      <c r="AC33" s="3">
        <f t="shared" ca="1" si="6"/>
        <v>1.2574959681566052E-2</v>
      </c>
      <c r="AD33" s="3">
        <f t="shared" ca="1" si="6"/>
        <v>1.531528495452501E-2</v>
      </c>
      <c r="AE33" s="3">
        <f t="shared" ca="1" si="6"/>
        <v>1.8272794436852431E-2</v>
      </c>
      <c r="AF33" s="3">
        <f t="shared" ca="1" si="6"/>
        <v>9.3482918951242749E-3</v>
      </c>
      <c r="AG33" s="3">
        <f t="shared" ca="1" si="5"/>
        <v>1.2467658811837737E-2</v>
      </c>
      <c r="AH33" s="3">
        <f t="shared" ca="1" si="5"/>
        <v>2.5269090533157484E-3</v>
      </c>
      <c r="AI33" s="3">
        <f t="shared" ca="1" si="5"/>
        <v>6.108711759123509E-3</v>
      </c>
      <c r="AJ33" s="3">
        <f t="shared" ca="1" si="5"/>
        <v>2.299977907800526E-2</v>
      </c>
      <c r="AK33" s="3">
        <f t="shared" ca="1" si="5"/>
        <v>3.4301618848447883E-3</v>
      </c>
      <c r="AM33" s="3">
        <f t="shared" ca="1" si="4"/>
        <v>0.11324015786925519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76.850390000000004</v>
      </c>
      <c r="E34" s="3">
        <v>1.4353</v>
      </c>
      <c r="F34" s="3">
        <v>108</v>
      </c>
      <c r="H34" s="3" t="s">
        <v>0</v>
      </c>
      <c r="I34" s="3">
        <v>50</v>
      </c>
      <c r="J34" s="3">
        <v>1</v>
      </c>
      <c r="L34" s="3">
        <f t="shared" ca="1" si="2"/>
        <v>1309.7045599999999</v>
      </c>
      <c r="M34" s="3">
        <f t="shared" ca="1" si="2"/>
        <v>1312.8333299999999</v>
      </c>
      <c r="N34" s="3">
        <f t="shared" ca="1" si="2"/>
        <v>1312.90906</v>
      </c>
      <c r="O34" s="3">
        <f t="shared" ca="1" si="2"/>
        <v>1309.18263</v>
      </c>
      <c r="P34" s="3">
        <f t="shared" ca="1" si="2"/>
        <v>1312.8415299999999</v>
      </c>
      <c r="Q34" s="3">
        <f t="shared" ca="1" si="2"/>
        <v>1310.9025799999999</v>
      </c>
      <c r="R34" s="3">
        <f t="shared" ca="1" si="2"/>
        <v>1310.23182</v>
      </c>
      <c r="S34" s="3">
        <f t="shared" ca="1" si="2"/>
        <v>1309.8317500000001</v>
      </c>
      <c r="T34" s="3">
        <f t="shared" ca="1" si="2"/>
        <v>1309.14598</v>
      </c>
      <c r="U34" s="3">
        <f t="shared" ca="1" si="2"/>
        <v>1308.7099499999999</v>
      </c>
      <c r="W34" s="3">
        <f t="shared" ca="1" si="3"/>
        <v>1310.6293189999999</v>
      </c>
      <c r="Y34" s="3">
        <f ca="1">Total!E34</f>
        <v>1304.8914400000001</v>
      </c>
      <c r="AB34" s="3">
        <f t="shared" ca="1" si="6"/>
        <v>3.6885213991439767E-3</v>
      </c>
      <c r="AC34" s="3">
        <f t="shared" ca="1" si="6"/>
        <v>6.0862457646283811E-3</v>
      </c>
      <c r="AD34" s="3">
        <f t="shared" ca="1" si="6"/>
        <v>6.144281243809716E-3</v>
      </c>
      <c r="AE34" s="3">
        <f t="shared" ca="1" si="6"/>
        <v>3.288541765589262E-3</v>
      </c>
      <c r="AF34" s="3">
        <f t="shared" ca="1" si="6"/>
        <v>6.0925298122883062E-3</v>
      </c>
      <c r="AG34" s="3">
        <f t="shared" ca="1" si="5"/>
        <v>4.6066207622603769E-3</v>
      </c>
      <c r="AH34" s="3">
        <f t="shared" ca="1" si="5"/>
        <v>4.0925856636777908E-3</v>
      </c>
      <c r="AI34" s="3">
        <f t="shared" ca="1" si="5"/>
        <v>3.7859931091278778E-3</v>
      </c>
      <c r="AJ34" s="3">
        <f t="shared" ca="1" si="5"/>
        <v>3.2604551379384525E-3</v>
      </c>
      <c r="AK34" s="3">
        <f t="shared" ca="1" si="5"/>
        <v>2.9263047353577801E-3</v>
      </c>
      <c r="AM34" s="3">
        <f t="shared" ca="1" si="4"/>
        <v>4.3972079393821917E-2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76.750119999999995</v>
      </c>
      <c r="E35" s="3">
        <v>1.4315500000000001</v>
      </c>
      <c r="F35" s="3">
        <v>104</v>
      </c>
      <c r="H35" s="3" t="s">
        <v>0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76.850390000000004</v>
      </c>
      <c r="E36" s="3">
        <v>1.43424</v>
      </c>
      <c r="F36" s="3">
        <v>106</v>
      </c>
      <c r="H36" s="3" t="s">
        <v>0</v>
      </c>
      <c r="I36" s="3">
        <v>100</v>
      </c>
      <c r="J36" s="3">
        <v>0.7</v>
      </c>
      <c r="L36" s="3">
        <f t="shared" ca="1" si="2"/>
        <v>2332.8731200000002</v>
      </c>
      <c r="M36" s="3">
        <f t="shared" ca="1" si="2"/>
        <v>2338.2388099999998</v>
      </c>
      <c r="N36" s="3">
        <f t="shared" ca="1" si="2"/>
        <v>2343.0570200000002</v>
      </c>
      <c r="O36" s="3">
        <f t="shared" ca="1" si="2"/>
        <v>2344.4315200000001</v>
      </c>
      <c r="P36" s="3">
        <f t="shared" ca="1" si="2"/>
        <v>2320.2763399999999</v>
      </c>
      <c r="Q36" s="3">
        <f t="shared" ca="1" si="2"/>
        <v>2325.66489</v>
      </c>
      <c r="R36" s="3">
        <f t="shared" ca="1" si="2"/>
        <v>2326.2302599999998</v>
      </c>
      <c r="S36" s="3">
        <f t="shared" ca="1" si="2"/>
        <v>2344.6644700000002</v>
      </c>
      <c r="T36" s="3">
        <f t="shared" ca="1" si="2"/>
        <v>2325.1930400000001</v>
      </c>
      <c r="U36" s="3">
        <f t="shared" ca="1" si="2"/>
        <v>2325.7343099999998</v>
      </c>
      <c r="W36" s="3">
        <f t="shared" ca="1" si="3"/>
        <v>2332.6363780000001</v>
      </c>
      <c r="Y36" s="3">
        <f ca="1">Total!E36</f>
        <v>2312.52036</v>
      </c>
      <c r="AB36" s="3">
        <f t="shared" ca="1" si="6"/>
        <v>8.8011160256337012E-3</v>
      </c>
      <c r="AC36" s="3">
        <f t="shared" ca="1" si="6"/>
        <v>1.1121393975532327E-2</v>
      </c>
      <c r="AD36" s="3">
        <f t="shared" ca="1" si="6"/>
        <v>1.3204925901711935E-2</v>
      </c>
      <c r="AE36" s="3">
        <f t="shared" ca="1" si="6"/>
        <v>1.3799299047036329E-2</v>
      </c>
      <c r="AF36" s="3">
        <f t="shared" ca="1" si="6"/>
        <v>3.3539077684055108E-3</v>
      </c>
      <c r="AG36" s="3">
        <f t="shared" ca="1" si="5"/>
        <v>5.6840710366762052E-3</v>
      </c>
      <c r="AH36" s="3">
        <f t="shared" ca="1" si="5"/>
        <v>5.9285532085001117E-3</v>
      </c>
      <c r="AI36" s="3">
        <f t="shared" ca="1" si="5"/>
        <v>1.3900033295274504E-2</v>
      </c>
      <c r="AJ36" s="3">
        <f t="shared" ca="1" si="5"/>
        <v>5.4800295898800771E-3</v>
      </c>
      <c r="AK36" s="3">
        <f t="shared" ca="1" si="5"/>
        <v>5.7140902318368525E-3</v>
      </c>
      <c r="AM36" s="3">
        <f t="shared" ca="1" si="4"/>
        <v>8.6987420080487529E-2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76.885829999999999</v>
      </c>
      <c r="E37" s="3">
        <v>1.43587</v>
      </c>
      <c r="F37" s="3">
        <v>105</v>
      </c>
      <c r="H37" s="3" t="s">
        <v>0</v>
      </c>
      <c r="I37" s="3">
        <v>100</v>
      </c>
      <c r="J37" s="3">
        <v>1</v>
      </c>
      <c r="L37" s="3">
        <f t="shared" ca="1" si="2"/>
        <v>2312.08772</v>
      </c>
      <c r="M37" s="3">
        <f t="shared" ca="1" si="2"/>
        <v>2311.7788099999998</v>
      </c>
      <c r="N37" s="3">
        <f t="shared" ca="1" si="2"/>
        <v>2311.5716200000002</v>
      </c>
      <c r="O37" s="3">
        <f t="shared" ca="1" si="2"/>
        <v>2311.2131800000002</v>
      </c>
      <c r="P37" s="3">
        <f t="shared" ca="1" si="2"/>
        <v>2315.9021699999998</v>
      </c>
      <c r="Q37" s="3">
        <f t="shared" ca="1" si="2"/>
        <v>2311.85088</v>
      </c>
      <c r="R37" s="3">
        <f t="shared" ca="1" si="2"/>
        <v>2310.9824600000002</v>
      </c>
      <c r="S37" s="3">
        <f t="shared" ca="1" si="2"/>
        <v>2312.0880200000001</v>
      </c>
      <c r="T37" s="3">
        <f t="shared" ca="1" si="2"/>
        <v>2311.6323900000002</v>
      </c>
      <c r="U37" s="3">
        <f t="shared" ca="1" si="2"/>
        <v>2312.0847800000001</v>
      </c>
      <c r="W37" s="3">
        <f t="shared" ca="1" si="3"/>
        <v>2312.1192029999997</v>
      </c>
      <c r="Y37" s="3">
        <f ca="1">Total!E37</f>
        <v>2308.5236300000001</v>
      </c>
      <c r="AB37" s="3">
        <f t="shared" ca="1" si="6"/>
        <v>1.5438828321631046E-3</v>
      </c>
      <c r="AC37" s="3">
        <f t="shared" ca="1" si="6"/>
        <v>1.4100700368398025E-3</v>
      </c>
      <c r="AD37" s="3">
        <f t="shared" ca="1" si="6"/>
        <v>1.3203200350173703E-3</v>
      </c>
      <c r="AE37" s="3">
        <f t="shared" ca="1" si="6"/>
        <v>1.1650519687338239E-3</v>
      </c>
      <c r="AF37" s="3">
        <f t="shared" ca="1" si="6"/>
        <v>3.1962159295721407E-3</v>
      </c>
      <c r="AG37" s="3">
        <f t="shared" ca="1" si="5"/>
        <v>1.4412891238197209E-3</v>
      </c>
      <c r="AH37" s="3">
        <f t="shared" ca="1" si="5"/>
        <v>1.0651093053788815E-3</v>
      </c>
      <c r="AI37" s="3">
        <f t="shared" ca="1" si="5"/>
        <v>1.5440127853488781E-3</v>
      </c>
      <c r="AJ37" s="3">
        <f t="shared" ca="1" si="5"/>
        <v>1.3466442186689138E-3</v>
      </c>
      <c r="AK37" s="3">
        <f t="shared" ca="1" si="5"/>
        <v>1.5426092909432327E-3</v>
      </c>
      <c r="AM37" s="3">
        <f t="shared" ca="1" si="4"/>
        <v>1.557520552648587E-2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76.871889999999993</v>
      </c>
      <c r="E38" s="3">
        <v>1.43632</v>
      </c>
      <c r="F38" s="3">
        <v>105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76.858729999999994</v>
      </c>
      <c r="E39" s="3">
        <v>1.4413800000000001</v>
      </c>
      <c r="F39" s="3">
        <v>105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76.547430000000006</v>
      </c>
      <c r="E40" s="3">
        <v>1.4408700000000001</v>
      </c>
      <c r="F40" s="3">
        <v>106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69.967699999999994</v>
      </c>
      <c r="E41" s="3">
        <v>2.37697</v>
      </c>
      <c r="F41" s="3">
        <v>166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69.514849999999996</v>
      </c>
      <c r="E42" s="3">
        <v>2.3774000000000002</v>
      </c>
      <c r="F42" s="3">
        <v>175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69.980500000000006</v>
      </c>
      <c r="E43" s="3">
        <v>2.3717899999999998</v>
      </c>
      <c r="F43" s="3">
        <v>174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72.773910000000001</v>
      </c>
      <c r="E44" s="3">
        <v>2.3769</v>
      </c>
      <c r="F44" s="3">
        <v>172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69.883269999999996</v>
      </c>
      <c r="E45" s="3">
        <v>2.37114</v>
      </c>
      <c r="F45" s="3">
        <v>174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69.374499999999998</v>
      </c>
      <c r="E46" s="3">
        <v>2.3730500000000001</v>
      </c>
      <c r="F46" s="3">
        <v>179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69.808710000000005</v>
      </c>
      <c r="E47" s="3">
        <v>2.3811499999999999</v>
      </c>
      <c r="F47" s="3">
        <v>176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72.599189999999993</v>
      </c>
      <c r="E48" s="3">
        <v>2.37663</v>
      </c>
      <c r="F48" s="3">
        <v>172</v>
      </c>
    </row>
    <row r="49" spans="1:6" x14ac:dyDescent="0.25">
      <c r="A49" s="3" t="s">
        <v>0</v>
      </c>
      <c r="B49" s="3">
        <v>50</v>
      </c>
      <c r="C49" s="3">
        <v>0.7</v>
      </c>
      <c r="D49" s="3">
        <v>69.888750000000002</v>
      </c>
      <c r="E49" s="3">
        <v>2.3759199999999998</v>
      </c>
      <c r="F49" s="3">
        <v>176</v>
      </c>
    </row>
    <row r="50" spans="1:6" x14ac:dyDescent="0.25">
      <c r="A50" s="3" t="s">
        <v>0</v>
      </c>
      <c r="B50" s="3">
        <v>50</v>
      </c>
      <c r="C50" s="3">
        <v>0.7</v>
      </c>
      <c r="D50" s="3">
        <v>69.87012</v>
      </c>
      <c r="E50" s="3">
        <v>2.3746</v>
      </c>
      <c r="F50" s="3">
        <v>175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69.827569999999994</v>
      </c>
      <c r="E51" s="3">
        <v>3.2042299999999999</v>
      </c>
      <c r="F51" s="3">
        <v>206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69.568489999999997</v>
      </c>
      <c r="E52" s="3">
        <v>3.20241</v>
      </c>
      <c r="F52" s="3">
        <v>219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69.556100000000001</v>
      </c>
      <c r="E53" s="3">
        <v>3.20201</v>
      </c>
      <c r="F53" s="3">
        <v>216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69.432829999999996</v>
      </c>
      <c r="E54" s="3">
        <v>3.2056399999999998</v>
      </c>
      <c r="F54" s="3">
        <v>218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69.507090000000005</v>
      </c>
      <c r="E55" s="3">
        <v>3.1996899999999999</v>
      </c>
      <c r="F55" s="3">
        <v>218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69.441919999999996</v>
      </c>
      <c r="E56" s="3">
        <v>3.2000600000000001</v>
      </c>
      <c r="F56" s="3">
        <v>217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69.371889999999993</v>
      </c>
      <c r="E57" s="3">
        <v>3.1994600000000002</v>
      </c>
      <c r="F57" s="3">
        <v>221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69.498930000000001</v>
      </c>
      <c r="E58" s="3">
        <v>3.1972800000000001</v>
      </c>
      <c r="F58" s="3">
        <v>220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69.358270000000005</v>
      </c>
      <c r="E59" s="3">
        <v>3.2074799999999999</v>
      </c>
      <c r="F59" s="3">
        <v>217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69.454989999999995</v>
      </c>
      <c r="E60" s="3">
        <v>3.2074500000000001</v>
      </c>
      <c r="F60" s="3">
        <v>218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2.0643199999999999</v>
      </c>
      <c r="F61" s="3">
        <v>44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2.0475699999999999</v>
      </c>
      <c r="F62" s="3">
        <v>44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2.0405500000000001</v>
      </c>
      <c r="F63" s="3">
        <v>44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2.0449600000000001</v>
      </c>
      <c r="F64" s="3">
        <v>44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2.0387</v>
      </c>
      <c r="F65" s="3">
        <v>44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2.0728300000000002</v>
      </c>
      <c r="F66" s="3">
        <v>44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2.0445899999999999</v>
      </c>
      <c r="F67" s="3">
        <v>44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2.0532900000000001</v>
      </c>
      <c r="F68" s="3">
        <v>44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2.0539200000000002</v>
      </c>
      <c r="F69" s="3">
        <v>44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2.0505</v>
      </c>
      <c r="F70" s="3">
        <v>44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141.93592000000001</v>
      </c>
      <c r="E71" s="3">
        <v>5.7735200000000004</v>
      </c>
      <c r="F71" s="3">
        <v>126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141.59370000000001</v>
      </c>
      <c r="E72" s="3">
        <v>5.7766299999999999</v>
      </c>
      <c r="F72" s="3">
        <v>127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140.83699999999999</v>
      </c>
      <c r="E73" s="3">
        <v>5.7748100000000004</v>
      </c>
      <c r="F73" s="3">
        <v>127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141.85172</v>
      </c>
      <c r="E74" s="3">
        <v>5.7939400000000001</v>
      </c>
      <c r="F74" s="3">
        <v>127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140.60659000000001</v>
      </c>
      <c r="E75" s="3">
        <v>5.7719800000000001</v>
      </c>
      <c r="F75" s="3">
        <v>127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142.27449999999999</v>
      </c>
      <c r="E76" s="3">
        <v>5.79596</v>
      </c>
      <c r="F76" s="3">
        <v>127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141.83417</v>
      </c>
      <c r="E77" s="3">
        <v>5.7840999999999996</v>
      </c>
      <c r="F77" s="3">
        <v>127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141.84370000000001</v>
      </c>
      <c r="E78" s="3">
        <v>5.7956599999999998</v>
      </c>
      <c r="F78" s="3">
        <v>128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140.55860999999999</v>
      </c>
      <c r="E79" s="3">
        <v>5.8023400000000001</v>
      </c>
      <c r="F79" s="3">
        <v>127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141.57615000000001</v>
      </c>
      <c r="E80" s="3">
        <v>5.7838599999999998</v>
      </c>
      <c r="F80" s="3">
        <v>127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136.12153000000001</v>
      </c>
      <c r="E81" s="3">
        <v>9.0722400000000007</v>
      </c>
      <c r="F81" s="3">
        <v>185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136.02173999999999</v>
      </c>
      <c r="E82" s="3">
        <v>9.1016399999999997</v>
      </c>
      <c r="F82" s="3">
        <v>186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136.16172</v>
      </c>
      <c r="E83" s="3">
        <v>9.0731300000000008</v>
      </c>
      <c r="F83" s="3">
        <v>183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136.16427999999999</v>
      </c>
      <c r="E84" s="3">
        <v>9.0945400000000003</v>
      </c>
      <c r="F84" s="3">
        <v>185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136.06048999999999</v>
      </c>
      <c r="E85" s="3">
        <v>9.0991199999999992</v>
      </c>
      <c r="F85" s="3">
        <v>184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136.11566999999999</v>
      </c>
      <c r="E86" s="3">
        <v>9.0799800000000008</v>
      </c>
      <c r="F86" s="3">
        <v>186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136.0583</v>
      </c>
      <c r="E87" s="3">
        <v>9.0866500000000006</v>
      </c>
      <c r="F87" s="3">
        <v>187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136.08339000000001</v>
      </c>
      <c r="E88" s="3">
        <v>9.0963899999999995</v>
      </c>
      <c r="F88" s="3">
        <v>187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136.16083</v>
      </c>
      <c r="E89" s="3">
        <v>9.0787499999999994</v>
      </c>
      <c r="F89" s="3">
        <v>186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136.07262</v>
      </c>
      <c r="E90" s="3">
        <v>9.0793199999999992</v>
      </c>
      <c r="F90" s="3">
        <v>189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0.61506000000000005</v>
      </c>
      <c r="F91" s="3">
        <v>80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0.61658999999999997</v>
      </c>
      <c r="F92" s="3">
        <v>98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0.61826999999999999</v>
      </c>
      <c r="F93" s="3">
        <v>99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0.61838000000000004</v>
      </c>
      <c r="F94" s="3">
        <v>97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0.61633000000000004</v>
      </c>
      <c r="F95" s="3">
        <v>96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0.61429</v>
      </c>
      <c r="F96" s="3">
        <v>96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0.61768000000000001</v>
      </c>
      <c r="F97" s="3">
        <v>98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0.61687000000000003</v>
      </c>
      <c r="F98" s="3">
        <v>89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0.61497999999999997</v>
      </c>
      <c r="F99" s="3">
        <v>95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0.61619000000000002</v>
      </c>
      <c r="F100" s="3">
        <v>91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1.1082799999999999</v>
      </c>
      <c r="F101" s="3">
        <v>176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1.1065799999999999</v>
      </c>
      <c r="F102" s="3">
        <v>181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1.1062000000000001</v>
      </c>
      <c r="F103" s="3">
        <v>187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1.1082099999999999</v>
      </c>
      <c r="F104" s="3">
        <v>188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1.1088</v>
      </c>
      <c r="F105" s="3">
        <v>181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1.1070199999999999</v>
      </c>
      <c r="F106" s="3">
        <v>187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1.10649</v>
      </c>
      <c r="F107" s="3">
        <v>188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1.1063099999999999</v>
      </c>
      <c r="F108" s="3">
        <v>188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1.10829</v>
      </c>
      <c r="F109" s="3">
        <v>182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1.1059000000000001</v>
      </c>
      <c r="F110" s="3">
        <v>187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1.60781</v>
      </c>
      <c r="F111" s="3">
        <v>228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1.6035200000000001</v>
      </c>
      <c r="F112" s="3">
        <v>257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1.60361</v>
      </c>
      <c r="F113" s="3">
        <v>249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1.6048800000000001</v>
      </c>
      <c r="F114" s="3">
        <v>256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1.6032999999999999</v>
      </c>
      <c r="F115" s="3">
        <v>259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1.60379</v>
      </c>
      <c r="F116" s="3">
        <v>251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1.6055600000000001</v>
      </c>
      <c r="F117" s="3">
        <v>258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1.6056999999999999</v>
      </c>
      <c r="F118" s="3">
        <v>257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1.60337</v>
      </c>
      <c r="F119" s="3">
        <v>256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1.60558</v>
      </c>
      <c r="F120" s="3">
        <v>259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0.96601999999999999</v>
      </c>
      <c r="F121" s="3">
        <v>48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0.97057000000000004</v>
      </c>
      <c r="F122" s="3">
        <v>52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0.96977000000000002</v>
      </c>
      <c r="F123" s="3">
        <v>53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0.97235000000000005</v>
      </c>
      <c r="F124" s="3">
        <v>51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0.97475999999999996</v>
      </c>
      <c r="F125" s="3">
        <v>53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0.97557000000000005</v>
      </c>
      <c r="F126" s="3">
        <v>53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0.97352000000000005</v>
      </c>
      <c r="F127" s="3">
        <v>55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0.96633999999999998</v>
      </c>
      <c r="F128" s="3">
        <v>53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0.97543999999999997</v>
      </c>
      <c r="F129" s="3">
        <v>52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0.97597999999999996</v>
      </c>
      <c r="F130" s="3">
        <v>53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2.52597</v>
      </c>
      <c r="F131" s="3">
        <v>169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2.5229900000000001</v>
      </c>
      <c r="F132" s="3">
        <v>175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2.5201699999999998</v>
      </c>
      <c r="F133" s="3">
        <v>173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2.52108</v>
      </c>
      <c r="F134" s="3">
        <v>175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2.51911</v>
      </c>
      <c r="F135" s="3">
        <v>174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2.5283600000000002</v>
      </c>
      <c r="F136" s="3">
        <v>173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2.5243600000000002</v>
      </c>
      <c r="F137" s="3">
        <v>175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2.5198900000000002</v>
      </c>
      <c r="F138" s="3">
        <v>172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2.5260899999999999</v>
      </c>
      <c r="F139" s="3">
        <v>172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2.5173299999999998</v>
      </c>
      <c r="F140" s="3">
        <v>175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224.68421000000001</v>
      </c>
      <c r="E141" s="3">
        <v>3.3000600000000002</v>
      </c>
      <c r="F141" s="3">
        <v>218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223.23536999999999</v>
      </c>
      <c r="E142" s="3">
        <v>3.2997399999999999</v>
      </c>
      <c r="F142" s="3">
        <v>220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225.56139999999999</v>
      </c>
      <c r="E143" s="3">
        <v>3.3016299999999998</v>
      </c>
      <c r="F143" s="3">
        <v>219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223.23536999999999</v>
      </c>
      <c r="E144" s="3">
        <v>3.3060900000000002</v>
      </c>
      <c r="F144" s="3">
        <v>222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226.48415</v>
      </c>
      <c r="E145" s="3">
        <v>3.3022399999999998</v>
      </c>
      <c r="F145" s="3">
        <v>218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224.70175</v>
      </c>
      <c r="E146" s="3">
        <v>3.2983699999999998</v>
      </c>
      <c r="F146" s="3">
        <v>221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226.48415</v>
      </c>
      <c r="E147" s="3">
        <v>3.2971200000000001</v>
      </c>
      <c r="F147" s="3">
        <v>220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224.38901999999999</v>
      </c>
      <c r="E148" s="3">
        <v>3.29826</v>
      </c>
      <c r="F148" s="3">
        <v>219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223.30262999999999</v>
      </c>
      <c r="E149" s="3">
        <v>3.2987700000000002</v>
      </c>
      <c r="F149" s="3">
        <v>222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225.17452</v>
      </c>
      <c r="E150" s="3">
        <v>3.2987799999999998</v>
      </c>
      <c r="F150" s="3">
        <v>219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2.0169899999999998</v>
      </c>
      <c r="F151" s="3">
        <v>37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2.0386199999999999</v>
      </c>
      <c r="F152" s="3">
        <v>37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2.0521799999999999</v>
      </c>
      <c r="F153" s="3">
        <v>38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2.0457000000000001</v>
      </c>
      <c r="F154" s="3">
        <v>37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2.0495999999999999</v>
      </c>
      <c r="F155" s="3">
        <v>38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2.04175</v>
      </c>
      <c r="F156" s="3">
        <v>37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2.02338</v>
      </c>
      <c r="F157" s="3">
        <v>36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2.0148600000000001</v>
      </c>
      <c r="F158" s="3">
        <v>36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2.02928</v>
      </c>
      <c r="F159" s="3">
        <v>36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2.0281099999999999</v>
      </c>
      <c r="F160" s="3">
        <v>37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315.72372999999999</v>
      </c>
      <c r="E161" s="3">
        <v>6.8961300000000003</v>
      </c>
      <c r="F161" s="3">
        <v>124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309.98102999999998</v>
      </c>
      <c r="E162" s="3">
        <v>6.8951799999999999</v>
      </c>
      <c r="F162" s="3">
        <v>127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312.82459999999998</v>
      </c>
      <c r="E163" s="3">
        <v>6.8930600000000002</v>
      </c>
      <c r="F163" s="3">
        <v>128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313.53383000000002</v>
      </c>
      <c r="E164" s="3">
        <v>6.8813300000000002</v>
      </c>
      <c r="F164" s="3">
        <v>126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312.46275000000003</v>
      </c>
      <c r="E165" s="3">
        <v>6.9069599999999998</v>
      </c>
      <c r="F165" s="3">
        <v>128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311.97689000000003</v>
      </c>
      <c r="E166" s="3">
        <v>6.8924799999999999</v>
      </c>
      <c r="F166" s="3">
        <v>126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313.93040999999999</v>
      </c>
      <c r="E167" s="3">
        <v>6.9051499999999999</v>
      </c>
      <c r="F167" s="3">
        <v>127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312.24126999999999</v>
      </c>
      <c r="E168" s="3">
        <v>6.8981500000000002</v>
      </c>
      <c r="F168" s="3">
        <v>126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312.89481000000001</v>
      </c>
      <c r="E169" s="3">
        <v>6.9075499999999996</v>
      </c>
      <c r="F169" s="3">
        <v>126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310.82285000000002</v>
      </c>
      <c r="E170" s="3">
        <v>6.88361</v>
      </c>
      <c r="F170" s="3">
        <v>129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303.87430999999998</v>
      </c>
      <c r="E171" s="3">
        <v>9.7969600000000003</v>
      </c>
      <c r="F171" s="3">
        <v>174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303.59548000000001</v>
      </c>
      <c r="E172" s="3">
        <v>9.7719500000000004</v>
      </c>
      <c r="F172" s="3">
        <v>175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303.06150000000002</v>
      </c>
      <c r="E173" s="3">
        <v>9.8081600000000009</v>
      </c>
      <c r="F173" s="3">
        <v>176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304.08483999999999</v>
      </c>
      <c r="E174" s="3">
        <v>9.7945399999999996</v>
      </c>
      <c r="F174" s="3">
        <v>175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303.25439</v>
      </c>
      <c r="E175" s="3">
        <v>9.79406</v>
      </c>
      <c r="F175" s="3">
        <v>177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304.73604999999998</v>
      </c>
      <c r="E176" s="3">
        <v>9.8068000000000008</v>
      </c>
      <c r="F176" s="3">
        <v>176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303.18421000000001</v>
      </c>
      <c r="E177" s="3">
        <v>9.7899700000000003</v>
      </c>
      <c r="F177" s="3">
        <v>175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303.78994999999998</v>
      </c>
      <c r="E178" s="3">
        <v>9.8051999999999992</v>
      </c>
      <c r="F178" s="3">
        <v>177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303.51796000000002</v>
      </c>
      <c r="E179" s="3">
        <v>9.7838600000000007</v>
      </c>
      <c r="F179" s="3">
        <v>175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302.92988000000003</v>
      </c>
      <c r="E180" s="3">
        <v>9.77041</v>
      </c>
      <c r="F180" s="3">
        <v>175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5756.2897800000001</v>
      </c>
      <c r="E181" s="3">
        <v>0.53476999999999997</v>
      </c>
      <c r="F181" s="3">
        <v>99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5753.21522</v>
      </c>
      <c r="E182" s="3">
        <v>0.53227999999999998</v>
      </c>
      <c r="F182" s="3">
        <v>118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5753.21522</v>
      </c>
      <c r="E183" s="3">
        <v>0.53446000000000005</v>
      </c>
      <c r="F183" s="3">
        <v>124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5760.3994300000004</v>
      </c>
      <c r="E184" s="3">
        <v>0.53380000000000005</v>
      </c>
      <c r="F184" s="3">
        <v>120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5753.21522</v>
      </c>
      <c r="E185" s="3">
        <v>0.53242</v>
      </c>
      <c r="F185" s="3">
        <v>121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5756.2897800000001</v>
      </c>
      <c r="E186" s="3">
        <v>0.53400999999999998</v>
      </c>
      <c r="F186" s="3">
        <v>108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5753.21522</v>
      </c>
      <c r="E187" s="3">
        <v>0.53366000000000002</v>
      </c>
      <c r="F187" s="3">
        <v>119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5753.21522</v>
      </c>
      <c r="E188" s="3">
        <v>0.53420999999999996</v>
      </c>
      <c r="F188" s="3">
        <v>118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5756.2897800000001</v>
      </c>
      <c r="E189" s="3">
        <v>0.53390000000000004</v>
      </c>
      <c r="F189" s="3">
        <v>120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5759.8994300000004</v>
      </c>
      <c r="E190" s="3">
        <v>0.53288000000000002</v>
      </c>
      <c r="F190" s="3">
        <v>120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3060.7019</v>
      </c>
      <c r="E191" s="3">
        <v>0.88912000000000002</v>
      </c>
      <c r="F191" s="3">
        <v>172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3060.7019</v>
      </c>
      <c r="E192" s="3">
        <v>0.88997000000000004</v>
      </c>
      <c r="F192" s="3">
        <v>203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3060.7019</v>
      </c>
      <c r="E193" s="3">
        <v>0.88804000000000005</v>
      </c>
      <c r="F193" s="3">
        <v>194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3055.8157900000001</v>
      </c>
      <c r="E194" s="3">
        <v>0.89059999999999995</v>
      </c>
      <c r="F194" s="3">
        <v>198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3055.85088</v>
      </c>
      <c r="E195" s="3">
        <v>0.88936000000000004</v>
      </c>
      <c r="F195" s="3">
        <v>202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3060.7019</v>
      </c>
      <c r="E196" s="3">
        <v>0.89129000000000003</v>
      </c>
      <c r="F196" s="3">
        <v>203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3057.4035100000001</v>
      </c>
      <c r="E197" s="3">
        <v>0.88883000000000001</v>
      </c>
      <c r="F197" s="3">
        <v>191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3055.8157900000001</v>
      </c>
      <c r="E198" s="3">
        <v>0.89081999999999995</v>
      </c>
      <c r="F198" s="3">
        <v>197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3060.7019</v>
      </c>
      <c r="E199" s="3">
        <v>0.88983000000000001</v>
      </c>
      <c r="F199" s="3">
        <v>191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3057.4035100000001</v>
      </c>
      <c r="E200" s="3">
        <v>0.88973000000000002</v>
      </c>
      <c r="F200" s="3">
        <v>201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1.1220399999999999</v>
      </c>
      <c r="F201" s="3">
        <v>222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1.1200300000000001</v>
      </c>
      <c r="F202" s="3">
        <v>242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1.1224499999999999</v>
      </c>
      <c r="F203" s="3">
        <v>251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1.1228800000000001</v>
      </c>
      <c r="F204" s="3">
        <v>253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1.121</v>
      </c>
      <c r="F205" s="3">
        <v>235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1.12114</v>
      </c>
      <c r="F206" s="3">
        <v>255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1.1237200000000001</v>
      </c>
      <c r="F207" s="3">
        <v>252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1.1209800000000001</v>
      </c>
      <c r="F208" s="3">
        <v>242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1.1208100000000001</v>
      </c>
      <c r="F209" s="3">
        <v>252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1.1203399999999999</v>
      </c>
      <c r="F210" s="3">
        <v>255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1.4250400000000001</v>
      </c>
      <c r="F211" s="3">
        <v>114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1.4198900000000001</v>
      </c>
      <c r="F212" s="3">
        <v>115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1.42632</v>
      </c>
      <c r="F213" s="3">
        <v>121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1.4235800000000001</v>
      </c>
      <c r="F214" s="3">
        <v>118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1.4270799999999999</v>
      </c>
      <c r="F215" s="3">
        <v>118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1.4265099999999999</v>
      </c>
      <c r="F216" s="3">
        <v>119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1.4174199999999999</v>
      </c>
      <c r="F217" s="3">
        <v>119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1.4237</v>
      </c>
      <c r="F218" s="3">
        <v>118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1.4214100000000001</v>
      </c>
      <c r="F219" s="3">
        <v>119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1.4197900000000001</v>
      </c>
      <c r="F220" s="3">
        <v>122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5715.1450100000002</v>
      </c>
      <c r="E221" s="3">
        <v>1.9649000000000001</v>
      </c>
      <c r="F221" s="3">
        <v>161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5720.41651</v>
      </c>
      <c r="E222" s="3">
        <v>1.9624200000000001</v>
      </c>
      <c r="F222" s="3">
        <v>159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5723.8425500000003</v>
      </c>
      <c r="E223" s="3">
        <v>1.95912</v>
      </c>
      <c r="F223" s="3">
        <v>164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5715.4033900000004</v>
      </c>
      <c r="E224" s="3">
        <v>1.95905</v>
      </c>
      <c r="F224" s="3">
        <v>159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5715.1450100000002</v>
      </c>
      <c r="E225" s="3">
        <v>1.9619500000000001</v>
      </c>
      <c r="F225" s="3">
        <v>162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5722.2873200000004</v>
      </c>
      <c r="E226" s="3">
        <v>1.9564600000000001</v>
      </c>
      <c r="F226" s="3">
        <v>162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5713.3615300000001</v>
      </c>
      <c r="E227" s="3">
        <v>1.9616199999999999</v>
      </c>
      <c r="F227" s="3">
        <v>161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5716.0829000000003</v>
      </c>
      <c r="E228" s="3">
        <v>1.9573199999999999</v>
      </c>
      <c r="F228" s="3">
        <v>162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5715.1450100000002</v>
      </c>
      <c r="E229" s="3">
        <v>1.9571000000000001</v>
      </c>
      <c r="F229" s="3">
        <v>160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5714.1625599999998</v>
      </c>
      <c r="E230" s="3">
        <v>1.9574199999999999</v>
      </c>
      <c r="F230" s="3">
        <v>163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5674.0192399999996</v>
      </c>
      <c r="E231" s="3">
        <v>2.7056200000000001</v>
      </c>
      <c r="F231" s="3">
        <v>208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2.7120799999999998</v>
      </c>
      <c r="F232" s="3">
        <v>209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2.7089400000000001</v>
      </c>
      <c r="F233" s="3">
        <v>209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2.7098200000000001</v>
      </c>
      <c r="F234" s="3">
        <v>212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2.7066300000000001</v>
      </c>
      <c r="F235" s="3">
        <v>207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2.7075100000000001</v>
      </c>
      <c r="F236" s="3">
        <v>208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2.7073399999999999</v>
      </c>
      <c r="F237" s="3">
        <v>215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2.7096900000000002</v>
      </c>
      <c r="F238" s="3">
        <v>213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2.7107000000000001</v>
      </c>
      <c r="F239" s="3">
        <v>212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2.7045499999999998</v>
      </c>
      <c r="F240" s="3">
        <v>218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60777.946369999998</v>
      </c>
      <c r="E241" s="3">
        <v>3.0128900000000001</v>
      </c>
      <c r="F241" s="3">
        <v>65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60777.722679999999</v>
      </c>
      <c r="E242" s="3">
        <v>3.03213</v>
      </c>
      <c r="F242" s="3">
        <v>65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60777.735840000001</v>
      </c>
      <c r="E243" s="3">
        <v>3.0380699999999998</v>
      </c>
      <c r="F243" s="3">
        <v>65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60777.735840000001</v>
      </c>
      <c r="E244" s="3">
        <v>3.0225300000000002</v>
      </c>
      <c r="F244" s="3">
        <v>65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60778.85497</v>
      </c>
      <c r="E245" s="3">
        <v>3.0364900000000001</v>
      </c>
      <c r="F245" s="3">
        <v>65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60777.946369999998</v>
      </c>
      <c r="E246" s="3">
        <v>3.01878</v>
      </c>
      <c r="F246" s="3">
        <v>65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60777.586719999999</v>
      </c>
      <c r="E247" s="3">
        <v>3.0414099999999999</v>
      </c>
      <c r="F247" s="3">
        <v>65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60778.392140000004</v>
      </c>
      <c r="E248" s="3">
        <v>3.04067</v>
      </c>
      <c r="F248" s="3">
        <v>65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60777.656889999998</v>
      </c>
      <c r="E249" s="3">
        <v>3.0076900000000002</v>
      </c>
      <c r="F249" s="3">
        <v>65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60777.735840000001</v>
      </c>
      <c r="E250" s="3">
        <v>3.0070000000000001</v>
      </c>
      <c r="F250" s="3">
        <v>64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46780.111660000002</v>
      </c>
      <c r="E251" s="3">
        <v>7.4231999999999996</v>
      </c>
      <c r="F251" s="3">
        <v>150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47106.084459999998</v>
      </c>
      <c r="E252" s="3">
        <v>7.4214399999999996</v>
      </c>
      <c r="F252" s="3">
        <v>152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46935.599090000003</v>
      </c>
      <c r="E253" s="3">
        <v>7.4236199999999997</v>
      </c>
      <c r="F253" s="3">
        <v>150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46903.445500000002</v>
      </c>
      <c r="E254" s="3">
        <v>7.4055299999999997</v>
      </c>
      <c r="F254" s="3">
        <v>152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46715.739370000003</v>
      </c>
      <c r="E255" s="3">
        <v>7.4285399999999999</v>
      </c>
      <c r="F255" s="3">
        <v>152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46953.744709999999</v>
      </c>
      <c r="E256" s="3">
        <v>7.4200100000000004</v>
      </c>
      <c r="F256" s="3">
        <v>152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46950.158900000002</v>
      </c>
      <c r="E257" s="3">
        <v>7.4238799999999996</v>
      </c>
      <c r="F257" s="3">
        <v>151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46819.166299999997</v>
      </c>
      <c r="E258" s="3">
        <v>7.4329700000000001</v>
      </c>
      <c r="F258" s="3">
        <v>151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47068.979220000001</v>
      </c>
      <c r="E259" s="3">
        <v>7.4040299999999997</v>
      </c>
      <c r="F259" s="3">
        <v>154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46894.549800000001</v>
      </c>
      <c r="E260" s="3">
        <v>7.4156199999999997</v>
      </c>
      <c r="F260" s="3">
        <v>154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46492.267540000001</v>
      </c>
      <c r="E261" s="3">
        <v>13.4671</v>
      </c>
      <c r="F261" s="3">
        <v>265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46437.468399999998</v>
      </c>
      <c r="E262" s="3">
        <v>13.4796</v>
      </c>
      <c r="F262" s="3">
        <v>272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46472.184670000002</v>
      </c>
      <c r="E263" s="3">
        <v>13.46969</v>
      </c>
      <c r="F263" s="3">
        <v>270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46441.19298</v>
      </c>
      <c r="E264" s="3">
        <v>13.47617</v>
      </c>
      <c r="F264" s="3">
        <v>266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46426.24123</v>
      </c>
      <c r="E265" s="3">
        <v>13.481590000000001</v>
      </c>
      <c r="F265" s="3">
        <v>269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46447.993470000001</v>
      </c>
      <c r="E266" s="3">
        <v>13.467230000000001</v>
      </c>
      <c r="F266" s="3">
        <v>262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46382.767540000001</v>
      </c>
      <c r="E267" s="3">
        <v>13.47519</v>
      </c>
      <c r="F267" s="3">
        <v>270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46437.468399999998</v>
      </c>
      <c r="E268" s="3">
        <v>13.48827</v>
      </c>
      <c r="F268" s="3">
        <v>275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46418.49656</v>
      </c>
      <c r="E269" s="3">
        <v>13.4701</v>
      </c>
      <c r="F269" s="3">
        <v>273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46373.99381</v>
      </c>
      <c r="E270" s="3">
        <v>13.466530000000001</v>
      </c>
      <c r="F270" s="3">
        <v>266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0.60867000000000004</v>
      </c>
      <c r="F271" s="3">
        <v>80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0.60965000000000003</v>
      </c>
      <c r="F272" s="3">
        <v>107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0.60890999999999995</v>
      </c>
      <c r="F273" s="3">
        <v>107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0.60975000000000001</v>
      </c>
      <c r="F274" s="3">
        <v>105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0.61085999999999996</v>
      </c>
      <c r="F275" s="3">
        <v>101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0.61090999999999995</v>
      </c>
      <c r="F276" s="3">
        <v>107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0.60733000000000004</v>
      </c>
      <c r="F277" s="3">
        <v>108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0.60768</v>
      </c>
      <c r="F278" s="3">
        <v>106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0.60780999999999996</v>
      </c>
      <c r="F279" s="3">
        <v>109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0.60819999999999996</v>
      </c>
      <c r="F280" s="3">
        <v>106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889.17727000000002</v>
      </c>
      <c r="E281" s="3">
        <v>0.86073</v>
      </c>
      <c r="F281" s="3">
        <v>138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891.06083000000001</v>
      </c>
      <c r="E282" s="3">
        <v>0.86094999999999999</v>
      </c>
      <c r="F282" s="3">
        <v>141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888.53093999999999</v>
      </c>
      <c r="E283" s="3">
        <v>0.85999000000000003</v>
      </c>
      <c r="F283" s="3">
        <v>153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888.75229000000002</v>
      </c>
      <c r="E284" s="3">
        <v>0.86019999999999996</v>
      </c>
      <c r="F284" s="3">
        <v>151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888.55241999999998</v>
      </c>
      <c r="E285" s="3">
        <v>0.85851</v>
      </c>
      <c r="F285" s="3">
        <v>150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888.67544999999996</v>
      </c>
      <c r="E286" s="3">
        <v>0.85802999999999996</v>
      </c>
      <c r="F286" s="3">
        <v>149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888.53093999999999</v>
      </c>
      <c r="E287" s="3">
        <v>0.85872999999999999</v>
      </c>
      <c r="F287" s="3">
        <v>145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888.53093999999999</v>
      </c>
      <c r="E288" s="3">
        <v>0.85731999999999997</v>
      </c>
      <c r="F288" s="3">
        <v>151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889.61779000000001</v>
      </c>
      <c r="E289" s="3">
        <v>0.85950000000000004</v>
      </c>
      <c r="F289" s="3">
        <v>156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889.17727000000002</v>
      </c>
      <c r="E290" s="3">
        <v>0.85697000000000001</v>
      </c>
      <c r="F290" s="3">
        <v>146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862.30371000000002</v>
      </c>
      <c r="E291" s="3">
        <v>1.6076699999999999</v>
      </c>
      <c r="F291" s="3">
        <v>253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863.17055000000005</v>
      </c>
      <c r="E292" s="3">
        <v>1.6086</v>
      </c>
      <c r="F292" s="3">
        <v>275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862.27506000000005</v>
      </c>
      <c r="E293" s="3">
        <v>1.6078600000000001</v>
      </c>
      <c r="F293" s="3">
        <v>263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862.30371000000002</v>
      </c>
      <c r="E294" s="3">
        <v>1.6091500000000001</v>
      </c>
      <c r="F294" s="3">
        <v>274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862.30371000000002</v>
      </c>
      <c r="E295" s="3">
        <v>1.6084700000000001</v>
      </c>
      <c r="F295" s="3">
        <v>269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862.30371000000002</v>
      </c>
      <c r="E296" s="3">
        <v>1.6085199999999999</v>
      </c>
      <c r="F296" s="3">
        <v>273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862.27506000000005</v>
      </c>
      <c r="E297" s="3">
        <v>1.6110199999999999</v>
      </c>
      <c r="F297" s="3">
        <v>278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862.27506000000005</v>
      </c>
      <c r="E298" s="3">
        <v>1.6073200000000001</v>
      </c>
      <c r="F298" s="3">
        <v>271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863.46992999999998</v>
      </c>
      <c r="E299" s="3">
        <v>1.6080399999999999</v>
      </c>
      <c r="F299" s="3">
        <v>277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864.87539000000004</v>
      </c>
      <c r="E300" s="3">
        <v>1.60606</v>
      </c>
      <c r="F300" s="3">
        <v>263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1921.93406</v>
      </c>
      <c r="E301" s="3">
        <v>1.3507400000000001</v>
      </c>
      <c r="F301" s="3">
        <v>97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1921.9967899999999</v>
      </c>
      <c r="E302" s="3">
        <v>1.34989</v>
      </c>
      <c r="F302" s="3">
        <v>109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1920.81879</v>
      </c>
      <c r="E303" s="3">
        <v>1.3480000000000001</v>
      </c>
      <c r="F303" s="3">
        <v>109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1921.9279200000001</v>
      </c>
      <c r="E304" s="3">
        <v>1.34866</v>
      </c>
      <c r="F304" s="3">
        <v>106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1921.99674</v>
      </c>
      <c r="E305" s="3">
        <v>1.347</v>
      </c>
      <c r="F305" s="3">
        <v>109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1920.81879</v>
      </c>
      <c r="E306" s="3">
        <v>1.35808</v>
      </c>
      <c r="F306" s="3">
        <v>110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1921.9341099999999</v>
      </c>
      <c r="E307" s="3">
        <v>1.35622</v>
      </c>
      <c r="F307" s="3">
        <v>107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1921.9967899999999</v>
      </c>
      <c r="E308" s="3">
        <v>1.3559300000000001</v>
      </c>
      <c r="F308" s="3">
        <v>110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1921.9967899999999</v>
      </c>
      <c r="E309" s="3">
        <v>1.35019</v>
      </c>
      <c r="F309" s="3">
        <v>111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1921.9967899999999</v>
      </c>
      <c r="E310" s="3">
        <v>1.35077</v>
      </c>
      <c r="F310" s="3">
        <v>107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1337.8157699999999</v>
      </c>
      <c r="E311" s="3">
        <v>2.0492699999999999</v>
      </c>
      <c r="F311" s="3">
        <v>150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1340.96678</v>
      </c>
      <c r="E312" s="3">
        <v>2.0448400000000002</v>
      </c>
      <c r="F312" s="3">
        <v>163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1344.59583</v>
      </c>
      <c r="E313" s="3">
        <v>2.05287</v>
      </c>
      <c r="F313" s="3">
        <v>160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1348.5125</v>
      </c>
      <c r="E314" s="3">
        <v>2.0514100000000002</v>
      </c>
      <c r="F314" s="3">
        <v>166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1336.6936599999999</v>
      </c>
      <c r="E315" s="3">
        <v>2.0514600000000001</v>
      </c>
      <c r="F315" s="3">
        <v>161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1340.8246799999999</v>
      </c>
      <c r="E316" s="3">
        <v>2.04704</v>
      </c>
      <c r="F316" s="3">
        <v>163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1327.6600100000001</v>
      </c>
      <c r="E317" s="3">
        <v>2.0500600000000002</v>
      </c>
      <c r="F317" s="3">
        <v>159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1332.40344</v>
      </c>
      <c r="E318" s="3">
        <v>2.0535100000000002</v>
      </c>
      <c r="F318" s="3">
        <v>164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1354.77251</v>
      </c>
      <c r="E319" s="3">
        <v>2.0444599999999999</v>
      </c>
      <c r="F319" s="3">
        <v>160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1328.8561999999999</v>
      </c>
      <c r="E320" s="3">
        <v>2.0444499999999999</v>
      </c>
      <c r="F320" s="3">
        <v>161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1309.7045599999999</v>
      </c>
      <c r="E321" s="3">
        <v>3.02834</v>
      </c>
      <c r="F321" s="3">
        <v>219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1312.8333299999999</v>
      </c>
      <c r="E322" s="3">
        <v>3.0286300000000002</v>
      </c>
      <c r="F322" s="3">
        <v>225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1312.90906</v>
      </c>
      <c r="E323" s="3">
        <v>3.02983</v>
      </c>
      <c r="F323" s="3">
        <v>228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1309.18263</v>
      </c>
      <c r="E324" s="3">
        <v>3.0341300000000002</v>
      </c>
      <c r="F324" s="3">
        <v>224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1312.8415299999999</v>
      </c>
      <c r="E325" s="3">
        <v>3.0266000000000002</v>
      </c>
      <c r="F325" s="3">
        <v>227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1310.9025799999999</v>
      </c>
      <c r="E326" s="3">
        <v>3.0233599999999998</v>
      </c>
      <c r="F326" s="3">
        <v>225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1310.23182</v>
      </c>
      <c r="E327" s="3">
        <v>3.0307599999999999</v>
      </c>
      <c r="F327" s="3">
        <v>224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1309.8317500000001</v>
      </c>
      <c r="E328" s="3">
        <v>3.0249700000000002</v>
      </c>
      <c r="F328" s="3">
        <v>223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1309.14598</v>
      </c>
      <c r="E329" s="3">
        <v>3.03132</v>
      </c>
      <c r="F329" s="3">
        <v>225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1308.7099499999999</v>
      </c>
      <c r="E330" s="3">
        <v>3.0326200000000001</v>
      </c>
      <c r="F330" s="3">
        <v>230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2.9905400000000002</v>
      </c>
      <c r="F331" s="3">
        <v>69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2.9568300000000001</v>
      </c>
      <c r="F332" s="3">
        <v>68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2.9663599999999999</v>
      </c>
      <c r="F333" s="3">
        <v>69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2.9582000000000002</v>
      </c>
      <c r="F334" s="3">
        <v>67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2.9708899999999998</v>
      </c>
      <c r="F335" s="3">
        <v>68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2.9710899999999998</v>
      </c>
      <c r="F336" s="3">
        <v>69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2.95865</v>
      </c>
      <c r="F337" s="3">
        <v>68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2.9670299999999998</v>
      </c>
      <c r="F338" s="3">
        <v>68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2.9853000000000001</v>
      </c>
      <c r="F339" s="3">
        <v>69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2.9657300000000002</v>
      </c>
      <c r="F340" s="3">
        <v>68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2332.8731200000002</v>
      </c>
      <c r="E341" s="3">
        <v>5.6646400000000003</v>
      </c>
      <c r="F341" s="3">
        <v>132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2338.2388099999998</v>
      </c>
      <c r="E342" s="3">
        <v>5.64114</v>
      </c>
      <c r="F342" s="3">
        <v>135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2343.0570200000002</v>
      </c>
      <c r="E343" s="3">
        <v>5.6461699999999997</v>
      </c>
      <c r="F343" s="3">
        <v>135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2344.4315200000001</v>
      </c>
      <c r="E344" s="3">
        <v>5.63504</v>
      </c>
      <c r="F344" s="3">
        <v>136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2320.2763399999999</v>
      </c>
      <c r="E345" s="3">
        <v>5.6534500000000003</v>
      </c>
      <c r="F345" s="3">
        <v>135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2325.66489</v>
      </c>
      <c r="E346" s="3">
        <v>5.63924</v>
      </c>
      <c r="F346" s="3">
        <v>131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2326.2302599999998</v>
      </c>
      <c r="E347" s="3">
        <v>5.6523399999999997</v>
      </c>
      <c r="F347" s="3">
        <v>136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2344.6644700000002</v>
      </c>
      <c r="E348" s="3">
        <v>5.6393199999999997</v>
      </c>
      <c r="F348" s="3">
        <v>133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2325.1930400000001</v>
      </c>
      <c r="E349" s="3">
        <v>5.6461399999999999</v>
      </c>
      <c r="F349" s="3">
        <v>133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2325.7343099999998</v>
      </c>
      <c r="E350" s="3">
        <v>5.6474099999999998</v>
      </c>
      <c r="F350" s="3">
        <v>134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2312.08772</v>
      </c>
      <c r="E351" s="3">
        <v>7.7480799999999999</v>
      </c>
      <c r="F351" s="3">
        <v>174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2311.7788099999998</v>
      </c>
      <c r="E352" s="3">
        <v>7.7496999999999998</v>
      </c>
      <c r="F352" s="3">
        <v>175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2311.5716200000002</v>
      </c>
      <c r="E353" s="3">
        <v>7.75943</v>
      </c>
      <c r="F353" s="3">
        <v>175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2311.2131800000002</v>
      </c>
      <c r="E354" s="3">
        <v>7.7709099999999998</v>
      </c>
      <c r="F354" s="3">
        <v>176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2315.9021699999998</v>
      </c>
      <c r="E355" s="3">
        <v>7.7816400000000003</v>
      </c>
      <c r="F355" s="3">
        <v>177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2311.85088</v>
      </c>
      <c r="E356" s="3">
        <v>7.7477200000000002</v>
      </c>
      <c r="F356" s="3">
        <v>173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2310.9824600000002</v>
      </c>
      <c r="E357" s="3">
        <v>7.7629999999999999</v>
      </c>
      <c r="F357" s="3">
        <v>176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2312.0880200000001</v>
      </c>
      <c r="E358" s="3">
        <v>7.7595799999999997</v>
      </c>
      <c r="F358" s="3">
        <v>176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2311.6323900000002</v>
      </c>
      <c r="E359" s="3">
        <v>7.7763999999999998</v>
      </c>
      <c r="F359" s="3">
        <v>176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2312.0847800000001</v>
      </c>
      <c r="E360" s="3">
        <v>7.7648700000000002</v>
      </c>
      <c r="F360" s="3">
        <v>173</v>
      </c>
    </row>
  </sheetData>
  <phoneticPr fontId="1" type="noConversion"/>
  <pageMargins left="0.7" right="0.7" top="0.75" bottom="0.75" header="0.3" footer="0.3"/>
  <pageSetup paperSize="152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topLeftCell="A337" zoomScale="85" zoomScaleNormal="85" workbookViewId="0">
      <selection sqref="A1:F361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5" width="9" style="3"/>
    <col min="6" max="6" width="4.375" style="3" bestFit="1" customWidth="1"/>
    <col min="7" max="7" width="3.875" style="3" customWidth="1"/>
    <col min="8" max="8" width="10.875" style="3" bestFit="1" customWidth="1"/>
    <col min="9" max="9" width="4.375" style="3" bestFit="1" customWidth="1"/>
    <col min="10" max="10" width="4.5" style="3" bestFit="1" customWidth="1"/>
    <col min="11" max="11" width="2.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54.158320000000003</v>
      </c>
      <c r="E1" s="3">
        <v>0.57123000000000002</v>
      </c>
      <c r="F1" s="3">
        <v>86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54.912770000000002</v>
      </c>
      <c r="E2" s="3">
        <v>0.57243999999999995</v>
      </c>
      <c r="F2" s="3">
        <v>97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54.158320000000003</v>
      </c>
      <c r="M2" s="3">
        <f t="shared" ref="M2:U17" ca="1" si="0">INDIRECT("D"&amp;1+(ROW(E1)-1)*10+COLUMN(B1)-1)</f>
        <v>54.912770000000002</v>
      </c>
      <c r="N2" s="3">
        <f t="shared" ca="1" si="0"/>
        <v>54.912770000000002</v>
      </c>
      <c r="O2" s="3">
        <f t="shared" ca="1" si="0"/>
        <v>54.158320000000003</v>
      </c>
      <c r="P2" s="3">
        <f t="shared" ca="1" si="0"/>
        <v>54.158320000000003</v>
      </c>
      <c r="Q2" s="3">
        <f t="shared" ca="1" si="0"/>
        <v>54.158320000000003</v>
      </c>
      <c r="R2" s="3">
        <f t="shared" ca="1" si="0"/>
        <v>54.912770000000002</v>
      </c>
      <c r="S2" s="3">
        <f t="shared" ca="1" si="0"/>
        <v>54.912770000000002</v>
      </c>
      <c r="T2" s="3">
        <f t="shared" ca="1" si="0"/>
        <v>54.912770000000002</v>
      </c>
      <c r="U2" s="3">
        <f t="shared" ca="1" si="0"/>
        <v>54.912770000000002</v>
      </c>
      <c r="W2" s="3">
        <f ca="1">AVERAGE(L2:U2)</f>
        <v>54.610990000000001</v>
      </c>
      <c r="Y2" s="3">
        <f ca="1">Total!E2</f>
        <v>53.760710000000003</v>
      </c>
      <c r="AB2" s="3">
        <f t="shared" ref="AB2:AK27" ca="1" si="1">(L2-$Y2)/$Y2</f>
        <v>7.3959216684452312E-3</v>
      </c>
      <c r="AC2" s="3">
        <f t="shared" ca="1" si="1"/>
        <v>2.1429404485171395E-2</v>
      </c>
      <c r="AD2" s="3">
        <f t="shared" ca="1" si="1"/>
        <v>2.1429404485171395E-2</v>
      </c>
      <c r="AE2" s="3">
        <f t="shared" ca="1" si="1"/>
        <v>7.3959216684452312E-3</v>
      </c>
      <c r="AF2" s="3">
        <f t="shared" ca="1" si="1"/>
        <v>7.3959216684452312E-3</v>
      </c>
      <c r="AG2" s="3">
        <f t="shared" ca="1" si="1"/>
        <v>7.3959216684452312E-3</v>
      </c>
      <c r="AH2" s="3">
        <f t="shared" ca="1" si="1"/>
        <v>2.1429404485171395E-2</v>
      </c>
      <c r="AI2" s="3">
        <f t="shared" ca="1" si="1"/>
        <v>2.1429404485171395E-2</v>
      </c>
      <c r="AJ2" s="3">
        <f t="shared" ca="1" si="1"/>
        <v>2.1429404485171395E-2</v>
      </c>
      <c r="AK2" s="3">
        <f t="shared" ca="1" si="1"/>
        <v>2.1429404485171395E-2</v>
      </c>
      <c r="AM2" s="3">
        <f ca="1">SUM(AB2:AK2)</f>
        <v>0.15816011358480928</v>
      </c>
    </row>
    <row r="3" spans="1:39" x14ac:dyDescent="0.25">
      <c r="A3" s="3" t="s">
        <v>0</v>
      </c>
      <c r="B3" s="3">
        <v>25</v>
      </c>
      <c r="C3" s="3">
        <v>0.4</v>
      </c>
      <c r="D3" s="3">
        <v>54.912770000000002</v>
      </c>
      <c r="E3" s="3">
        <v>0.57381000000000004</v>
      </c>
      <c r="F3" s="3">
        <v>98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36.861229999999999</v>
      </c>
      <c r="R3" s="3">
        <f t="shared" ca="1" si="0"/>
        <v>36.861229999999999</v>
      </c>
      <c r="S3" s="3">
        <f t="shared" ca="1" si="0"/>
        <v>36.861229999999999</v>
      </c>
      <c r="T3" s="3">
        <f t="shared" ca="1" si="0"/>
        <v>36.874380000000002</v>
      </c>
      <c r="U3" s="3">
        <f t="shared" ca="1" si="0"/>
        <v>36.861229999999999</v>
      </c>
      <c r="W3" s="3">
        <f t="shared" ref="W3:W37" ca="1" si="3">AVERAGE(L3:U3)</f>
        <v>36.862544999999997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0</v>
      </c>
      <c r="AH3" s="3">
        <f t="shared" ca="1" si="1"/>
        <v>0</v>
      </c>
      <c r="AI3" s="3">
        <f t="shared" ca="1" si="1"/>
        <v>0</v>
      </c>
      <c r="AJ3" s="3">
        <f t="shared" ca="1" si="1"/>
        <v>3.5674338593701577E-4</v>
      </c>
      <c r="AK3" s="3">
        <f t="shared" ca="1" si="1"/>
        <v>0</v>
      </c>
      <c r="AM3" s="3">
        <f t="shared" ref="AM3:AM37" ca="1" si="4">SUM(AB3:AK3)</f>
        <v>3.5674338593701577E-4</v>
      </c>
    </row>
    <row r="4" spans="1:39" x14ac:dyDescent="0.25">
      <c r="A4" s="3" t="s">
        <v>0</v>
      </c>
      <c r="B4" s="3">
        <v>25</v>
      </c>
      <c r="C4" s="3">
        <v>0.4</v>
      </c>
      <c r="D4" s="3">
        <v>54.158320000000003</v>
      </c>
      <c r="E4" s="3">
        <v>0.57257999999999998</v>
      </c>
      <c r="F4" s="3">
        <v>88</v>
      </c>
      <c r="H4" s="3" t="s">
        <v>0</v>
      </c>
      <c r="I4" s="3">
        <v>25</v>
      </c>
      <c r="J4" s="3">
        <v>1</v>
      </c>
      <c r="L4" s="3">
        <f t="shared" ca="1" si="2"/>
        <v>36.788800000000002</v>
      </c>
      <c r="M4" s="3">
        <f t="shared" ca="1" si="0"/>
        <v>36.788800000000002</v>
      </c>
      <c r="N4" s="3">
        <f t="shared" ca="1" si="0"/>
        <v>36.861170000000001</v>
      </c>
      <c r="O4" s="3">
        <f t="shared" ca="1" si="0"/>
        <v>36.867750000000001</v>
      </c>
      <c r="P4" s="3">
        <f t="shared" ca="1" si="0"/>
        <v>36.788800000000002</v>
      </c>
      <c r="Q4" s="3">
        <f t="shared" ca="1" si="0"/>
        <v>36.78886</v>
      </c>
      <c r="R4" s="3">
        <f t="shared" ca="1" si="0"/>
        <v>36.788800000000002</v>
      </c>
      <c r="S4" s="3">
        <f t="shared" ca="1" si="0"/>
        <v>36.788800000000002</v>
      </c>
      <c r="T4" s="3">
        <f t="shared" ca="1" si="0"/>
        <v>36.788800000000002</v>
      </c>
      <c r="U4" s="3">
        <f t="shared" ca="1" si="0"/>
        <v>36.788800000000002</v>
      </c>
      <c r="W4" s="3">
        <f t="shared" ca="1" si="3"/>
        <v>36.803937999999995</v>
      </c>
      <c r="Y4" s="3">
        <f ca="1">Total!E4</f>
        <v>36.788800000000002</v>
      </c>
      <c r="AB4" s="3">
        <f t="shared" ca="1" si="1"/>
        <v>0</v>
      </c>
      <c r="AC4" s="3">
        <f t="shared" ca="1" si="1"/>
        <v>0</v>
      </c>
      <c r="AD4" s="3">
        <f t="shared" ca="1" si="1"/>
        <v>1.9671747923280828E-3</v>
      </c>
      <c r="AE4" s="3">
        <f t="shared" ca="1" si="1"/>
        <v>2.1460335754359739E-3</v>
      </c>
      <c r="AF4" s="3">
        <f t="shared" ca="1" si="1"/>
        <v>0</v>
      </c>
      <c r="AG4" s="3">
        <f t="shared" ca="1" si="1"/>
        <v>1.6309311528978531E-6</v>
      </c>
      <c r="AH4" s="3">
        <f t="shared" ca="1" si="1"/>
        <v>0</v>
      </c>
      <c r="AI4" s="3">
        <f t="shared" ca="1" si="1"/>
        <v>0</v>
      </c>
      <c r="AJ4" s="3">
        <f t="shared" ca="1" si="1"/>
        <v>0</v>
      </c>
      <c r="AK4" s="3">
        <f t="shared" ca="1" si="1"/>
        <v>0</v>
      </c>
      <c r="AM4" s="3">
        <f t="shared" ca="1" si="4"/>
        <v>4.1148392989169549E-3</v>
      </c>
    </row>
    <row r="5" spans="1:39" x14ac:dyDescent="0.25">
      <c r="A5" s="3" t="s">
        <v>0</v>
      </c>
      <c r="B5" s="3">
        <v>25</v>
      </c>
      <c r="C5" s="3">
        <v>0.4</v>
      </c>
      <c r="D5" s="3">
        <v>54.158320000000003</v>
      </c>
      <c r="E5" s="3">
        <v>0.5736</v>
      </c>
      <c r="F5" s="3">
        <v>102</v>
      </c>
      <c r="H5" s="3" t="s">
        <v>0</v>
      </c>
      <c r="I5" s="3">
        <v>50</v>
      </c>
      <c r="J5" s="3">
        <v>0.4</v>
      </c>
      <c r="L5" s="3">
        <f t="shared" ca="1" si="2"/>
        <v>76.792259999999999</v>
      </c>
      <c r="M5" s="3">
        <f t="shared" ca="1" si="0"/>
        <v>76.863900000000001</v>
      </c>
      <c r="N5" s="3">
        <f t="shared" ca="1" si="0"/>
        <v>73.882919999999999</v>
      </c>
      <c r="O5" s="3">
        <f t="shared" ca="1" si="0"/>
        <v>76.815290000000005</v>
      </c>
      <c r="P5" s="3">
        <f t="shared" ca="1" si="0"/>
        <v>76.424989999999994</v>
      </c>
      <c r="Q5" s="3">
        <f t="shared" ca="1" si="0"/>
        <v>76.424989999999994</v>
      </c>
      <c r="R5" s="3">
        <f t="shared" ca="1" si="0"/>
        <v>76.87706</v>
      </c>
      <c r="S5" s="3">
        <f t="shared" ca="1" si="0"/>
        <v>76.598190000000002</v>
      </c>
      <c r="T5" s="3">
        <f t="shared" ca="1" si="0"/>
        <v>76.942099999999996</v>
      </c>
      <c r="U5" s="3">
        <f t="shared" ca="1" si="0"/>
        <v>73.882919999999999</v>
      </c>
      <c r="W5" s="3">
        <f t="shared" ca="1" si="3"/>
        <v>76.150462000000005</v>
      </c>
      <c r="Y5" s="3">
        <f ca="1">Total!E5</f>
        <v>73.882919999999999</v>
      </c>
      <c r="AB5" s="3">
        <f t="shared" ca="1" si="1"/>
        <v>3.9377707323966088E-2</v>
      </c>
      <c r="AC5" s="3">
        <f t="shared" ca="1" si="1"/>
        <v>4.0347349563336188E-2</v>
      </c>
      <c r="AD5" s="3">
        <f t="shared" ca="1" si="1"/>
        <v>0</v>
      </c>
      <c r="AE5" s="3">
        <f t="shared" ca="1" si="1"/>
        <v>3.9689416714986443E-2</v>
      </c>
      <c r="AF5" s="3">
        <f t="shared" ca="1" si="1"/>
        <v>3.4406734330478486E-2</v>
      </c>
      <c r="AG5" s="3">
        <f t="shared" ca="1" si="1"/>
        <v>3.4406734330478486E-2</v>
      </c>
      <c r="AH5" s="3">
        <f t="shared" ca="1" si="1"/>
        <v>4.0525469215347762E-2</v>
      </c>
      <c r="AI5" s="3">
        <f t="shared" ca="1" si="1"/>
        <v>3.6750983853913788E-2</v>
      </c>
      <c r="AJ5" s="3">
        <f t="shared" ca="1" si="1"/>
        <v>4.1405780930152701E-2</v>
      </c>
      <c r="AK5" s="3">
        <f t="shared" ca="1" si="1"/>
        <v>0</v>
      </c>
      <c r="AM5" s="3">
        <f t="shared" ca="1" si="4"/>
        <v>0.30691017626265993</v>
      </c>
    </row>
    <row r="6" spans="1:39" x14ac:dyDescent="0.25">
      <c r="A6" s="3" t="s">
        <v>0</v>
      </c>
      <c r="B6" s="3">
        <v>25</v>
      </c>
      <c r="C6" s="3">
        <v>0.4</v>
      </c>
      <c r="D6" s="3">
        <v>54.158320000000003</v>
      </c>
      <c r="E6" s="3">
        <v>0.57155999999999996</v>
      </c>
      <c r="F6" s="3">
        <v>97</v>
      </c>
      <c r="H6" s="3" t="s">
        <v>0</v>
      </c>
      <c r="I6" s="3">
        <v>50</v>
      </c>
      <c r="J6" s="3">
        <v>0.7</v>
      </c>
      <c r="L6" s="3">
        <f t="shared" ca="1" si="2"/>
        <v>69.554329999999993</v>
      </c>
      <c r="M6" s="3">
        <f t="shared" ca="1" si="0"/>
        <v>70.397480000000002</v>
      </c>
      <c r="N6" s="3">
        <f t="shared" ca="1" si="0"/>
        <v>70.230649999999997</v>
      </c>
      <c r="O6" s="3">
        <f t="shared" ca="1" si="0"/>
        <v>70.12012</v>
      </c>
      <c r="P6" s="3">
        <f t="shared" ca="1" si="0"/>
        <v>69.980860000000007</v>
      </c>
      <c r="Q6" s="3">
        <f t="shared" ca="1" si="0"/>
        <v>69.567480000000003</v>
      </c>
      <c r="R6" s="3">
        <f t="shared" ca="1" si="0"/>
        <v>70.097089999999994</v>
      </c>
      <c r="S6" s="3">
        <f t="shared" ca="1" si="0"/>
        <v>69.506079999999997</v>
      </c>
      <c r="T6" s="3">
        <f t="shared" ca="1" si="0"/>
        <v>69.704539999999994</v>
      </c>
      <c r="U6" s="3">
        <f t="shared" ca="1" si="0"/>
        <v>69.441379999999995</v>
      </c>
      <c r="W6" s="3">
        <f t="shared" ca="1" si="3"/>
        <v>69.860000999999983</v>
      </c>
      <c r="Y6" s="3">
        <f ca="1">Total!E6</f>
        <v>69.191919999999996</v>
      </c>
      <c r="AB6" s="3">
        <f t="shared" ca="1" si="1"/>
        <v>5.2377503037926544E-3</v>
      </c>
      <c r="AC6" s="3">
        <f t="shared" ca="1" si="1"/>
        <v>1.7423421694325082E-2</v>
      </c>
      <c r="AD6" s="3">
        <f t="shared" ca="1" si="1"/>
        <v>1.5012302014454883E-2</v>
      </c>
      <c r="AE6" s="3">
        <f t="shared" ca="1" si="1"/>
        <v>1.3414861157198759E-2</v>
      </c>
      <c r="AF6" s="3">
        <f t="shared" ca="1" si="1"/>
        <v>1.1402198406981782E-2</v>
      </c>
      <c r="AG6" s="3">
        <f t="shared" ca="1" si="1"/>
        <v>5.427801396463738E-3</v>
      </c>
      <c r="AH6" s="3">
        <f t="shared" ca="1" si="1"/>
        <v>1.3082018825319463E-2</v>
      </c>
      <c r="AI6" s="3">
        <f t="shared" ca="1" si="1"/>
        <v>4.5404145455134231E-3</v>
      </c>
      <c r="AJ6" s="3">
        <f t="shared" ca="1" si="1"/>
        <v>7.4086685266140659E-3</v>
      </c>
      <c r="AK6" s="3">
        <f t="shared" ca="1" si="1"/>
        <v>3.6053342644632369E-3</v>
      </c>
      <c r="AM6" s="3">
        <f t="shared" ca="1" si="4"/>
        <v>9.6554771135127088E-2</v>
      </c>
    </row>
    <row r="7" spans="1:39" x14ac:dyDescent="0.25">
      <c r="A7" s="3" t="s">
        <v>0</v>
      </c>
      <c r="B7" s="3">
        <v>25</v>
      </c>
      <c r="C7" s="3">
        <v>0.4</v>
      </c>
      <c r="D7" s="3">
        <v>54.912770000000002</v>
      </c>
      <c r="E7" s="3">
        <v>0.57221999999999995</v>
      </c>
      <c r="F7" s="3">
        <v>99</v>
      </c>
      <c r="H7" s="3" t="s">
        <v>0</v>
      </c>
      <c r="I7" s="3">
        <v>50</v>
      </c>
      <c r="J7" s="3">
        <v>1</v>
      </c>
      <c r="L7" s="3">
        <f t="shared" ca="1" si="2"/>
        <v>69.551169999999999</v>
      </c>
      <c r="M7" s="3">
        <f t="shared" ca="1" si="0"/>
        <v>69.631399999999999</v>
      </c>
      <c r="N7" s="3">
        <f t="shared" ca="1" si="0"/>
        <v>69.310339999999997</v>
      </c>
      <c r="O7" s="3">
        <f t="shared" ca="1" si="0"/>
        <v>69.240309999999994</v>
      </c>
      <c r="P7" s="3">
        <f t="shared" ca="1" si="0"/>
        <v>69.586039999999997</v>
      </c>
      <c r="Q7" s="3">
        <f t="shared" ca="1" si="0"/>
        <v>69.314109999999999</v>
      </c>
      <c r="R7" s="3">
        <f t="shared" ca="1" si="0"/>
        <v>69.28801</v>
      </c>
      <c r="S7" s="3">
        <f t="shared" ca="1" si="0"/>
        <v>69.608729999999994</v>
      </c>
      <c r="T7" s="3">
        <f t="shared" ca="1" si="0"/>
        <v>69.248540000000006</v>
      </c>
      <c r="U7" s="3">
        <f t="shared" ca="1" si="0"/>
        <v>69.748320000000007</v>
      </c>
      <c r="W7" s="3">
        <f t="shared" ca="1" si="3"/>
        <v>69.452697000000015</v>
      </c>
      <c r="Y7" s="3">
        <f ca="1">Total!E7</f>
        <v>69.064329999999998</v>
      </c>
      <c r="AB7" s="3">
        <f t="shared" ca="1" si="1"/>
        <v>7.0490801836490822E-3</v>
      </c>
      <c r="AC7" s="3">
        <f t="shared" ca="1" si="1"/>
        <v>8.2107507594731035E-3</v>
      </c>
      <c r="AD7" s="3">
        <f t="shared" ca="1" si="1"/>
        <v>3.5620413605691723E-3</v>
      </c>
      <c r="AE7" s="3">
        <f t="shared" ca="1" si="1"/>
        <v>2.5480591790291106E-3</v>
      </c>
      <c r="AF7" s="3">
        <f t="shared" ca="1" si="1"/>
        <v>7.5539717825395371E-3</v>
      </c>
      <c r="AG7" s="3">
        <f t="shared" ca="1" si="1"/>
        <v>3.616628149436927E-3</v>
      </c>
      <c r="AH7" s="3">
        <f t="shared" ca="1" si="1"/>
        <v>3.2387196111220025E-3</v>
      </c>
      <c r="AI7" s="3">
        <f t="shared" ca="1" si="1"/>
        <v>7.8825060635496786E-3</v>
      </c>
      <c r="AJ7" s="3">
        <f t="shared" ca="1" si="1"/>
        <v>2.667223442260387E-3</v>
      </c>
      <c r="AK7" s="3">
        <f t="shared" ca="1" si="1"/>
        <v>9.9036651770893682E-3</v>
      </c>
      <c r="AM7" s="3">
        <f t="shared" ca="1" si="4"/>
        <v>5.6232645708718366E-2</v>
      </c>
    </row>
    <row r="8" spans="1:39" x14ac:dyDescent="0.25">
      <c r="A8" s="3" t="s">
        <v>0</v>
      </c>
      <c r="B8" s="3">
        <v>25</v>
      </c>
      <c r="C8" s="3">
        <v>0.4</v>
      </c>
      <c r="D8" s="3">
        <v>54.912770000000002</v>
      </c>
      <c r="E8" s="3">
        <v>0.57269000000000003</v>
      </c>
      <c r="F8" s="3">
        <v>86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54.912770000000002</v>
      </c>
      <c r="E9" s="3">
        <v>0.57262999999999997</v>
      </c>
      <c r="F9" s="3">
        <v>101</v>
      </c>
      <c r="H9" s="3" t="s">
        <v>0</v>
      </c>
      <c r="I9" s="3">
        <v>100</v>
      </c>
      <c r="J9" s="3">
        <v>0.7</v>
      </c>
      <c r="L9" s="3">
        <f t="shared" ca="1" si="2"/>
        <v>142.75841</v>
      </c>
      <c r="M9" s="3">
        <f t="shared" ca="1" si="0"/>
        <v>140.76524000000001</v>
      </c>
      <c r="N9" s="3">
        <f t="shared" ca="1" si="0"/>
        <v>142.11049</v>
      </c>
      <c r="O9" s="3">
        <f t="shared" ca="1" si="0"/>
        <v>141.68066999999999</v>
      </c>
      <c r="P9" s="3">
        <f t="shared" ca="1" si="0"/>
        <v>142.35736</v>
      </c>
      <c r="Q9" s="3">
        <f t="shared" ca="1" si="0"/>
        <v>141.73768000000001</v>
      </c>
      <c r="R9" s="3">
        <f t="shared" ca="1" si="0"/>
        <v>142.00597999999999</v>
      </c>
      <c r="S9" s="3">
        <f t="shared" ca="1" si="0"/>
        <v>141.50084000000001</v>
      </c>
      <c r="T9" s="3">
        <f t="shared" ca="1" si="0"/>
        <v>141.38242</v>
      </c>
      <c r="U9" s="3">
        <f t="shared" ca="1" si="0"/>
        <v>142.22796</v>
      </c>
      <c r="W9" s="3">
        <f t="shared" ca="1" si="3"/>
        <v>141.85270499999999</v>
      </c>
      <c r="Y9" s="3">
        <f ca="1">Total!E9</f>
        <v>140.51035999999999</v>
      </c>
      <c r="AB9" s="3">
        <f t="shared" ca="1" si="1"/>
        <v>1.5999176146157524E-2</v>
      </c>
      <c r="AC9" s="3">
        <f t="shared" ca="1" si="1"/>
        <v>1.8139587714387339E-3</v>
      </c>
      <c r="AD9" s="3">
        <f t="shared" ca="1" si="1"/>
        <v>1.1387985910789832E-2</v>
      </c>
      <c r="AE9" s="3">
        <f t="shared" ca="1" si="1"/>
        <v>8.3289943887411618E-3</v>
      </c>
      <c r="AF9" s="3">
        <f t="shared" ca="1" si="1"/>
        <v>1.3144938209538489E-2</v>
      </c>
      <c r="AG9" s="3">
        <f t="shared" ca="1" si="1"/>
        <v>8.734729595739562E-3</v>
      </c>
      <c r="AH9" s="3">
        <f t="shared" ca="1" si="1"/>
        <v>1.0644197338900865E-2</v>
      </c>
      <c r="AI9" s="3">
        <f t="shared" ca="1" si="1"/>
        <v>7.0491599338299285E-3</v>
      </c>
      <c r="AJ9" s="3">
        <f t="shared" ca="1" si="1"/>
        <v>6.2063751028750107E-3</v>
      </c>
      <c r="AK9" s="3">
        <f t="shared" ca="1" si="1"/>
        <v>1.2224009674446814E-2</v>
      </c>
      <c r="AM9" s="3">
        <f t="shared" ca="1" si="4"/>
        <v>9.5533525072457923E-2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54.912770000000002</v>
      </c>
      <c r="E10" s="3">
        <v>0.57438</v>
      </c>
      <c r="F10" s="3">
        <v>97</v>
      </c>
      <c r="H10" s="3" t="s">
        <v>0</v>
      </c>
      <c r="I10" s="3">
        <v>100</v>
      </c>
      <c r="J10" s="3">
        <v>1</v>
      </c>
      <c r="L10" s="3">
        <f t="shared" ca="1" si="2"/>
        <v>136.17124999999999</v>
      </c>
      <c r="M10" s="3">
        <f t="shared" ca="1" si="0"/>
        <v>136.04514</v>
      </c>
      <c r="N10" s="3">
        <f t="shared" ca="1" si="0"/>
        <v>136.25471999999999</v>
      </c>
      <c r="O10" s="3">
        <f t="shared" ca="1" si="0"/>
        <v>136.03953000000001</v>
      </c>
      <c r="P10" s="3">
        <f t="shared" ca="1" si="0"/>
        <v>136.07512</v>
      </c>
      <c r="Q10" s="3">
        <f t="shared" ca="1" si="0"/>
        <v>136.17258000000001</v>
      </c>
      <c r="R10" s="3">
        <f t="shared" ca="1" si="0"/>
        <v>136.01191</v>
      </c>
      <c r="S10" s="3">
        <f t="shared" ca="1" si="0"/>
        <v>136.13364999999999</v>
      </c>
      <c r="T10" s="3">
        <f t="shared" ca="1" si="0"/>
        <v>136.11171999999999</v>
      </c>
      <c r="U10" s="3">
        <f t="shared" ca="1" si="0"/>
        <v>136.03688</v>
      </c>
      <c r="W10" s="3">
        <f t="shared" ca="1" si="3"/>
        <v>136.10525000000001</v>
      </c>
      <c r="Y10" s="3">
        <f ca="1">Total!E10</f>
        <v>135.94917000000001</v>
      </c>
      <c r="AB10" s="3">
        <f t="shared" ca="1" si="1"/>
        <v>1.6335517164244324E-3</v>
      </c>
      <c r="AC10" s="3">
        <f t="shared" ca="1" si="1"/>
        <v>7.059256044004837E-4</v>
      </c>
      <c r="AD10" s="3">
        <f t="shared" ca="1" si="1"/>
        <v>2.24753119125319E-3</v>
      </c>
      <c r="AE10" s="3">
        <f t="shared" ca="1" si="1"/>
        <v>6.6466018144872808E-4</v>
      </c>
      <c r="AF10" s="3">
        <f t="shared" ca="1" si="1"/>
        <v>9.2644920156547403E-4</v>
      </c>
      <c r="AG10" s="3">
        <f t="shared" ca="1" si="1"/>
        <v>1.6433347846110512E-3</v>
      </c>
      <c r="AH10" s="3">
        <f t="shared" ca="1" si="1"/>
        <v>4.6149601354676098E-4</v>
      </c>
      <c r="AI10" s="3">
        <f t="shared" ca="1" si="1"/>
        <v>1.3569777586724459E-3</v>
      </c>
      <c r="AJ10" s="3">
        <f t="shared" ca="1" si="1"/>
        <v>1.1956674689516807E-3</v>
      </c>
      <c r="AK10" s="3">
        <f t="shared" ca="1" si="1"/>
        <v>6.4516760197938007E-4</v>
      </c>
      <c r="AM10" s="3">
        <f t="shared" ca="1" si="4"/>
        <v>1.1480761522853627E-2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0.87087999999999999</v>
      </c>
      <c r="F11" s="3">
        <v>183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0.87016000000000004</v>
      </c>
      <c r="F12" s="3">
        <v>194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0.86867000000000005</v>
      </c>
      <c r="F13" s="3">
        <v>180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0.87072000000000005</v>
      </c>
      <c r="F14" s="3">
        <v>195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0.86826000000000003</v>
      </c>
      <c r="F15" s="3">
        <v>194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0.87085999999999997</v>
      </c>
      <c r="F16" s="3">
        <v>185</v>
      </c>
      <c r="H16" s="3" t="s">
        <v>16</v>
      </c>
      <c r="I16" s="3">
        <v>50</v>
      </c>
      <c r="J16" s="3">
        <v>1</v>
      </c>
      <c r="L16" s="3">
        <f t="shared" ca="1" si="2"/>
        <v>224.94298000000001</v>
      </c>
      <c r="M16" s="3">
        <f t="shared" ca="1" si="0"/>
        <v>222.95755</v>
      </c>
      <c r="N16" s="3">
        <f t="shared" ca="1" si="0"/>
        <v>226.48415</v>
      </c>
      <c r="O16" s="3">
        <f t="shared" ca="1" si="0"/>
        <v>222.95755</v>
      </c>
      <c r="P16" s="3">
        <f t="shared" ca="1" si="0"/>
        <v>223.23536999999999</v>
      </c>
      <c r="Q16" s="3">
        <f t="shared" ca="1" si="0"/>
        <v>223.23536999999999</v>
      </c>
      <c r="R16" s="3">
        <f t="shared" ca="1" si="0"/>
        <v>226.42544000000001</v>
      </c>
      <c r="S16" s="3">
        <f t="shared" ca="1" si="0"/>
        <v>226.48415</v>
      </c>
      <c r="T16" s="3">
        <f t="shared" ca="1" si="0"/>
        <v>224.38901999999999</v>
      </c>
      <c r="U16" s="3">
        <f t="shared" ca="1" si="0"/>
        <v>223.23536999999999</v>
      </c>
      <c r="W16" s="3">
        <f t="shared" ca="1" si="3"/>
        <v>224.434695</v>
      </c>
      <c r="Y16" s="3">
        <f ca="1">Total!E16</f>
        <v>222.48684</v>
      </c>
      <c r="AB16" s="3">
        <f t="shared" ca="1" si="1"/>
        <v>1.10394844027629E-2</v>
      </c>
      <c r="AC16" s="3">
        <f t="shared" ca="1" si="1"/>
        <v>2.1156756956950662E-3</v>
      </c>
      <c r="AD16" s="3">
        <f t="shared" ca="1" si="1"/>
        <v>1.7966500850117691E-2</v>
      </c>
      <c r="AE16" s="3">
        <f t="shared" ca="1" si="1"/>
        <v>2.1156756956950662E-3</v>
      </c>
      <c r="AF16" s="3">
        <f t="shared" ca="1" si="1"/>
        <v>3.3643787650540955E-3</v>
      </c>
      <c r="AG16" s="3">
        <f t="shared" ca="1" si="1"/>
        <v>3.3643787650540955E-3</v>
      </c>
      <c r="AH16" s="3">
        <f t="shared" ca="1" si="1"/>
        <v>1.7702620074068236E-2</v>
      </c>
      <c r="AI16" s="3">
        <f t="shared" ca="1" si="1"/>
        <v>1.7966500850117691E-2</v>
      </c>
      <c r="AJ16" s="3">
        <f t="shared" ca="1" si="1"/>
        <v>8.5496292724548881E-3</v>
      </c>
      <c r="AK16" s="3">
        <f t="shared" ca="1" si="1"/>
        <v>3.3643787650540955E-3</v>
      </c>
      <c r="AM16" s="3">
        <f t="shared" ca="1" si="4"/>
        <v>8.7549223136073842E-2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0.86980999999999997</v>
      </c>
      <c r="F17" s="3">
        <v>193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0.88046999999999997</v>
      </c>
      <c r="F18" s="3">
        <v>182</v>
      </c>
      <c r="H18" s="3" t="s">
        <v>16</v>
      </c>
      <c r="I18" s="3">
        <v>100</v>
      </c>
      <c r="J18" s="3">
        <v>0.7</v>
      </c>
      <c r="L18" s="3">
        <f t="shared" ca="1" si="2"/>
        <v>312.89337999999998</v>
      </c>
      <c r="M18" s="3">
        <f t="shared" ca="1" si="2"/>
        <v>311.99076000000002</v>
      </c>
      <c r="N18" s="3">
        <f t="shared" ca="1" si="2"/>
        <v>311.20181000000002</v>
      </c>
      <c r="O18" s="3">
        <f t="shared" ca="1" si="2"/>
        <v>312.37285000000003</v>
      </c>
      <c r="P18" s="3">
        <f t="shared" ca="1" si="2"/>
        <v>311.64798999999999</v>
      </c>
      <c r="Q18" s="3">
        <f t="shared" ca="1" si="2"/>
        <v>313.93374999999997</v>
      </c>
      <c r="R18" s="3">
        <f t="shared" ca="1" si="2"/>
        <v>311.16055</v>
      </c>
      <c r="S18" s="3">
        <f t="shared" ca="1" si="2"/>
        <v>312.73638</v>
      </c>
      <c r="T18" s="3">
        <f t="shared" ca="1" si="2"/>
        <v>311.96787999999998</v>
      </c>
      <c r="U18" s="3">
        <f t="shared" ca="1" si="2"/>
        <v>310.98575</v>
      </c>
      <c r="W18" s="3">
        <f t="shared" ca="1" si="3"/>
        <v>312.08911000000001</v>
      </c>
      <c r="Y18" s="3">
        <f ca="1">Total!E18</f>
        <v>308.91181999999998</v>
      </c>
      <c r="AB18" s="3">
        <f t="shared" ca="1" si="1"/>
        <v>1.288898560113369E-2</v>
      </c>
      <c r="AC18" s="3">
        <f t="shared" ca="1" si="1"/>
        <v>9.9670514388217508E-3</v>
      </c>
      <c r="AD18" s="3">
        <f t="shared" ca="1" si="1"/>
        <v>7.413086362315453E-3</v>
      </c>
      <c r="AE18" s="3">
        <f t="shared" ca="1" si="1"/>
        <v>1.1203941629685944E-2</v>
      </c>
      <c r="AF18" s="3">
        <f t="shared" ca="1" si="1"/>
        <v>8.8574467626393056E-3</v>
      </c>
      <c r="AG18" s="3">
        <f t="shared" ca="1" si="1"/>
        <v>1.6256839896900022E-2</v>
      </c>
      <c r="AH18" s="3">
        <f t="shared" ca="1" si="1"/>
        <v>7.2795207383130351E-3</v>
      </c>
      <c r="AI18" s="3">
        <f t="shared" ca="1" si="1"/>
        <v>1.2380749949937233E-2</v>
      </c>
      <c r="AJ18" s="3">
        <f t="shared" ca="1" si="1"/>
        <v>9.8929849948765393E-3</v>
      </c>
      <c r="AK18" s="3">
        <f t="shared" ca="1" si="1"/>
        <v>6.7136634655158827E-3</v>
      </c>
      <c r="AM18" s="3">
        <f t="shared" ca="1" si="4"/>
        <v>0.10285427084013885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36.874380000000002</v>
      </c>
      <c r="E19" s="3">
        <v>0.86882000000000004</v>
      </c>
      <c r="F19" s="3">
        <v>188</v>
      </c>
      <c r="H19" s="3" t="s">
        <v>16</v>
      </c>
      <c r="I19" s="3">
        <v>100</v>
      </c>
      <c r="J19" s="3">
        <v>1</v>
      </c>
      <c r="L19" s="3">
        <f t="shared" ca="1" si="2"/>
        <v>302.99824999999998</v>
      </c>
      <c r="M19" s="3">
        <f t="shared" ca="1" si="2"/>
        <v>303.55263000000002</v>
      </c>
      <c r="N19" s="3">
        <f t="shared" ca="1" si="2"/>
        <v>303.94535000000002</v>
      </c>
      <c r="O19" s="3">
        <f t="shared" ca="1" si="2"/>
        <v>303.33359000000002</v>
      </c>
      <c r="P19" s="3">
        <f t="shared" ca="1" si="2"/>
        <v>303.62358999999998</v>
      </c>
      <c r="Q19" s="3">
        <f t="shared" ca="1" si="2"/>
        <v>303.51754</v>
      </c>
      <c r="R19" s="3">
        <f t="shared" ca="1" si="2"/>
        <v>302.79825</v>
      </c>
      <c r="S19" s="3">
        <f t="shared" ca="1" si="2"/>
        <v>303.86302000000001</v>
      </c>
      <c r="T19" s="3">
        <f t="shared" ca="1" si="2"/>
        <v>303.13652000000002</v>
      </c>
      <c r="U19" s="3">
        <f t="shared" ca="1" si="2"/>
        <v>303.85964999999999</v>
      </c>
      <c r="W19" s="3">
        <f t="shared" ca="1" si="3"/>
        <v>303.46283899999992</v>
      </c>
      <c r="Y19" s="3">
        <f ca="1">Total!E19</f>
        <v>302.47368</v>
      </c>
      <c r="AB19" s="3">
        <f t="shared" ca="1" si="1"/>
        <v>1.7342665980060905E-3</v>
      </c>
      <c r="AC19" s="3">
        <f t="shared" ca="1" si="1"/>
        <v>3.5670872255728838E-3</v>
      </c>
      <c r="AD19" s="3">
        <f t="shared" ca="1" si="1"/>
        <v>4.8654481275859024E-3</v>
      </c>
      <c r="AE19" s="3">
        <f t="shared" ca="1" si="1"/>
        <v>2.8429250439245277E-3</v>
      </c>
      <c r="AF19" s="3">
        <f t="shared" ca="1" si="1"/>
        <v>3.8016861500146958E-3</v>
      </c>
      <c r="AG19" s="3">
        <f t="shared" ca="1" si="1"/>
        <v>3.4510771317358756E-3</v>
      </c>
      <c r="AH19" s="3">
        <f t="shared" ca="1" si="1"/>
        <v>1.0730520420817913E-3</v>
      </c>
      <c r="AI19" s="3">
        <f t="shared" ca="1" si="1"/>
        <v>4.5932591556396051E-3</v>
      </c>
      <c r="AJ19" s="3">
        <f t="shared" ca="1" si="1"/>
        <v>2.1913972812444937E-3</v>
      </c>
      <c r="AK19" s="3">
        <f t="shared" ca="1" si="1"/>
        <v>4.5821176903722205E-3</v>
      </c>
      <c r="AM19" s="3">
        <f t="shared" ca="1" si="4"/>
        <v>3.2702316446178083E-2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0.86814000000000002</v>
      </c>
      <c r="F20" s="3">
        <v>193</v>
      </c>
      <c r="H20" s="3" t="s">
        <v>2</v>
      </c>
      <c r="I20" s="3">
        <v>24</v>
      </c>
      <c r="J20" s="3">
        <v>0.4</v>
      </c>
      <c r="L20" s="3">
        <f t="shared" ca="1" si="2"/>
        <v>5759.8643400000001</v>
      </c>
      <c r="M20" s="3">
        <f t="shared" ca="1" si="2"/>
        <v>5759.8643400000001</v>
      </c>
      <c r="N20" s="3">
        <f t="shared" ca="1" si="2"/>
        <v>5761.6553999999996</v>
      </c>
      <c r="O20" s="3">
        <f t="shared" ca="1" si="2"/>
        <v>5756.8248700000004</v>
      </c>
      <c r="P20" s="3">
        <f t="shared" ca="1" si="2"/>
        <v>5760.3994300000004</v>
      </c>
      <c r="Q20" s="3">
        <f t="shared" ca="1" si="2"/>
        <v>5759.8643400000001</v>
      </c>
      <c r="R20" s="3">
        <f t="shared" ca="1" si="2"/>
        <v>5756.7897800000001</v>
      </c>
      <c r="S20" s="3">
        <f t="shared" ca="1" si="2"/>
        <v>5759.8994300000004</v>
      </c>
      <c r="T20" s="3">
        <f t="shared" ca="1" si="2"/>
        <v>5756.2897800000001</v>
      </c>
      <c r="U20" s="3">
        <f t="shared" ca="1" si="2"/>
        <v>5759.8994300000004</v>
      </c>
      <c r="W20" s="3">
        <f t="shared" ca="1" si="3"/>
        <v>5759.1351139999997</v>
      </c>
      <c r="Y20" s="3">
        <f ca="1">Total!E20</f>
        <v>5753.21522</v>
      </c>
      <c r="AB20" s="3">
        <f t="shared" ca="1" si="1"/>
        <v>1.1557224518362514E-3</v>
      </c>
      <c r="AC20" s="3">
        <f t="shared" ca="1" si="1"/>
        <v>1.1557224518362514E-3</v>
      </c>
      <c r="AD20" s="3">
        <f t="shared" ca="1" si="1"/>
        <v>1.4670370700993174E-3</v>
      </c>
      <c r="AE20" s="3">
        <f t="shared" ca="1" si="1"/>
        <v>6.274143869070013E-4</v>
      </c>
      <c r="AF20" s="3">
        <f t="shared" ca="1" si="1"/>
        <v>1.2487295755990071E-3</v>
      </c>
      <c r="AG20" s="3">
        <f t="shared" ca="1" si="1"/>
        <v>1.1557224518362514E-3</v>
      </c>
      <c r="AH20" s="3">
        <f t="shared" ca="1" si="1"/>
        <v>6.2131518869200581E-4</v>
      </c>
      <c r="AI20" s="3">
        <f t="shared" ca="1" si="1"/>
        <v>1.1618216500512472E-3</v>
      </c>
      <c r="AJ20" s="3">
        <f t="shared" ca="1" si="1"/>
        <v>5.3440726314424574E-4</v>
      </c>
      <c r="AK20" s="3">
        <f t="shared" ca="1" si="1"/>
        <v>1.1618216500512472E-3</v>
      </c>
      <c r="AM20" s="3">
        <f t="shared" ca="1" si="4"/>
        <v>1.0289714140052827E-2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36.788800000000002</v>
      </c>
      <c r="E21" s="3">
        <v>1.2174499999999999</v>
      </c>
      <c r="F21" s="3">
        <v>220</v>
      </c>
      <c r="H21" s="3" t="s">
        <v>2</v>
      </c>
      <c r="I21" s="3">
        <v>24</v>
      </c>
      <c r="J21" s="3">
        <v>0.7</v>
      </c>
      <c r="L21" s="3">
        <f t="shared" ca="1" si="2"/>
        <v>3060.7019</v>
      </c>
      <c r="M21" s="3">
        <f t="shared" ca="1" si="2"/>
        <v>3059.42544</v>
      </c>
      <c r="N21" s="3">
        <f t="shared" ca="1" si="2"/>
        <v>3066.8285999999998</v>
      </c>
      <c r="O21" s="3">
        <f t="shared" ca="1" si="2"/>
        <v>3064.6403500000001</v>
      </c>
      <c r="P21" s="3">
        <f t="shared" ca="1" si="2"/>
        <v>3060.7019</v>
      </c>
      <c r="Q21" s="3">
        <f t="shared" ca="1" si="2"/>
        <v>3052.2412300000001</v>
      </c>
      <c r="R21" s="3">
        <f t="shared" ca="1" si="2"/>
        <v>3060.7019</v>
      </c>
      <c r="S21" s="3">
        <f t="shared" ca="1" si="2"/>
        <v>3061.0306999999998</v>
      </c>
      <c r="T21" s="3">
        <f t="shared" ca="1" si="2"/>
        <v>3064.6403500000001</v>
      </c>
      <c r="U21" s="3">
        <f t="shared" ca="1" si="2"/>
        <v>3061.9775800000002</v>
      </c>
      <c r="W21" s="3">
        <f t="shared" ca="1" si="3"/>
        <v>3061.2889949999999</v>
      </c>
      <c r="Y21" s="3">
        <f ca="1">Total!E21</f>
        <v>3052.2412300000001</v>
      </c>
      <c r="AB21" s="3">
        <f t="shared" ca="1" si="1"/>
        <v>2.7719532508903091E-3</v>
      </c>
      <c r="AC21" s="3">
        <f t="shared" ca="1" si="1"/>
        <v>2.3537490842425626E-3</v>
      </c>
      <c r="AD21" s="3">
        <f t="shared" ca="1" si="1"/>
        <v>4.7792323413440481E-3</v>
      </c>
      <c r="AE21" s="3">
        <f t="shared" ca="1" si="1"/>
        <v>4.0623001478818366E-3</v>
      </c>
      <c r="AF21" s="3">
        <f t="shared" ca="1" si="1"/>
        <v>2.7719532508903091E-3</v>
      </c>
      <c r="AG21" s="3">
        <f t="shared" ca="1" si="1"/>
        <v>0</v>
      </c>
      <c r="AH21" s="3">
        <f t="shared" ca="1" si="1"/>
        <v>2.7719532508903091E-3</v>
      </c>
      <c r="AI21" s="3">
        <f t="shared" ca="1" si="1"/>
        <v>2.8796773707167665E-3</v>
      </c>
      <c r="AJ21" s="3">
        <f t="shared" ca="1" si="1"/>
        <v>4.0623001478818366E-3</v>
      </c>
      <c r="AK21" s="3">
        <f t="shared" ca="1" si="1"/>
        <v>3.1899018676188086E-3</v>
      </c>
      <c r="AM21" s="3">
        <f t="shared" ca="1" si="4"/>
        <v>2.9643020712356787E-2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36.788800000000002</v>
      </c>
      <c r="E22" s="3">
        <v>1.22027</v>
      </c>
      <c r="F22" s="3">
        <v>249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3059.5816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3052.9752669999998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2.404911488598132E-3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2.404911488598132E-3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36.861170000000001</v>
      </c>
      <c r="E23" s="3">
        <v>1.2191000000000001</v>
      </c>
      <c r="F23" s="3">
        <v>249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36.867750000000001</v>
      </c>
      <c r="E24" s="3">
        <v>1.21936</v>
      </c>
      <c r="F24" s="3">
        <v>249</v>
      </c>
      <c r="H24" s="3" t="s">
        <v>2</v>
      </c>
      <c r="I24" s="3">
        <v>47</v>
      </c>
      <c r="J24" s="3">
        <v>0.7</v>
      </c>
      <c r="L24" s="3">
        <f t="shared" ca="1" si="2"/>
        <v>5714.5711099999999</v>
      </c>
      <c r="M24" s="3">
        <f t="shared" ca="1" si="2"/>
        <v>5714.1625599999998</v>
      </c>
      <c r="N24" s="3">
        <f t="shared" ca="1" si="2"/>
        <v>5714.1625599999998</v>
      </c>
      <c r="O24" s="3">
        <f t="shared" ca="1" si="2"/>
        <v>5714.1625599999998</v>
      </c>
      <c r="P24" s="3">
        <f t="shared" ca="1" si="2"/>
        <v>5715.1450100000002</v>
      </c>
      <c r="Q24" s="3">
        <f t="shared" ca="1" si="2"/>
        <v>5713.3615300000001</v>
      </c>
      <c r="R24" s="3">
        <f t="shared" ca="1" si="2"/>
        <v>5716.5842700000003</v>
      </c>
      <c r="S24" s="3">
        <f t="shared" ca="1" si="2"/>
        <v>5725.6462700000002</v>
      </c>
      <c r="T24" s="3">
        <f t="shared" ca="1" si="2"/>
        <v>5716.5842700000003</v>
      </c>
      <c r="U24" s="3">
        <f t="shared" ca="1" si="2"/>
        <v>5714.1625599999998</v>
      </c>
      <c r="W24" s="3">
        <f t="shared" ca="1" si="3"/>
        <v>5715.8542699999989</v>
      </c>
      <c r="Y24" s="3">
        <f ca="1">Total!E24</f>
        <v>5709.26343</v>
      </c>
      <c r="AB24" s="3">
        <f t="shared" ca="1" si="1"/>
        <v>9.2966107888980195E-4</v>
      </c>
      <c r="AC24" s="3">
        <f t="shared" ca="1" si="1"/>
        <v>8.5810193557661542E-4</v>
      </c>
      <c r="AD24" s="3">
        <f t="shared" ca="1" si="1"/>
        <v>8.5810193557661542E-4</v>
      </c>
      <c r="AE24" s="3">
        <f t="shared" ca="1" si="1"/>
        <v>8.5810193557661542E-4</v>
      </c>
      <c r="AF24" s="3">
        <f t="shared" ca="1" si="1"/>
        <v>1.0301819266378138E-3</v>
      </c>
      <c r="AG24" s="3">
        <f t="shared" ca="1" si="1"/>
        <v>7.1779837281044122E-4</v>
      </c>
      <c r="AH24" s="3">
        <f t="shared" ca="1" si="1"/>
        <v>1.2822739902895524E-3</v>
      </c>
      <c r="AI24" s="3">
        <f t="shared" ca="1" si="1"/>
        <v>2.8695190195489394E-3</v>
      </c>
      <c r="AJ24" s="3">
        <f t="shared" ca="1" si="1"/>
        <v>1.2822739902895524E-3</v>
      </c>
      <c r="AK24" s="3">
        <f t="shared" ca="1" si="1"/>
        <v>8.5810193557661542E-4</v>
      </c>
      <c r="AM24" s="3">
        <f t="shared" ca="1" si="4"/>
        <v>1.1544116120772562E-2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36.788800000000002</v>
      </c>
      <c r="E25" s="3">
        <v>1.2183900000000001</v>
      </c>
      <c r="F25" s="3">
        <v>240</v>
      </c>
      <c r="H25" s="3" t="s">
        <v>2</v>
      </c>
      <c r="I25" s="3">
        <v>47</v>
      </c>
      <c r="J25" s="3">
        <v>1</v>
      </c>
      <c r="L25" s="3">
        <f t="shared" ca="1" si="2"/>
        <v>5676.9622200000003</v>
      </c>
      <c r="M25" s="3">
        <f t="shared" ca="1" si="2"/>
        <v>5674.0192399999996</v>
      </c>
      <c r="N25" s="3">
        <f t="shared" ca="1" si="2"/>
        <v>5678.4227499999997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5675.1552000000001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5674.0192399999996</v>
      </c>
      <c r="W25" s="3">
        <f t="shared" ca="1" si="3"/>
        <v>5674.8674850000007</v>
      </c>
      <c r="Y25" s="3">
        <f ca="1">Total!E25</f>
        <v>5674.0192399999996</v>
      </c>
      <c r="AB25" s="3">
        <f t="shared" ca="1" si="1"/>
        <v>5.1867642239449235E-4</v>
      </c>
      <c r="AC25" s="3">
        <f t="shared" ca="1" si="1"/>
        <v>0</v>
      </c>
      <c r="AD25" s="3">
        <f t="shared" ca="1" si="1"/>
        <v>7.7608302223523959E-4</v>
      </c>
      <c r="AE25" s="3">
        <f t="shared" ca="1" si="1"/>
        <v>0</v>
      </c>
      <c r="AF25" s="3">
        <f t="shared" ca="1" si="1"/>
        <v>0</v>
      </c>
      <c r="AG25" s="3">
        <f t="shared" ca="1" si="1"/>
        <v>2.0020376243921989E-4</v>
      </c>
      <c r="AH25" s="3">
        <f t="shared" ca="1" si="1"/>
        <v>0</v>
      </c>
      <c r="AI25" s="3">
        <f t="shared" ca="1" si="1"/>
        <v>0</v>
      </c>
      <c r="AJ25" s="3">
        <f t="shared" ca="1" si="1"/>
        <v>0</v>
      </c>
      <c r="AK25" s="3">
        <f t="shared" ca="1" si="1"/>
        <v>0</v>
      </c>
      <c r="AM25" s="3">
        <f t="shared" ca="1" si="4"/>
        <v>1.4949632070689518E-3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36.78886</v>
      </c>
      <c r="E26" s="3">
        <v>1.2183900000000001</v>
      </c>
      <c r="F26" s="3">
        <v>249</v>
      </c>
      <c r="H26" s="3" t="s">
        <v>2</v>
      </c>
      <c r="I26" s="3">
        <v>100</v>
      </c>
      <c r="J26" s="3">
        <v>0.4</v>
      </c>
      <c r="L26" s="3">
        <f t="shared" ca="1" si="2"/>
        <v>60777.656889999998</v>
      </c>
      <c r="M26" s="3">
        <f t="shared" ca="1" si="2"/>
        <v>60777.722679999999</v>
      </c>
      <c r="N26" s="3">
        <f t="shared" ca="1" si="2"/>
        <v>60778.85497</v>
      </c>
      <c r="O26" s="3">
        <f t="shared" ca="1" si="2"/>
        <v>60777.896430000001</v>
      </c>
      <c r="P26" s="3">
        <f t="shared" ca="1" si="2"/>
        <v>60777.735840000001</v>
      </c>
      <c r="Q26" s="3">
        <f t="shared" ca="1" si="2"/>
        <v>60777.722679999999</v>
      </c>
      <c r="R26" s="3">
        <f t="shared" ca="1" si="2"/>
        <v>60777.941980000003</v>
      </c>
      <c r="S26" s="3">
        <f t="shared" ca="1" si="2"/>
        <v>60777.586719999999</v>
      </c>
      <c r="T26" s="3">
        <f t="shared" ca="1" si="2"/>
        <v>60777.626190000003</v>
      </c>
      <c r="U26" s="3">
        <f t="shared" ca="1" si="2"/>
        <v>60777.722679999999</v>
      </c>
      <c r="W26" s="3">
        <f t="shared" ca="1" si="3"/>
        <v>60777.846706000004</v>
      </c>
      <c r="Y26" s="3">
        <f ca="1">Total!E26</f>
        <v>60777.35671</v>
      </c>
      <c r="AB26" s="3">
        <f t="shared" ca="1" si="1"/>
        <v>4.9390104513869572E-6</v>
      </c>
      <c r="AC26" s="3">
        <f t="shared" ca="1" si="1"/>
        <v>6.0214859580872401E-6</v>
      </c>
      <c r="AD26" s="3">
        <f t="shared" ca="1" si="1"/>
        <v>2.4651615027439721E-5</v>
      </c>
      <c r="AE26" s="3">
        <f t="shared" ca="1" si="1"/>
        <v>8.8802809009274961E-6</v>
      </c>
      <c r="AF26" s="3">
        <f t="shared" ca="1" si="1"/>
        <v>6.2380139664545275E-6</v>
      </c>
      <c r="AG26" s="3">
        <f t="shared" ca="1" si="1"/>
        <v>6.0214859580872401E-6</v>
      </c>
      <c r="AH26" s="3">
        <f t="shared" ca="1" si="1"/>
        <v>9.6297376471280911E-6</v>
      </c>
      <c r="AI26" s="3">
        <f t="shared" ca="1" si="1"/>
        <v>3.7844686319085366E-6</v>
      </c>
      <c r="AJ26" s="3">
        <f t="shared" ca="1" si="1"/>
        <v>4.4338881219939606E-6</v>
      </c>
      <c r="AK26" s="3">
        <f t="shared" ca="1" si="1"/>
        <v>6.0214859580872401E-6</v>
      </c>
      <c r="AM26" s="3">
        <f t="shared" ca="1" si="4"/>
        <v>8.0621472621501017E-5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1.2207699999999999</v>
      </c>
      <c r="F27" s="3">
        <v>254</v>
      </c>
      <c r="H27" s="3" t="s">
        <v>2</v>
      </c>
      <c r="I27" s="3">
        <v>100</v>
      </c>
      <c r="J27" s="3">
        <v>0.7</v>
      </c>
      <c r="L27" s="3">
        <f t="shared" ca="1" si="2"/>
        <v>46896.476219999997</v>
      </c>
      <c r="M27" s="3">
        <f t="shared" ca="1" si="2"/>
        <v>46893.679150000004</v>
      </c>
      <c r="N27" s="3">
        <f t="shared" ca="1" si="2"/>
        <v>47072.490189999997</v>
      </c>
      <c r="O27" s="3">
        <f t="shared" ca="1" si="2"/>
        <v>46936.30358</v>
      </c>
      <c r="P27" s="3">
        <f t="shared" ca="1" si="2"/>
        <v>46839.633759999997</v>
      </c>
      <c r="Q27" s="3">
        <f t="shared" ca="1" si="2"/>
        <v>46676.264609999998</v>
      </c>
      <c r="R27" s="3">
        <f t="shared" ca="1" si="2"/>
        <v>46652.495329999998</v>
      </c>
      <c r="S27" s="3">
        <f t="shared" ca="1" si="2"/>
        <v>46833.499600000003</v>
      </c>
      <c r="T27" s="3">
        <f t="shared" ca="1" si="2"/>
        <v>46834.719019999997</v>
      </c>
      <c r="U27" s="3">
        <f t="shared" ca="1" si="2"/>
        <v>46821.052349999998</v>
      </c>
      <c r="W27" s="3">
        <f t="shared" ca="1" si="3"/>
        <v>46845.661380999998</v>
      </c>
      <c r="Y27" s="3">
        <f ca="1">Total!E27</f>
        <v>46520.052799999998</v>
      </c>
      <c r="AB27" s="3">
        <f t="shared" ca="1" si="1"/>
        <v>8.0916378495597754E-3</v>
      </c>
      <c r="AC27" s="3">
        <f t="shared" ca="1" si="1"/>
        <v>8.0315117355156118E-3</v>
      </c>
      <c r="AD27" s="3">
        <f t="shared" ca="1" si="1"/>
        <v>1.187525285869837E-2</v>
      </c>
      <c r="AE27" s="3">
        <f t="shared" ca="1" si="1"/>
        <v>8.9477710137079239E-3</v>
      </c>
      <c r="AF27" s="3">
        <f t="shared" ca="1" si="1"/>
        <v>6.8697462871323165E-3</v>
      </c>
      <c r="AG27" s="3">
        <f t="shared" ref="AG27:AK37" ca="1" si="5">(Q27-$Y27)/$Y27</f>
        <v>3.3579456728389761E-3</v>
      </c>
      <c r="AH27" s="3">
        <f t="shared" ca="1" si="5"/>
        <v>2.8469987033204799E-3</v>
      </c>
      <c r="AI27" s="3">
        <f t="shared" ca="1" si="5"/>
        <v>6.7378857317205191E-3</v>
      </c>
      <c r="AJ27" s="3">
        <f t="shared" ca="1" si="5"/>
        <v>6.7640985136628905E-3</v>
      </c>
      <c r="AK27" s="3">
        <f t="shared" ca="1" si="5"/>
        <v>6.4703183225965832E-3</v>
      </c>
      <c r="AM27" s="3">
        <f t="shared" ca="1" si="4"/>
        <v>6.9993166688753439E-2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36.788800000000002</v>
      </c>
      <c r="E28" s="3">
        <v>1.21837</v>
      </c>
      <c r="F28" s="3">
        <v>236</v>
      </c>
      <c r="H28" s="3" t="s">
        <v>2</v>
      </c>
      <c r="I28" s="3">
        <v>100</v>
      </c>
      <c r="J28" s="3">
        <v>1</v>
      </c>
      <c r="L28" s="3">
        <f t="shared" ca="1" si="2"/>
        <v>46435.691959999996</v>
      </c>
      <c r="M28" s="3">
        <f t="shared" ca="1" si="2"/>
        <v>46365.670510000004</v>
      </c>
      <c r="N28" s="3">
        <f t="shared" ca="1" si="2"/>
        <v>46473.771079999999</v>
      </c>
      <c r="O28" s="3">
        <f t="shared" ca="1" si="2"/>
        <v>46386.849289999998</v>
      </c>
      <c r="P28" s="3">
        <f t="shared" ca="1" si="2"/>
        <v>46442.913460000003</v>
      </c>
      <c r="Q28" s="3">
        <f t="shared" ca="1" si="2"/>
        <v>46368.627690000001</v>
      </c>
      <c r="R28" s="3">
        <f t="shared" ca="1" si="2"/>
        <v>46373.156819999997</v>
      </c>
      <c r="S28" s="3">
        <f t="shared" ca="1" si="2"/>
        <v>46426.558040000004</v>
      </c>
      <c r="T28" s="3">
        <f t="shared" ca="1" si="2"/>
        <v>46496.416519999999</v>
      </c>
      <c r="U28" s="3">
        <f t="shared" ca="1" si="2"/>
        <v>46372.118280000002</v>
      </c>
      <c r="W28" s="3">
        <f t="shared" ca="1" si="3"/>
        <v>46414.177364999996</v>
      </c>
      <c r="Y28" s="3">
        <f ca="1">Total!E28</f>
        <v>46319.079680000003</v>
      </c>
      <c r="AB28" s="3">
        <f t="shared" ref="AB28:AF37" ca="1" si="6">(L28-$Y28)/$Y28</f>
        <v>2.5175862906953576E-3</v>
      </c>
      <c r="AC28" s="3">
        <f t="shared" ca="1" si="6"/>
        <v>1.005866919677127E-3</v>
      </c>
      <c r="AD28" s="3">
        <f t="shared" ca="1" si="6"/>
        <v>3.339690707775221E-3</v>
      </c>
      <c r="AE28" s="3">
        <f t="shared" ca="1" si="6"/>
        <v>1.4631035518880961E-3</v>
      </c>
      <c r="AF28" s="3">
        <f t="shared" ca="1" si="6"/>
        <v>2.6734939652410823E-3</v>
      </c>
      <c r="AG28" s="3">
        <f t="shared" ca="1" si="5"/>
        <v>1.0697105888611345E-3</v>
      </c>
      <c r="AH28" s="3">
        <f t="shared" ca="1" si="5"/>
        <v>1.1674916767256884E-3</v>
      </c>
      <c r="AI28" s="3">
        <f t="shared" ca="1" si="5"/>
        <v>2.3203906628224478E-3</v>
      </c>
      <c r="AJ28" s="3">
        <f t="shared" ca="1" si="5"/>
        <v>3.8285916133296606E-3</v>
      </c>
      <c r="AK28" s="3">
        <f t="shared" ca="1" si="5"/>
        <v>1.145070246784313E-3</v>
      </c>
      <c r="AM28" s="3">
        <f t="shared" ca="1" si="4"/>
        <v>2.053099622380013E-2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36.788800000000002</v>
      </c>
      <c r="E29" s="3">
        <v>1.2185600000000001</v>
      </c>
      <c r="F29" s="3">
        <v>249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1.2198100000000001</v>
      </c>
      <c r="F30" s="3">
        <v>244</v>
      </c>
      <c r="H30" s="3" t="s">
        <v>1</v>
      </c>
      <c r="I30" s="3">
        <v>30</v>
      </c>
      <c r="J30" s="3">
        <v>0.7</v>
      </c>
      <c r="L30" s="3">
        <f t="shared" ca="1" si="2"/>
        <v>888.53093999999999</v>
      </c>
      <c r="M30" s="3">
        <f t="shared" ca="1" si="2"/>
        <v>888.52687000000003</v>
      </c>
      <c r="N30" s="3">
        <f t="shared" ca="1" si="2"/>
        <v>888.53093999999999</v>
      </c>
      <c r="O30" s="3">
        <f t="shared" ca="1" si="2"/>
        <v>890.62563999999998</v>
      </c>
      <c r="P30" s="3">
        <f t="shared" ca="1" si="2"/>
        <v>888.53093999999999</v>
      </c>
      <c r="Q30" s="3">
        <f t="shared" ca="1" si="2"/>
        <v>888.75229000000002</v>
      </c>
      <c r="R30" s="3">
        <f t="shared" ca="1" si="2"/>
        <v>888.53093999999999</v>
      </c>
      <c r="S30" s="3">
        <f t="shared" ca="1" si="2"/>
        <v>888.53093999999999</v>
      </c>
      <c r="T30" s="3">
        <f t="shared" ca="1" si="2"/>
        <v>888.53093999999999</v>
      </c>
      <c r="U30" s="3">
        <f t="shared" ca="1" si="2"/>
        <v>888.53093999999999</v>
      </c>
      <c r="W30" s="3">
        <f t="shared" ca="1" si="3"/>
        <v>888.76213799999982</v>
      </c>
      <c r="Y30" s="3">
        <f ca="1">Total!E30</f>
        <v>888.52687000000003</v>
      </c>
      <c r="AB30" s="3">
        <f t="shared" ca="1" si="6"/>
        <v>4.5806155529725881E-6</v>
      </c>
      <c r="AC30" s="3">
        <f t="shared" ca="1" si="6"/>
        <v>0</v>
      </c>
      <c r="AD30" s="3">
        <f t="shared" ca="1" si="6"/>
        <v>4.5806155529725881E-6</v>
      </c>
      <c r="AE30" s="3">
        <f t="shared" ca="1" si="6"/>
        <v>2.3620782565640865E-3</v>
      </c>
      <c r="AF30" s="3">
        <f t="shared" ca="1" si="6"/>
        <v>4.5806155529725881E-6</v>
      </c>
      <c r="AG30" s="3">
        <f t="shared" ca="1" si="5"/>
        <v>2.5370082505212871E-4</v>
      </c>
      <c r="AH30" s="3">
        <f t="shared" ca="1" si="5"/>
        <v>4.5806155529725881E-6</v>
      </c>
      <c r="AI30" s="3">
        <f t="shared" ca="1" si="5"/>
        <v>4.5806155529725881E-6</v>
      </c>
      <c r="AJ30" s="3">
        <f t="shared" ca="1" si="5"/>
        <v>4.5806155529725881E-6</v>
      </c>
      <c r="AK30" s="3">
        <f t="shared" ca="1" si="5"/>
        <v>4.5806155529725881E-6</v>
      </c>
      <c r="AM30" s="3">
        <f t="shared" ca="1" si="4"/>
        <v>2.6478433904870225E-3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76.792259999999999</v>
      </c>
      <c r="E31" s="3">
        <v>1.4334800000000001</v>
      </c>
      <c r="F31" s="3">
        <v>103</v>
      </c>
      <c r="H31" s="3" t="s">
        <v>1</v>
      </c>
      <c r="I31" s="3">
        <v>30</v>
      </c>
      <c r="J31" s="3">
        <v>1</v>
      </c>
      <c r="L31" s="3">
        <f t="shared" ca="1" si="2"/>
        <v>862.27506000000005</v>
      </c>
      <c r="M31" s="3">
        <f t="shared" ca="1" si="2"/>
        <v>862.30371000000002</v>
      </c>
      <c r="N31" s="3">
        <f t="shared" ca="1" si="2"/>
        <v>863.21506999999997</v>
      </c>
      <c r="O31" s="3">
        <f t="shared" ca="1" si="2"/>
        <v>862.27506000000005</v>
      </c>
      <c r="P31" s="3">
        <f t="shared" ca="1" si="2"/>
        <v>862.30371000000002</v>
      </c>
      <c r="Q31" s="3">
        <f t="shared" ca="1" si="2"/>
        <v>862.30371000000002</v>
      </c>
      <c r="R31" s="3">
        <f t="shared" ca="1" si="2"/>
        <v>862.27506000000005</v>
      </c>
      <c r="S31" s="3">
        <f t="shared" ca="1" si="2"/>
        <v>865.73857999999996</v>
      </c>
      <c r="T31" s="3">
        <f t="shared" ca="1" si="2"/>
        <v>863.17055000000005</v>
      </c>
      <c r="U31" s="3">
        <f t="shared" ca="1" si="2"/>
        <v>863.36077999999998</v>
      </c>
      <c r="W31" s="3">
        <f t="shared" ca="1" si="3"/>
        <v>862.92212900000015</v>
      </c>
      <c r="Y31" s="3">
        <f ca="1">Total!E31</f>
        <v>862.27506000000005</v>
      </c>
      <c r="AB31" s="3">
        <f t="shared" ca="1" si="6"/>
        <v>0</v>
      </c>
      <c r="AC31" s="3">
        <f t="shared" ca="1" si="6"/>
        <v>3.3226056659890555E-5</v>
      </c>
      <c r="AD31" s="3">
        <f t="shared" ca="1" si="6"/>
        <v>1.090150978041642E-3</v>
      </c>
      <c r="AE31" s="3">
        <f t="shared" ca="1" si="6"/>
        <v>0</v>
      </c>
      <c r="AF31" s="3">
        <f t="shared" ca="1" si="6"/>
        <v>3.3226056659890555E-5</v>
      </c>
      <c r="AG31" s="3">
        <f t="shared" ca="1" si="5"/>
        <v>3.3226056659890555E-5</v>
      </c>
      <c r="AH31" s="3">
        <f t="shared" ca="1" si="5"/>
        <v>0</v>
      </c>
      <c r="AI31" s="3">
        <f t="shared" ca="1" si="5"/>
        <v>4.0167229236572179E-3</v>
      </c>
      <c r="AJ31" s="3">
        <f t="shared" ca="1" si="5"/>
        <v>1.0385201214099769E-3</v>
      </c>
      <c r="AK31" s="3">
        <f t="shared" ca="1" si="5"/>
        <v>1.2591341792953211E-3</v>
      </c>
      <c r="AM31" s="3">
        <f t="shared" ca="1" si="4"/>
        <v>7.5042063723838289E-3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76.863900000000001</v>
      </c>
      <c r="E32" s="3">
        <v>1.43476</v>
      </c>
      <c r="F32" s="3">
        <v>105</v>
      </c>
      <c r="H32" s="3" t="s">
        <v>1</v>
      </c>
      <c r="I32" s="3">
        <v>50</v>
      </c>
      <c r="J32" s="3">
        <v>0.4</v>
      </c>
      <c r="L32" s="3">
        <f t="shared" ca="1" si="2"/>
        <v>1921.9341099999999</v>
      </c>
      <c r="M32" s="3">
        <f t="shared" ca="1" si="2"/>
        <v>1921.9279200000001</v>
      </c>
      <c r="N32" s="3">
        <f t="shared" ca="1" si="2"/>
        <v>1921.9279200000001</v>
      </c>
      <c r="O32" s="3">
        <f t="shared" ca="1" si="2"/>
        <v>1921.9279200000001</v>
      </c>
      <c r="P32" s="3">
        <f t="shared" ca="1" si="2"/>
        <v>1921.9341099999999</v>
      </c>
      <c r="Q32" s="3">
        <f t="shared" ca="1" si="2"/>
        <v>1921.9341099999999</v>
      </c>
      <c r="R32" s="3">
        <f t="shared" ca="1" si="2"/>
        <v>1921.9279200000001</v>
      </c>
      <c r="S32" s="3">
        <f t="shared" ca="1" si="2"/>
        <v>1921.9341099999999</v>
      </c>
      <c r="T32" s="3">
        <f t="shared" ca="1" si="2"/>
        <v>1921.9341099999999</v>
      </c>
      <c r="U32" s="3">
        <f t="shared" ca="1" si="2"/>
        <v>1921.9279200000001</v>
      </c>
      <c r="W32" s="3">
        <f t="shared" ca="1" si="3"/>
        <v>1921.9310149999997</v>
      </c>
      <c r="Y32" s="3">
        <f ca="1">Total!E32</f>
        <v>1920.81879</v>
      </c>
      <c r="AB32" s="3">
        <f t="shared" ca="1" si="6"/>
        <v>5.8064821408784913E-4</v>
      </c>
      <c r="AC32" s="3">
        <f t="shared" ca="1" si="6"/>
        <v>5.7742563003564226E-4</v>
      </c>
      <c r="AD32" s="3">
        <f t="shared" ca="1" si="6"/>
        <v>5.7742563003564226E-4</v>
      </c>
      <c r="AE32" s="3">
        <f t="shared" ca="1" si="6"/>
        <v>5.7742563003564226E-4</v>
      </c>
      <c r="AF32" s="3">
        <f t="shared" ca="1" si="6"/>
        <v>5.8064821408784913E-4</v>
      </c>
      <c r="AG32" s="3">
        <f t="shared" ca="1" si="5"/>
        <v>5.8064821408784913E-4</v>
      </c>
      <c r="AH32" s="3">
        <f t="shared" ca="1" si="5"/>
        <v>5.7742563003564226E-4</v>
      </c>
      <c r="AI32" s="3">
        <f t="shared" ca="1" si="5"/>
        <v>5.8064821408784913E-4</v>
      </c>
      <c r="AJ32" s="3">
        <f t="shared" ca="1" si="5"/>
        <v>5.8064821408784913E-4</v>
      </c>
      <c r="AK32" s="3">
        <f t="shared" ca="1" si="5"/>
        <v>5.7742563003564226E-4</v>
      </c>
      <c r="AM32" s="3">
        <f t="shared" ca="1" si="4"/>
        <v>5.7903692206174575E-3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73.882919999999999</v>
      </c>
      <c r="E33" s="3">
        <v>1.43323</v>
      </c>
      <c r="F33" s="3">
        <v>110</v>
      </c>
      <c r="H33" s="3" t="s">
        <v>1</v>
      </c>
      <c r="I33" s="3">
        <v>50</v>
      </c>
      <c r="J33" s="3">
        <v>0.7</v>
      </c>
      <c r="L33" s="3">
        <f t="shared" ca="1" si="2"/>
        <v>1331.0950700000001</v>
      </c>
      <c r="M33" s="3">
        <f t="shared" ca="1" si="2"/>
        <v>1339.1023399999999</v>
      </c>
      <c r="N33" s="3">
        <f t="shared" ca="1" si="2"/>
        <v>1344.8620900000001</v>
      </c>
      <c r="O33" s="3">
        <f t="shared" ca="1" si="2"/>
        <v>1335.63876</v>
      </c>
      <c r="P33" s="3">
        <f t="shared" ca="1" si="2"/>
        <v>1342.9695200000001</v>
      </c>
      <c r="Q33" s="3">
        <f t="shared" ca="1" si="2"/>
        <v>1326.0781400000001</v>
      </c>
      <c r="R33" s="3">
        <f t="shared" ca="1" si="2"/>
        <v>1335.2872299999999</v>
      </c>
      <c r="S33" s="3">
        <f t="shared" ca="1" si="2"/>
        <v>1335.39905</v>
      </c>
      <c r="T33" s="3">
        <f t="shared" ca="1" si="2"/>
        <v>1329.24702</v>
      </c>
      <c r="U33" s="3">
        <f t="shared" ca="1" si="2"/>
        <v>1324.9197799999999</v>
      </c>
      <c r="W33" s="3">
        <f t="shared" ca="1" si="3"/>
        <v>1334.4599000000001</v>
      </c>
      <c r="Y33" s="3">
        <f ca="1">Total!E33</f>
        <v>1324.31359</v>
      </c>
      <c r="AB33" s="3">
        <f t="shared" ca="1" si="6"/>
        <v>5.1207508940538026E-3</v>
      </c>
      <c r="AC33" s="3">
        <f t="shared" ca="1" si="6"/>
        <v>1.1167105821212586E-2</v>
      </c>
      <c r="AD33" s="3">
        <f t="shared" ca="1" si="6"/>
        <v>1.5516340053566998E-2</v>
      </c>
      <c r="AE33" s="3">
        <f t="shared" ca="1" si="6"/>
        <v>8.5517282957128533E-3</v>
      </c>
      <c r="AF33" s="3">
        <f t="shared" ca="1" si="6"/>
        <v>1.4087245000634727E-2</v>
      </c>
      <c r="AG33" s="3">
        <f t="shared" ca="1" si="5"/>
        <v>1.3324261061159234E-3</v>
      </c>
      <c r="AH33" s="3">
        <f t="shared" ca="1" si="5"/>
        <v>8.2862851237522472E-3</v>
      </c>
      <c r="AI33" s="3">
        <f t="shared" ca="1" si="5"/>
        <v>8.3707213183548262E-3</v>
      </c>
      <c r="AJ33" s="3">
        <f t="shared" ca="1" si="5"/>
        <v>3.7252732564649164E-3</v>
      </c>
      <c r="AK33" s="3">
        <f t="shared" ca="1" si="5"/>
        <v>4.5773901633069372E-4</v>
      </c>
      <c r="AM33" s="3">
        <f t="shared" ca="1" si="4"/>
        <v>7.6615614886199584E-2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76.815290000000005</v>
      </c>
      <c r="E34" s="3">
        <v>1.44051</v>
      </c>
      <c r="F34" s="3">
        <v>108</v>
      </c>
      <c r="H34" s="3" t="s">
        <v>1</v>
      </c>
      <c r="I34" s="3">
        <v>50</v>
      </c>
      <c r="J34" s="3">
        <v>1</v>
      </c>
      <c r="L34" s="3">
        <f t="shared" ca="1" si="2"/>
        <v>1311.19911</v>
      </c>
      <c r="M34" s="3">
        <f t="shared" ca="1" si="2"/>
        <v>1307.6710499999999</v>
      </c>
      <c r="N34" s="3">
        <f t="shared" ca="1" si="2"/>
        <v>1309.7045599999999</v>
      </c>
      <c r="O34" s="3">
        <f t="shared" ca="1" si="2"/>
        <v>1311.88383</v>
      </c>
      <c r="P34" s="3">
        <f t="shared" ca="1" si="2"/>
        <v>1312.76748</v>
      </c>
      <c r="Q34" s="3">
        <f t="shared" ca="1" si="2"/>
        <v>1313.63041</v>
      </c>
      <c r="R34" s="3">
        <f t="shared" ca="1" si="2"/>
        <v>1307.96327</v>
      </c>
      <c r="S34" s="3">
        <f t="shared" ca="1" si="2"/>
        <v>1311.6382000000001</v>
      </c>
      <c r="T34" s="3">
        <f t="shared" ca="1" si="2"/>
        <v>1305.9178300000001</v>
      </c>
      <c r="U34" s="3">
        <f t="shared" ca="1" si="2"/>
        <v>1309.4317699999999</v>
      </c>
      <c r="W34" s="3">
        <f t="shared" ca="1" si="3"/>
        <v>1310.1807509999999</v>
      </c>
      <c r="Y34" s="3">
        <f ca="1">Total!E34</f>
        <v>1304.8914400000001</v>
      </c>
      <c r="AB34" s="3">
        <f t="shared" ca="1" si="6"/>
        <v>4.8338657198946115E-3</v>
      </c>
      <c r="AC34" s="3">
        <f t="shared" ca="1" si="6"/>
        <v>2.1301465507351479E-3</v>
      </c>
      <c r="AD34" s="3">
        <f t="shared" ca="1" si="6"/>
        <v>3.6885213991439767E-3</v>
      </c>
      <c r="AE34" s="3">
        <f t="shared" ca="1" si="6"/>
        <v>5.3585990264445951E-3</v>
      </c>
      <c r="AF34" s="3">
        <f t="shared" ca="1" si="6"/>
        <v>6.0357817965300429E-3</v>
      </c>
      <c r="AG34" s="3">
        <f t="shared" ca="1" si="5"/>
        <v>6.6970858510650363E-3</v>
      </c>
      <c r="AH34" s="3">
        <f t="shared" ca="1" si="5"/>
        <v>2.3540885516115146E-3</v>
      </c>
      <c r="AI34" s="3">
        <f t="shared" ca="1" si="5"/>
        <v>5.1703611451386286E-3</v>
      </c>
      <c r="AJ34" s="3">
        <f t="shared" ca="1" si="5"/>
        <v>7.8657118020483913E-4</v>
      </c>
      <c r="AK34" s="3">
        <f t="shared" ca="1" si="5"/>
        <v>3.4794695258325951E-3</v>
      </c>
      <c r="AM34" s="3">
        <f t="shared" ca="1" si="4"/>
        <v>4.0534490746600982E-2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76.424989999999994</v>
      </c>
      <c r="E35" s="3">
        <v>1.4341299999999999</v>
      </c>
      <c r="F35" s="3">
        <v>109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76.424989999999994</v>
      </c>
      <c r="E36" s="3">
        <v>1.4394899999999999</v>
      </c>
      <c r="F36" s="3">
        <v>110</v>
      </c>
      <c r="H36" s="3" t="s">
        <v>1</v>
      </c>
      <c r="I36" s="3">
        <v>100</v>
      </c>
      <c r="J36" s="3">
        <v>0.7</v>
      </c>
      <c r="L36" s="3">
        <f t="shared" ca="1" si="2"/>
        <v>2338.49577</v>
      </c>
      <c r="M36" s="3">
        <f t="shared" ca="1" si="2"/>
        <v>2337.4945400000001</v>
      </c>
      <c r="N36" s="3">
        <f t="shared" ca="1" si="2"/>
        <v>2345.86906</v>
      </c>
      <c r="O36" s="3">
        <f t="shared" ca="1" si="2"/>
        <v>2343.0657900000001</v>
      </c>
      <c r="P36" s="3">
        <f t="shared" ca="1" si="2"/>
        <v>2341.6300700000002</v>
      </c>
      <c r="Q36" s="3">
        <f t="shared" ca="1" si="2"/>
        <v>2331.3199100000002</v>
      </c>
      <c r="R36" s="3">
        <f t="shared" ca="1" si="2"/>
        <v>2332.42967</v>
      </c>
      <c r="S36" s="3">
        <f t="shared" ca="1" si="2"/>
        <v>2334.2271900000001</v>
      </c>
      <c r="T36" s="3">
        <f t="shared" ca="1" si="2"/>
        <v>2331.82456</v>
      </c>
      <c r="U36" s="3">
        <f t="shared" ca="1" si="2"/>
        <v>2349.5504099999998</v>
      </c>
      <c r="W36" s="3">
        <f t="shared" ca="1" si="3"/>
        <v>2338.5906970000005</v>
      </c>
      <c r="Y36" s="3">
        <f ca="1">Total!E36</f>
        <v>2312.52036</v>
      </c>
      <c r="AB36" s="3">
        <f t="shared" ca="1" si="6"/>
        <v>1.1232510835061367E-2</v>
      </c>
      <c r="AC36" s="3">
        <f t="shared" ca="1" si="6"/>
        <v>1.0799550322661878E-2</v>
      </c>
      <c r="AD36" s="3">
        <f t="shared" ca="1" si="6"/>
        <v>1.4420932492892736E-2</v>
      </c>
      <c r="AE36" s="3">
        <f t="shared" ca="1" si="6"/>
        <v>1.320871830075482E-2</v>
      </c>
      <c r="AF36" s="3">
        <f t="shared" ca="1" si="6"/>
        <v>1.2587871874996239E-2</v>
      </c>
      <c r="AG36" s="3">
        <f t="shared" ca="1" si="5"/>
        <v>8.1294635607014418E-3</v>
      </c>
      <c r="AH36" s="3">
        <f t="shared" ca="1" si="5"/>
        <v>8.6093555517928518E-3</v>
      </c>
      <c r="AI36" s="3">
        <f t="shared" ca="1" si="5"/>
        <v>9.386654654145437E-3</v>
      </c>
      <c r="AJ36" s="3">
        <f t="shared" ca="1" si="5"/>
        <v>8.3476886664038009E-3</v>
      </c>
      <c r="AK36" s="3">
        <f t="shared" ca="1" si="5"/>
        <v>1.6012853612237969E-2</v>
      </c>
      <c r="AM36" s="3">
        <f t="shared" ca="1" si="4"/>
        <v>0.11273559987164855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76.87706</v>
      </c>
      <c r="E37" s="3">
        <v>1.43648</v>
      </c>
      <c r="F37" s="3">
        <v>106</v>
      </c>
      <c r="H37" s="3" t="s">
        <v>1</v>
      </c>
      <c r="I37" s="3">
        <v>100</v>
      </c>
      <c r="J37" s="3">
        <v>1</v>
      </c>
      <c r="L37" s="3">
        <f t="shared" ca="1" si="2"/>
        <v>2312.9827500000001</v>
      </c>
      <c r="M37" s="3">
        <f t="shared" ca="1" si="2"/>
        <v>2311.7017500000002</v>
      </c>
      <c r="N37" s="3">
        <f t="shared" ca="1" si="2"/>
        <v>2311.0219299999999</v>
      </c>
      <c r="O37" s="3">
        <f t="shared" ca="1" si="2"/>
        <v>2314.2850899999999</v>
      </c>
      <c r="P37" s="3">
        <f t="shared" ca="1" si="2"/>
        <v>2309.37889</v>
      </c>
      <c r="Q37" s="3">
        <f t="shared" ca="1" si="2"/>
        <v>2309.6052599999998</v>
      </c>
      <c r="R37" s="3">
        <f t="shared" ca="1" si="2"/>
        <v>2309.3947400000002</v>
      </c>
      <c r="S37" s="3">
        <f t="shared" ca="1" si="2"/>
        <v>2309.4473699999999</v>
      </c>
      <c r="T37" s="3">
        <f t="shared" ca="1" si="2"/>
        <v>2311.8728099999998</v>
      </c>
      <c r="U37" s="3">
        <f t="shared" ca="1" si="2"/>
        <v>2311</v>
      </c>
      <c r="W37" s="3">
        <f t="shared" ca="1" si="3"/>
        <v>2311.0690589999999</v>
      </c>
      <c r="Y37" s="3">
        <f ca="1">Total!E37</f>
        <v>2308.5236300000001</v>
      </c>
      <c r="AB37" s="3">
        <f t="shared" ca="1" si="6"/>
        <v>1.9315894981763665E-3</v>
      </c>
      <c r="AC37" s="3">
        <f t="shared" ca="1" si="6"/>
        <v>1.3766893952045166E-3</v>
      </c>
      <c r="AD37" s="3">
        <f t="shared" ca="1" si="6"/>
        <v>1.0822068128450322E-3</v>
      </c>
      <c r="AE37" s="3">
        <f t="shared" ca="1" si="6"/>
        <v>2.4957336044247962E-3</v>
      </c>
      <c r="AF37" s="3">
        <f t="shared" ca="1" si="6"/>
        <v>3.7047920536114091E-4</v>
      </c>
      <c r="AG37" s="3">
        <f t="shared" ca="1" si="5"/>
        <v>4.6853754752325285E-4</v>
      </c>
      <c r="AH37" s="3">
        <f t="shared" ca="1" si="5"/>
        <v>3.7734506533946297E-4</v>
      </c>
      <c r="AI37" s="3">
        <f t="shared" ca="1" si="5"/>
        <v>4.0014318588531191E-4</v>
      </c>
      <c r="AJ37" s="3">
        <f t="shared" ca="1" si="5"/>
        <v>1.4507887016949033E-3</v>
      </c>
      <c r="AK37" s="3">
        <f t="shared" ca="1" si="5"/>
        <v>1.0727072349698498E-3</v>
      </c>
      <c r="AM37" s="3">
        <f t="shared" ca="1" si="4"/>
        <v>1.1026220251424636E-2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76.598190000000002</v>
      </c>
      <c r="E38" s="3">
        <v>1.43773</v>
      </c>
      <c r="F38" s="3">
        <v>110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76.942099999999996</v>
      </c>
      <c r="E39" s="3">
        <v>1.44018</v>
      </c>
      <c r="F39" s="3">
        <v>111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73.882919999999999</v>
      </c>
      <c r="E40" s="3">
        <v>1.4349400000000001</v>
      </c>
      <c r="F40" s="3">
        <v>108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69.554329999999993</v>
      </c>
      <c r="E41" s="3">
        <v>2.3747099999999999</v>
      </c>
      <c r="F41" s="3">
        <v>175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70.397480000000002</v>
      </c>
      <c r="E42" s="3">
        <v>2.3797000000000001</v>
      </c>
      <c r="F42" s="3">
        <v>176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70.230649999999997</v>
      </c>
      <c r="E43" s="3">
        <v>2.3801399999999999</v>
      </c>
      <c r="F43" s="3">
        <v>178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70.12012</v>
      </c>
      <c r="E44" s="3">
        <v>2.37642</v>
      </c>
      <c r="F44" s="3">
        <v>181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69.980860000000007</v>
      </c>
      <c r="E45" s="3">
        <v>2.4014500000000001</v>
      </c>
      <c r="F45" s="3">
        <v>177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69.567480000000003</v>
      </c>
      <c r="E46" s="3">
        <v>2.3837299999999999</v>
      </c>
      <c r="F46" s="3">
        <v>179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70.097089999999994</v>
      </c>
      <c r="E47" s="3">
        <v>2.3783099999999999</v>
      </c>
      <c r="F47" s="3">
        <v>174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69.506079999999997</v>
      </c>
      <c r="E48" s="3">
        <v>2.3703799999999999</v>
      </c>
      <c r="F48" s="3">
        <v>180</v>
      </c>
    </row>
    <row r="49" spans="1:6" x14ac:dyDescent="0.25">
      <c r="A49" s="3" t="s">
        <v>0</v>
      </c>
      <c r="B49" s="3">
        <v>50</v>
      </c>
      <c r="C49" s="3">
        <v>0.7</v>
      </c>
      <c r="D49" s="3">
        <v>69.704539999999994</v>
      </c>
      <c r="E49" s="3">
        <v>2.38679</v>
      </c>
      <c r="F49" s="3">
        <v>178</v>
      </c>
    </row>
    <row r="50" spans="1:6" x14ac:dyDescent="0.25">
      <c r="A50" s="3" t="s">
        <v>0</v>
      </c>
      <c r="B50" s="3">
        <v>50</v>
      </c>
      <c r="C50" s="3">
        <v>0.7</v>
      </c>
      <c r="D50" s="3">
        <v>69.441379999999995</v>
      </c>
      <c r="E50" s="3">
        <v>2.3783099999999999</v>
      </c>
      <c r="F50" s="3">
        <v>176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69.551169999999999</v>
      </c>
      <c r="E51" s="3">
        <v>3.20479</v>
      </c>
      <c r="F51" s="3">
        <v>216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69.631399999999999</v>
      </c>
      <c r="E52" s="3">
        <v>3.20126</v>
      </c>
      <c r="F52" s="3">
        <v>217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69.310339999999997</v>
      </c>
      <c r="E53" s="3">
        <v>3.2036799999999999</v>
      </c>
      <c r="F53" s="3">
        <v>224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69.240309999999994</v>
      </c>
      <c r="E54" s="3">
        <v>3.19875</v>
      </c>
      <c r="F54" s="3">
        <v>220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69.586039999999997</v>
      </c>
      <c r="E55" s="3">
        <v>3.1999499999999999</v>
      </c>
      <c r="F55" s="3">
        <v>222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69.314109999999999</v>
      </c>
      <c r="E56" s="3">
        <v>3.1990799999999999</v>
      </c>
      <c r="F56" s="3">
        <v>224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69.28801</v>
      </c>
      <c r="E57" s="3">
        <v>3.2012100000000001</v>
      </c>
      <c r="F57" s="3">
        <v>227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69.608729999999994</v>
      </c>
      <c r="E58" s="3">
        <v>3.2069999999999999</v>
      </c>
      <c r="F58" s="3">
        <v>223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69.248540000000006</v>
      </c>
      <c r="E59" s="3">
        <v>3.20452</v>
      </c>
      <c r="F59" s="3">
        <v>225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69.748320000000007</v>
      </c>
      <c r="E60" s="3">
        <v>3.1982200000000001</v>
      </c>
      <c r="F60" s="3">
        <v>223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2.05342</v>
      </c>
      <c r="F61" s="3">
        <v>43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2.0726</v>
      </c>
      <c r="F62" s="3">
        <v>42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2.0540400000000001</v>
      </c>
      <c r="F63" s="3">
        <v>43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2.0476100000000002</v>
      </c>
      <c r="F64" s="3">
        <v>42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2.0486</v>
      </c>
      <c r="F65" s="3">
        <v>42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2.04426</v>
      </c>
      <c r="F66" s="3">
        <v>42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2.0450900000000001</v>
      </c>
      <c r="F67" s="3">
        <v>43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2.0372699999999999</v>
      </c>
      <c r="F68" s="3">
        <v>42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2.0662199999999999</v>
      </c>
      <c r="F69" s="3">
        <v>43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2.0447799999999998</v>
      </c>
      <c r="F70" s="3">
        <v>43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142.75841</v>
      </c>
      <c r="E71" s="3">
        <v>5.7977600000000002</v>
      </c>
      <c r="F71" s="3">
        <v>122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140.76524000000001</v>
      </c>
      <c r="E72" s="3">
        <v>5.7761800000000001</v>
      </c>
      <c r="F72" s="3">
        <v>122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142.11049</v>
      </c>
      <c r="E73" s="3">
        <v>5.7784599999999999</v>
      </c>
      <c r="F73" s="3">
        <v>122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141.68066999999999</v>
      </c>
      <c r="E74" s="3">
        <v>5.7750199999999996</v>
      </c>
      <c r="F74" s="3">
        <v>123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142.35736</v>
      </c>
      <c r="E75" s="3">
        <v>5.7992400000000002</v>
      </c>
      <c r="F75" s="3">
        <v>123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141.73768000000001</v>
      </c>
      <c r="E76" s="3">
        <v>5.7967599999999999</v>
      </c>
      <c r="F76" s="3">
        <v>123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142.00597999999999</v>
      </c>
      <c r="E77" s="3">
        <v>5.7710699999999999</v>
      </c>
      <c r="F77" s="3">
        <v>123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141.50084000000001</v>
      </c>
      <c r="E78" s="3">
        <v>5.78979</v>
      </c>
      <c r="F78" s="3">
        <v>122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141.38242</v>
      </c>
      <c r="E79" s="3">
        <v>5.79955</v>
      </c>
      <c r="F79" s="3">
        <v>124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142.22796</v>
      </c>
      <c r="E80" s="3">
        <v>5.8019699999999998</v>
      </c>
      <c r="F80" s="3">
        <v>123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136.17124999999999</v>
      </c>
      <c r="E81" s="3">
        <v>9.0724800000000005</v>
      </c>
      <c r="F81" s="3">
        <v>175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136.04514</v>
      </c>
      <c r="E82" s="3">
        <v>9.1043599999999998</v>
      </c>
      <c r="F82" s="3">
        <v>180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136.25471999999999</v>
      </c>
      <c r="E83" s="3">
        <v>9.0749899999999997</v>
      </c>
      <c r="F83" s="3">
        <v>178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136.03953000000001</v>
      </c>
      <c r="E84" s="3">
        <v>9.0894200000000005</v>
      </c>
      <c r="F84" s="3">
        <v>180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136.07512</v>
      </c>
      <c r="E85" s="3">
        <v>9.08371</v>
      </c>
      <c r="F85" s="3">
        <v>179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136.17258000000001</v>
      </c>
      <c r="E86" s="3">
        <v>9.0729000000000006</v>
      </c>
      <c r="F86" s="3">
        <v>180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136.01191</v>
      </c>
      <c r="E87" s="3">
        <v>9.0748499999999996</v>
      </c>
      <c r="F87" s="3">
        <v>182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136.13364999999999</v>
      </c>
      <c r="E88" s="3">
        <v>9.0833700000000004</v>
      </c>
      <c r="F88" s="3">
        <v>181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136.11171999999999</v>
      </c>
      <c r="E89" s="3">
        <v>9.0726999999999993</v>
      </c>
      <c r="F89" s="3">
        <v>180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136.03688</v>
      </c>
      <c r="E90" s="3">
        <v>9.0744399999999992</v>
      </c>
      <c r="F90" s="3">
        <v>181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0.61690999999999996</v>
      </c>
      <c r="F91" s="3">
        <v>73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0.61731000000000003</v>
      </c>
      <c r="F92" s="3">
        <v>81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0.61441999999999997</v>
      </c>
      <c r="F93" s="3">
        <v>84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0.61606000000000005</v>
      </c>
      <c r="F94" s="3">
        <v>83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0.61599999999999999</v>
      </c>
      <c r="F95" s="3">
        <v>84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0.61546000000000001</v>
      </c>
      <c r="F96" s="3">
        <v>83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0.61648999999999998</v>
      </c>
      <c r="F97" s="3">
        <v>80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0.61502000000000001</v>
      </c>
      <c r="F98" s="3">
        <v>82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0.61560999999999999</v>
      </c>
      <c r="F99" s="3">
        <v>85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0.61495</v>
      </c>
      <c r="F100" s="3">
        <v>80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1.1062700000000001</v>
      </c>
      <c r="F101" s="3">
        <v>172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1.1056999999999999</v>
      </c>
      <c r="F102" s="3">
        <v>184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1.10459</v>
      </c>
      <c r="F103" s="3">
        <v>177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1.1050800000000001</v>
      </c>
      <c r="F104" s="3">
        <v>183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1.10436</v>
      </c>
      <c r="F105" s="3">
        <v>183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1.1050899999999999</v>
      </c>
      <c r="F106" s="3">
        <v>179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1.1065400000000001</v>
      </c>
      <c r="F107" s="3">
        <v>182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1.1052299999999999</v>
      </c>
      <c r="F108" s="3">
        <v>183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1.1081700000000001</v>
      </c>
      <c r="F109" s="3">
        <v>184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1.10677</v>
      </c>
      <c r="F110" s="3">
        <v>179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1.6052</v>
      </c>
      <c r="F111" s="3">
        <v>224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1.60701</v>
      </c>
      <c r="F112" s="3">
        <v>252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1.60561</v>
      </c>
      <c r="F113" s="3">
        <v>251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1.60381</v>
      </c>
      <c r="F114" s="3">
        <v>247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1.6053500000000001</v>
      </c>
      <c r="F115" s="3">
        <v>252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1.6049800000000001</v>
      </c>
      <c r="F116" s="3">
        <v>245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1.6068499999999999</v>
      </c>
      <c r="F117" s="3">
        <v>252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1.6067499999999999</v>
      </c>
      <c r="F118" s="3">
        <v>253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1.6070599999999999</v>
      </c>
      <c r="F119" s="3">
        <v>245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1.6037300000000001</v>
      </c>
      <c r="F120" s="3">
        <v>253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0.96879000000000004</v>
      </c>
      <c r="F121" s="3">
        <v>49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0.97345000000000004</v>
      </c>
      <c r="F122" s="3">
        <v>48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0.96533999999999998</v>
      </c>
      <c r="F123" s="3">
        <v>48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0.97579000000000005</v>
      </c>
      <c r="F124" s="3">
        <v>48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0.97214999999999996</v>
      </c>
      <c r="F125" s="3">
        <v>49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0.97387000000000001</v>
      </c>
      <c r="F126" s="3">
        <v>46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0.97272000000000003</v>
      </c>
      <c r="F127" s="3">
        <v>49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0.97036999999999995</v>
      </c>
      <c r="F128" s="3">
        <v>49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0.96572999999999998</v>
      </c>
      <c r="F129" s="3">
        <v>47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0.96991000000000005</v>
      </c>
      <c r="F130" s="3">
        <v>48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2.51858</v>
      </c>
      <c r="F131" s="3">
        <v>170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2.5262799999999999</v>
      </c>
      <c r="F132" s="3">
        <v>179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2.5180600000000002</v>
      </c>
      <c r="F133" s="3">
        <v>176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2.5213700000000001</v>
      </c>
      <c r="F134" s="3">
        <v>176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2.5215700000000001</v>
      </c>
      <c r="F135" s="3">
        <v>179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2.5272700000000001</v>
      </c>
      <c r="F136" s="3">
        <v>177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2.5235400000000001</v>
      </c>
      <c r="F137" s="3">
        <v>175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2.5268700000000002</v>
      </c>
      <c r="F138" s="3">
        <v>171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2.52142</v>
      </c>
      <c r="F139" s="3">
        <v>177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2.5239099999999999</v>
      </c>
      <c r="F140" s="3">
        <v>180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224.94298000000001</v>
      </c>
      <c r="E141" s="3">
        <v>3.29792</v>
      </c>
      <c r="F141" s="3">
        <v>215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222.95755</v>
      </c>
      <c r="E142" s="3">
        <v>3.3057799999999999</v>
      </c>
      <c r="F142" s="3">
        <v>220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226.48415</v>
      </c>
      <c r="E143" s="3">
        <v>3.2999000000000001</v>
      </c>
      <c r="F143" s="3">
        <v>222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222.95755</v>
      </c>
      <c r="E144" s="3">
        <v>3.3021099999999999</v>
      </c>
      <c r="F144" s="3">
        <v>225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223.23536999999999</v>
      </c>
      <c r="E145" s="3">
        <v>3.29434</v>
      </c>
      <c r="F145" s="3">
        <v>222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223.23536999999999</v>
      </c>
      <c r="E146" s="3">
        <v>3.29922</v>
      </c>
      <c r="F146" s="3">
        <v>224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226.42544000000001</v>
      </c>
      <c r="E147" s="3">
        <v>3.29542</v>
      </c>
      <c r="F147" s="3">
        <v>222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226.48415</v>
      </c>
      <c r="E148" s="3">
        <v>3.2965399999999998</v>
      </c>
      <c r="F148" s="3">
        <v>220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224.38901999999999</v>
      </c>
      <c r="E149" s="3">
        <v>3.3047900000000001</v>
      </c>
      <c r="F149" s="3">
        <v>224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223.23536999999999</v>
      </c>
      <c r="E150" s="3">
        <v>3.3002699999999998</v>
      </c>
      <c r="F150" s="3">
        <v>223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2.0503399999999998</v>
      </c>
      <c r="F151" s="3">
        <v>36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2.05192</v>
      </c>
      <c r="F152" s="3">
        <v>36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2.0511499999999998</v>
      </c>
      <c r="F153" s="3">
        <v>36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2.0440399999999999</v>
      </c>
      <c r="F154" s="3">
        <v>35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2.0213399999999999</v>
      </c>
      <c r="F155" s="3">
        <v>35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2.03687</v>
      </c>
      <c r="F156" s="3">
        <v>36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2.01946</v>
      </c>
      <c r="F157" s="3">
        <v>35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2.04949</v>
      </c>
      <c r="F158" s="3">
        <v>36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2.0319400000000001</v>
      </c>
      <c r="F159" s="3">
        <v>36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2.0179</v>
      </c>
      <c r="F160" s="3">
        <v>35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312.89337999999998</v>
      </c>
      <c r="E161" s="3">
        <v>6.8712200000000001</v>
      </c>
      <c r="F161" s="3">
        <v>122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311.99076000000002</v>
      </c>
      <c r="E162" s="3">
        <v>6.8809399999999998</v>
      </c>
      <c r="F162" s="3">
        <v>123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311.20181000000002</v>
      </c>
      <c r="E163" s="3">
        <v>6.92441</v>
      </c>
      <c r="F163" s="3">
        <v>123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312.37285000000003</v>
      </c>
      <c r="E164" s="3">
        <v>6.8802199999999996</v>
      </c>
      <c r="F164" s="3">
        <v>123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311.64798999999999</v>
      </c>
      <c r="E165" s="3">
        <v>6.8682100000000004</v>
      </c>
      <c r="F165" s="3">
        <v>121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313.93374999999997</v>
      </c>
      <c r="E166" s="3">
        <v>6.8830999999999998</v>
      </c>
      <c r="F166" s="3">
        <v>121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311.16055</v>
      </c>
      <c r="E167" s="3">
        <v>6.8779300000000001</v>
      </c>
      <c r="F167" s="3">
        <v>122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312.73638</v>
      </c>
      <c r="E168" s="3">
        <v>6.9015300000000002</v>
      </c>
      <c r="F168" s="3">
        <v>123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311.96787999999998</v>
      </c>
      <c r="E169" s="3">
        <v>6.9023199999999996</v>
      </c>
      <c r="F169" s="3">
        <v>122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310.98575</v>
      </c>
      <c r="E170" s="3">
        <v>6.87317</v>
      </c>
      <c r="F170" s="3">
        <v>123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302.99824999999998</v>
      </c>
      <c r="E171" s="3">
        <v>9.8074300000000001</v>
      </c>
      <c r="F171" s="3">
        <v>170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303.55263000000002</v>
      </c>
      <c r="E172" s="3">
        <v>9.7720400000000005</v>
      </c>
      <c r="F172" s="3">
        <v>171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303.94535000000002</v>
      </c>
      <c r="E173" s="3">
        <v>9.8048800000000007</v>
      </c>
      <c r="F173" s="3">
        <v>173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303.33359000000002</v>
      </c>
      <c r="E174" s="3">
        <v>9.7697199999999995</v>
      </c>
      <c r="F174" s="3">
        <v>170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303.62358999999998</v>
      </c>
      <c r="E175" s="3">
        <v>9.7806700000000006</v>
      </c>
      <c r="F175" s="3">
        <v>169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303.51754</v>
      </c>
      <c r="E176" s="3">
        <v>9.7697400000000005</v>
      </c>
      <c r="F176" s="3">
        <v>169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302.79825</v>
      </c>
      <c r="E177" s="3">
        <v>9.76614</v>
      </c>
      <c r="F177" s="3">
        <v>170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303.86302000000001</v>
      </c>
      <c r="E178" s="3">
        <v>9.7979099999999999</v>
      </c>
      <c r="F178" s="3">
        <v>169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303.13652000000002</v>
      </c>
      <c r="E179" s="3">
        <v>9.8108599999999999</v>
      </c>
      <c r="F179" s="3">
        <v>170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303.85964999999999</v>
      </c>
      <c r="E180" s="3">
        <v>9.7880500000000001</v>
      </c>
      <c r="F180" s="3">
        <v>167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5759.8643400000001</v>
      </c>
      <c r="E181" s="3">
        <v>0.53547999999999996</v>
      </c>
      <c r="F181" s="3">
        <v>102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5759.8643400000001</v>
      </c>
      <c r="E182" s="3">
        <v>0.53449999999999998</v>
      </c>
      <c r="F182" s="3">
        <v>125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5761.6553999999996</v>
      </c>
      <c r="E183" s="3">
        <v>0.53481999999999996</v>
      </c>
      <c r="F183" s="3">
        <v>127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5756.8248700000004</v>
      </c>
      <c r="E184" s="3">
        <v>0.53308</v>
      </c>
      <c r="F184" s="3">
        <v>116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5760.3994300000004</v>
      </c>
      <c r="E185" s="3">
        <v>0.53315999999999997</v>
      </c>
      <c r="F185" s="3">
        <v>125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5759.8643400000001</v>
      </c>
      <c r="E186" s="3">
        <v>0.53432999999999997</v>
      </c>
      <c r="F186" s="3">
        <v>126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5756.7897800000001</v>
      </c>
      <c r="E187" s="3">
        <v>0.53385000000000005</v>
      </c>
      <c r="F187" s="3">
        <v>126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5759.8994300000004</v>
      </c>
      <c r="E188" s="3">
        <v>0.53541000000000005</v>
      </c>
      <c r="F188" s="3">
        <v>126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5756.2897800000001</v>
      </c>
      <c r="E189" s="3">
        <v>0.53419000000000005</v>
      </c>
      <c r="F189" s="3">
        <v>125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5759.8994300000004</v>
      </c>
      <c r="E190" s="3">
        <v>0.53530999999999995</v>
      </c>
      <c r="F190" s="3">
        <v>125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3060.7019</v>
      </c>
      <c r="E191" s="3">
        <v>0.89036999999999999</v>
      </c>
      <c r="F191" s="3">
        <v>190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3059.42544</v>
      </c>
      <c r="E192" s="3">
        <v>0.88878999999999997</v>
      </c>
      <c r="F192" s="3">
        <v>200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3066.8285999999998</v>
      </c>
      <c r="E193" s="3">
        <v>0.8891</v>
      </c>
      <c r="F193" s="3">
        <v>204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3064.6403500000001</v>
      </c>
      <c r="E194" s="3">
        <v>0.88949999999999996</v>
      </c>
      <c r="F194" s="3">
        <v>211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3060.7019</v>
      </c>
      <c r="E195" s="3">
        <v>0.88887000000000005</v>
      </c>
      <c r="F195" s="3">
        <v>212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3052.2412300000001</v>
      </c>
      <c r="E196" s="3">
        <v>0.88805999999999996</v>
      </c>
      <c r="F196" s="3">
        <v>204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3060.7019</v>
      </c>
      <c r="E197" s="3">
        <v>0.88959999999999995</v>
      </c>
      <c r="F197" s="3">
        <v>200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3061.0306999999998</v>
      </c>
      <c r="E198" s="3">
        <v>0.88873999999999997</v>
      </c>
      <c r="F198" s="3">
        <v>211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3064.6403500000001</v>
      </c>
      <c r="E199" s="3">
        <v>0.89009000000000005</v>
      </c>
      <c r="F199" s="3">
        <v>201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3061.9775800000002</v>
      </c>
      <c r="E200" s="3">
        <v>0.89112000000000002</v>
      </c>
      <c r="F200" s="3">
        <v>211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1.12374</v>
      </c>
      <c r="F201" s="3">
        <v>238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1.12008</v>
      </c>
      <c r="F202" s="3">
        <v>252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1.1205099999999999</v>
      </c>
      <c r="F203" s="3">
        <v>252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1.1206199999999999</v>
      </c>
      <c r="F204" s="3">
        <v>260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3059.5816</v>
      </c>
      <c r="E205" s="3">
        <v>1.1233599999999999</v>
      </c>
      <c r="F205" s="3">
        <v>250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1.12151</v>
      </c>
      <c r="F206" s="3">
        <v>252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1.1209199999999999</v>
      </c>
      <c r="F207" s="3">
        <v>253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1.121</v>
      </c>
      <c r="F208" s="3">
        <v>263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1.1234299999999999</v>
      </c>
      <c r="F209" s="3">
        <v>242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1.12219</v>
      </c>
      <c r="F210" s="3">
        <v>262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1.4219299999999999</v>
      </c>
      <c r="F211" s="3">
        <v>118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1.42072</v>
      </c>
      <c r="F212" s="3">
        <v>121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1.4204399999999999</v>
      </c>
      <c r="F213" s="3">
        <v>120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1.4212899999999999</v>
      </c>
      <c r="F214" s="3">
        <v>120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1.42113</v>
      </c>
      <c r="F215" s="3">
        <v>124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1.4241200000000001</v>
      </c>
      <c r="F216" s="3">
        <v>118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1.4223600000000001</v>
      </c>
      <c r="F217" s="3">
        <v>121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1.4273400000000001</v>
      </c>
      <c r="F218" s="3">
        <v>124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1.4205700000000001</v>
      </c>
      <c r="F219" s="3">
        <v>117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1.42205</v>
      </c>
      <c r="F220" s="3">
        <v>123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5714.5711099999999</v>
      </c>
      <c r="E221" s="3">
        <v>1.9625999999999999</v>
      </c>
      <c r="F221" s="3">
        <v>157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5714.1625599999998</v>
      </c>
      <c r="E222" s="3">
        <v>1.9567300000000001</v>
      </c>
      <c r="F222" s="3">
        <v>171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5714.1625599999998</v>
      </c>
      <c r="E223" s="3">
        <v>1.9615</v>
      </c>
      <c r="F223" s="3">
        <v>164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5714.1625599999998</v>
      </c>
      <c r="E224" s="3">
        <v>1.9591499999999999</v>
      </c>
      <c r="F224" s="3">
        <v>166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5715.1450100000002</v>
      </c>
      <c r="E225" s="3">
        <v>1.96133</v>
      </c>
      <c r="F225" s="3">
        <v>165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5713.3615300000001</v>
      </c>
      <c r="E226" s="3">
        <v>1.9653099999999999</v>
      </c>
      <c r="F226" s="3">
        <v>167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5716.5842700000003</v>
      </c>
      <c r="E227" s="3">
        <v>1.96058</v>
      </c>
      <c r="F227" s="3">
        <v>164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5725.6462700000002</v>
      </c>
      <c r="E228" s="3">
        <v>1.95909</v>
      </c>
      <c r="F228" s="3">
        <v>170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5716.5842700000003</v>
      </c>
      <c r="E229" s="3">
        <v>1.9567699999999999</v>
      </c>
      <c r="F229" s="3">
        <v>159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5714.1625599999998</v>
      </c>
      <c r="E230" s="3">
        <v>1.9634100000000001</v>
      </c>
      <c r="F230" s="3">
        <v>166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5676.9622200000003</v>
      </c>
      <c r="E231" s="3">
        <v>2.7105000000000001</v>
      </c>
      <c r="F231" s="3">
        <v>207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2.70547</v>
      </c>
      <c r="F232" s="3">
        <v>214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5678.4227499999997</v>
      </c>
      <c r="E233" s="3">
        <v>2.7104300000000001</v>
      </c>
      <c r="F233" s="3">
        <v>217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2.7131400000000001</v>
      </c>
      <c r="F234" s="3">
        <v>214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2.7069999999999999</v>
      </c>
      <c r="F235" s="3">
        <v>214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5675.1552000000001</v>
      </c>
      <c r="E236" s="3">
        <v>2.7089300000000001</v>
      </c>
      <c r="F236" s="3">
        <v>215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2.71299</v>
      </c>
      <c r="F237" s="3">
        <v>213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2.7071499999999999</v>
      </c>
      <c r="F238" s="3">
        <v>211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2.7114600000000002</v>
      </c>
      <c r="F239" s="3">
        <v>218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2.7111499999999999</v>
      </c>
      <c r="F240" s="3">
        <v>217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60777.656889999998</v>
      </c>
      <c r="E241" s="3">
        <v>3.0073699999999999</v>
      </c>
      <c r="F241" s="3">
        <v>62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60777.722679999999</v>
      </c>
      <c r="E242" s="3">
        <v>3.0295000000000001</v>
      </c>
      <c r="F242" s="3">
        <v>63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60778.85497</v>
      </c>
      <c r="E243" s="3">
        <v>3.0118800000000001</v>
      </c>
      <c r="F243" s="3">
        <v>61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60777.896430000001</v>
      </c>
      <c r="E244" s="3">
        <v>3.0413999999999999</v>
      </c>
      <c r="F244" s="3">
        <v>63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60777.735840000001</v>
      </c>
      <c r="E245" s="3">
        <v>3.0047899999999998</v>
      </c>
      <c r="F245" s="3">
        <v>63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60777.722679999999</v>
      </c>
      <c r="E246" s="3">
        <v>3.03695</v>
      </c>
      <c r="F246" s="3">
        <v>64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60777.941980000003</v>
      </c>
      <c r="E247" s="3">
        <v>3.0316900000000002</v>
      </c>
      <c r="F247" s="3">
        <v>64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60777.586719999999</v>
      </c>
      <c r="E248" s="3">
        <v>3.0247799999999998</v>
      </c>
      <c r="F248" s="3">
        <v>64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60777.626190000003</v>
      </c>
      <c r="E249" s="3">
        <v>3.0210599999999999</v>
      </c>
      <c r="F249" s="3">
        <v>64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60777.722679999999</v>
      </c>
      <c r="E250" s="3">
        <v>3.0121199999999999</v>
      </c>
      <c r="F250" s="3">
        <v>63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46896.476219999997</v>
      </c>
      <c r="E251" s="3">
        <v>7.4000300000000001</v>
      </c>
      <c r="F251" s="3">
        <v>142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46893.679150000004</v>
      </c>
      <c r="E252" s="3">
        <v>7.4338800000000003</v>
      </c>
      <c r="F252" s="3">
        <v>145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47072.490189999997</v>
      </c>
      <c r="E253" s="3">
        <v>7.4100599999999996</v>
      </c>
      <c r="F253" s="3">
        <v>145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46936.30358</v>
      </c>
      <c r="E254" s="3">
        <v>7.41073</v>
      </c>
      <c r="F254" s="3">
        <v>141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46839.633759999997</v>
      </c>
      <c r="E255" s="3">
        <v>7.40097</v>
      </c>
      <c r="F255" s="3">
        <v>144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46676.264609999998</v>
      </c>
      <c r="E256" s="3">
        <v>7.4396300000000002</v>
      </c>
      <c r="F256" s="3">
        <v>143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46652.495329999998</v>
      </c>
      <c r="E257" s="3">
        <v>7.4213800000000001</v>
      </c>
      <c r="F257" s="3">
        <v>145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46833.499600000003</v>
      </c>
      <c r="E258" s="3">
        <v>7.4169900000000002</v>
      </c>
      <c r="F258" s="3">
        <v>144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46834.719019999997</v>
      </c>
      <c r="E259" s="3">
        <v>7.40916</v>
      </c>
      <c r="F259" s="3">
        <v>144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46821.052349999998</v>
      </c>
      <c r="E260" s="3">
        <v>7.4093799999999996</v>
      </c>
      <c r="F260" s="3">
        <v>145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46435.691959999996</v>
      </c>
      <c r="E261" s="3">
        <v>13.48127</v>
      </c>
      <c r="F261" s="3">
        <v>253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46365.670510000004</v>
      </c>
      <c r="E262" s="3">
        <v>13.4762</v>
      </c>
      <c r="F262" s="3">
        <v>257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46473.771079999999</v>
      </c>
      <c r="E263" s="3">
        <v>13.48302</v>
      </c>
      <c r="F263" s="3">
        <v>256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46386.849289999998</v>
      </c>
      <c r="E264" s="3">
        <v>13.45726</v>
      </c>
      <c r="F264" s="3">
        <v>261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46442.913460000003</v>
      </c>
      <c r="E265" s="3">
        <v>13.46575</v>
      </c>
      <c r="F265" s="3">
        <v>251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46368.627690000001</v>
      </c>
      <c r="E266" s="3">
        <v>13.47274</v>
      </c>
      <c r="F266" s="3">
        <v>254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46373.156819999997</v>
      </c>
      <c r="E267" s="3">
        <v>13.462590000000001</v>
      </c>
      <c r="F267" s="3">
        <v>254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46426.558040000004</v>
      </c>
      <c r="E268" s="3">
        <v>13.47466</v>
      </c>
      <c r="F268" s="3">
        <v>259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46496.416519999999</v>
      </c>
      <c r="E269" s="3">
        <v>13.47232</v>
      </c>
      <c r="F269" s="3">
        <v>256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46372.118280000002</v>
      </c>
      <c r="E270" s="3">
        <v>13.476050000000001</v>
      </c>
      <c r="F270" s="3">
        <v>256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0.61124000000000001</v>
      </c>
      <c r="F271" s="3">
        <v>88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0.6099</v>
      </c>
      <c r="F272" s="3">
        <v>97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0.60750999999999999</v>
      </c>
      <c r="F273" s="3">
        <v>106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0.60824</v>
      </c>
      <c r="F274" s="3">
        <v>103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0.61079000000000006</v>
      </c>
      <c r="F275" s="3">
        <v>106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0.60785</v>
      </c>
      <c r="F276" s="3">
        <v>103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0.61031000000000002</v>
      </c>
      <c r="F277" s="3">
        <v>104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0.60985</v>
      </c>
      <c r="F278" s="3">
        <v>105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0.61104000000000003</v>
      </c>
      <c r="F279" s="3">
        <v>98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0.61092000000000002</v>
      </c>
      <c r="F280" s="3">
        <v>107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888.53093999999999</v>
      </c>
      <c r="E281" s="3">
        <v>0.85880999999999996</v>
      </c>
      <c r="F281" s="3">
        <v>126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888.52687000000003</v>
      </c>
      <c r="E282" s="3">
        <v>0.85985</v>
      </c>
      <c r="F282" s="3">
        <v>143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888.53093999999999</v>
      </c>
      <c r="E283" s="3">
        <v>0.85677000000000003</v>
      </c>
      <c r="F283" s="3">
        <v>149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890.62563999999998</v>
      </c>
      <c r="E284" s="3">
        <v>0.85773999999999995</v>
      </c>
      <c r="F284" s="3">
        <v>145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888.53093999999999</v>
      </c>
      <c r="E285" s="3">
        <v>0.86019999999999996</v>
      </c>
      <c r="F285" s="3">
        <v>145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888.75229000000002</v>
      </c>
      <c r="E286" s="3">
        <v>0.86009999999999998</v>
      </c>
      <c r="F286" s="3">
        <v>149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888.53093999999999</v>
      </c>
      <c r="E287" s="3">
        <v>0.85985999999999996</v>
      </c>
      <c r="F287" s="3">
        <v>143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888.53093999999999</v>
      </c>
      <c r="E288" s="3">
        <v>0.85675999999999997</v>
      </c>
      <c r="F288" s="3">
        <v>149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888.53093999999999</v>
      </c>
      <c r="E289" s="3">
        <v>0.85912999999999995</v>
      </c>
      <c r="F289" s="3">
        <v>148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888.53093999999999</v>
      </c>
      <c r="E290" s="3">
        <v>0.85775999999999997</v>
      </c>
      <c r="F290" s="3">
        <v>150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862.27506000000005</v>
      </c>
      <c r="E291" s="3">
        <v>1.61015</v>
      </c>
      <c r="F291" s="3">
        <v>255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862.30371000000002</v>
      </c>
      <c r="E292" s="3">
        <v>1.6102799999999999</v>
      </c>
      <c r="F292" s="3">
        <v>264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863.21506999999997</v>
      </c>
      <c r="E293" s="3">
        <v>1.60714</v>
      </c>
      <c r="F293" s="3">
        <v>257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862.27506000000005</v>
      </c>
      <c r="E294" s="3">
        <v>1.6095600000000001</v>
      </c>
      <c r="F294" s="3">
        <v>265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862.30371000000002</v>
      </c>
      <c r="E295" s="3">
        <v>1.6078300000000001</v>
      </c>
      <c r="F295" s="3">
        <v>263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862.30371000000002</v>
      </c>
      <c r="E296" s="3">
        <v>1.6097399999999999</v>
      </c>
      <c r="F296" s="3">
        <v>266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862.27506000000005</v>
      </c>
      <c r="E297" s="3">
        <v>1.6099699999999999</v>
      </c>
      <c r="F297" s="3">
        <v>267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865.73857999999996</v>
      </c>
      <c r="E298" s="3">
        <v>1.6105400000000001</v>
      </c>
      <c r="F298" s="3">
        <v>254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863.17055000000005</v>
      </c>
      <c r="E299" s="3">
        <v>1.6112299999999999</v>
      </c>
      <c r="F299" s="3">
        <v>261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863.36077999999998</v>
      </c>
      <c r="E300" s="3">
        <v>1.6071899999999999</v>
      </c>
      <c r="F300" s="3">
        <v>262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1921.9341099999999</v>
      </c>
      <c r="E301" s="3">
        <v>1.3506</v>
      </c>
      <c r="F301" s="3">
        <v>104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1921.9279200000001</v>
      </c>
      <c r="E302" s="3">
        <v>1.3553599999999999</v>
      </c>
      <c r="F302" s="3">
        <v>112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1921.9279200000001</v>
      </c>
      <c r="E303" s="3">
        <v>1.3503799999999999</v>
      </c>
      <c r="F303" s="3">
        <v>109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1921.9279200000001</v>
      </c>
      <c r="E304" s="3">
        <v>1.3523799999999999</v>
      </c>
      <c r="F304" s="3">
        <v>112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1921.9341099999999</v>
      </c>
      <c r="E305" s="3">
        <v>1.3557900000000001</v>
      </c>
      <c r="F305" s="3">
        <v>113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1921.9341099999999</v>
      </c>
      <c r="E306" s="3">
        <v>1.3473200000000001</v>
      </c>
      <c r="F306" s="3">
        <v>108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1921.9279200000001</v>
      </c>
      <c r="E307" s="3">
        <v>1.3564700000000001</v>
      </c>
      <c r="F307" s="3">
        <v>113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1921.9341099999999</v>
      </c>
      <c r="E308" s="3">
        <v>1.3520700000000001</v>
      </c>
      <c r="F308" s="3">
        <v>113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1921.9341099999999</v>
      </c>
      <c r="E309" s="3">
        <v>1.3506100000000001</v>
      </c>
      <c r="F309" s="3">
        <v>109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1921.9279200000001</v>
      </c>
      <c r="E310" s="3">
        <v>1.3526100000000001</v>
      </c>
      <c r="F310" s="3">
        <v>112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1331.0950700000001</v>
      </c>
      <c r="E311" s="3">
        <v>2.0496099999999999</v>
      </c>
      <c r="F311" s="3">
        <v>155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1339.1023399999999</v>
      </c>
      <c r="E312" s="3">
        <v>2.0520800000000001</v>
      </c>
      <c r="F312" s="3">
        <v>166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1344.8620900000001</v>
      </c>
      <c r="E313" s="3">
        <v>2.0474600000000001</v>
      </c>
      <c r="F313" s="3">
        <v>160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1335.63876</v>
      </c>
      <c r="E314" s="3">
        <v>2.0453700000000001</v>
      </c>
      <c r="F314" s="3">
        <v>164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1342.9695200000001</v>
      </c>
      <c r="E315" s="3">
        <v>2.0541700000000001</v>
      </c>
      <c r="F315" s="3">
        <v>160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1326.0781400000001</v>
      </c>
      <c r="E316" s="3">
        <v>2.0523799999999999</v>
      </c>
      <c r="F316" s="3">
        <v>163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1335.2872299999999</v>
      </c>
      <c r="E317" s="3">
        <v>2.0506799999999998</v>
      </c>
      <c r="F317" s="3">
        <v>162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1335.39905</v>
      </c>
      <c r="E318" s="3">
        <v>2.0497399999999999</v>
      </c>
      <c r="F318" s="3">
        <v>164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1329.24702</v>
      </c>
      <c r="E319" s="3">
        <v>2.0442399999999998</v>
      </c>
      <c r="F319" s="3">
        <v>160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1324.9197799999999</v>
      </c>
      <c r="E320" s="3">
        <v>2.0502199999999999</v>
      </c>
      <c r="F320" s="3">
        <v>163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1311.19911</v>
      </c>
      <c r="E321" s="3">
        <v>3.0242599999999999</v>
      </c>
      <c r="F321" s="3">
        <v>221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1307.6710499999999</v>
      </c>
      <c r="E322" s="3">
        <v>3.02583</v>
      </c>
      <c r="F322" s="3">
        <v>228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1309.7045599999999</v>
      </c>
      <c r="E323" s="3">
        <v>3.03512</v>
      </c>
      <c r="F323" s="3">
        <v>228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1311.88383</v>
      </c>
      <c r="E324" s="3">
        <v>3.03017</v>
      </c>
      <c r="F324" s="3">
        <v>230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1312.76748</v>
      </c>
      <c r="E325" s="3">
        <v>3.02841</v>
      </c>
      <c r="F325" s="3">
        <v>229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1313.63041</v>
      </c>
      <c r="E326" s="3">
        <v>3.0245299999999999</v>
      </c>
      <c r="F326" s="3">
        <v>226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1307.96327</v>
      </c>
      <c r="E327" s="3">
        <v>3.02311</v>
      </c>
      <c r="F327" s="3">
        <v>228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1311.6382000000001</v>
      </c>
      <c r="E328" s="3">
        <v>3.0307300000000001</v>
      </c>
      <c r="F328" s="3">
        <v>226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1305.9178300000001</v>
      </c>
      <c r="E329" s="3">
        <v>3.0266000000000002</v>
      </c>
      <c r="F329" s="3">
        <v>226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1309.4317699999999</v>
      </c>
      <c r="E330" s="3">
        <v>3.0274999999999999</v>
      </c>
      <c r="F330" s="3">
        <v>220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2.97418</v>
      </c>
      <c r="F331" s="3">
        <v>65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2.9831500000000002</v>
      </c>
      <c r="F332" s="3">
        <v>64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2.9859</v>
      </c>
      <c r="F333" s="3">
        <v>64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2.9670000000000001</v>
      </c>
      <c r="F334" s="3">
        <v>64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2.9913500000000002</v>
      </c>
      <c r="F335" s="3">
        <v>66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2.96001</v>
      </c>
      <c r="F336" s="3">
        <v>64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2.9772599999999998</v>
      </c>
      <c r="F337" s="3">
        <v>66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2.9899200000000001</v>
      </c>
      <c r="F338" s="3">
        <v>65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2.96522</v>
      </c>
      <c r="F339" s="3">
        <v>65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2.9792999999999998</v>
      </c>
      <c r="F340" s="3">
        <v>65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2338.49577</v>
      </c>
      <c r="E341" s="3">
        <v>5.6412699999999996</v>
      </c>
      <c r="F341" s="3">
        <v>128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2337.4945400000001</v>
      </c>
      <c r="E342" s="3">
        <v>5.6322299999999998</v>
      </c>
      <c r="F342" s="3">
        <v>125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2345.86906</v>
      </c>
      <c r="E343" s="3">
        <v>5.6591899999999997</v>
      </c>
      <c r="F343" s="3">
        <v>129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2343.0657900000001</v>
      </c>
      <c r="E344" s="3">
        <v>5.6418699999999999</v>
      </c>
      <c r="F344" s="3">
        <v>127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2341.6300700000002</v>
      </c>
      <c r="E345" s="3">
        <v>5.66195</v>
      </c>
      <c r="F345" s="3">
        <v>129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2331.3199100000002</v>
      </c>
      <c r="E346" s="3">
        <v>5.66073</v>
      </c>
      <c r="F346" s="3">
        <v>130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2332.42967</v>
      </c>
      <c r="E347" s="3">
        <v>5.65883</v>
      </c>
      <c r="F347" s="3">
        <v>130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2334.2271900000001</v>
      </c>
      <c r="E348" s="3">
        <v>5.6615700000000002</v>
      </c>
      <c r="F348" s="3">
        <v>129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2331.82456</v>
      </c>
      <c r="E349" s="3">
        <v>5.6680900000000003</v>
      </c>
      <c r="F349" s="3">
        <v>128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2349.5504099999998</v>
      </c>
      <c r="E350" s="3">
        <v>5.6571899999999999</v>
      </c>
      <c r="F350" s="3">
        <v>130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2312.9827500000001</v>
      </c>
      <c r="E351" s="3">
        <v>7.7653100000000004</v>
      </c>
      <c r="F351" s="3">
        <v>171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2311.7017500000002</v>
      </c>
      <c r="E352" s="3">
        <v>7.7716799999999999</v>
      </c>
      <c r="F352" s="3">
        <v>169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2311.0219299999999</v>
      </c>
      <c r="E353" s="3">
        <v>7.7630400000000002</v>
      </c>
      <c r="F353" s="3">
        <v>170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2314.2850899999999</v>
      </c>
      <c r="E354" s="3">
        <v>7.7704700000000004</v>
      </c>
      <c r="F354" s="3">
        <v>168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2309.37889</v>
      </c>
      <c r="E355" s="3">
        <v>7.77393</v>
      </c>
      <c r="F355" s="3">
        <v>168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2309.6052599999998</v>
      </c>
      <c r="E356" s="3">
        <v>7.7986700000000004</v>
      </c>
      <c r="F356" s="3">
        <v>172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2309.3947400000002</v>
      </c>
      <c r="E357" s="3">
        <v>7.7790600000000003</v>
      </c>
      <c r="F357" s="3">
        <v>167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2309.4473699999999</v>
      </c>
      <c r="E358" s="3">
        <v>7.7598700000000003</v>
      </c>
      <c r="F358" s="3">
        <v>167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2311.8728099999998</v>
      </c>
      <c r="E359" s="3">
        <v>7.7715100000000001</v>
      </c>
      <c r="F359" s="3">
        <v>171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2311</v>
      </c>
      <c r="E360" s="3">
        <v>7.7717599999999996</v>
      </c>
      <c r="F360" s="3">
        <v>169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topLeftCell="A337" zoomScale="85" zoomScaleNormal="85" workbookViewId="0">
      <selection sqref="A1:F361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5" width="9" style="3"/>
    <col min="6" max="6" width="4.375" style="3" bestFit="1" customWidth="1"/>
    <col min="7" max="7" width="3.875" style="3" customWidth="1"/>
    <col min="8" max="8" width="10.875" style="3" bestFit="1" customWidth="1"/>
    <col min="9" max="9" width="4.375" style="3" bestFit="1" customWidth="1"/>
    <col min="10" max="10" width="4.5" style="3" bestFit="1" customWidth="1"/>
    <col min="11" max="11" width="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54.912770000000002</v>
      </c>
      <c r="E1" s="3">
        <v>0.57437000000000005</v>
      </c>
      <c r="F1" s="3">
        <v>108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54.912770000000002</v>
      </c>
      <c r="E2" s="3">
        <v>0.57135000000000002</v>
      </c>
      <c r="F2" s="3">
        <v>109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54.912770000000002</v>
      </c>
      <c r="M2" s="3">
        <f t="shared" ref="M2:U17" ca="1" si="0">INDIRECT("D"&amp;1+(ROW(E1)-1)*10+COLUMN(B1)-1)</f>
        <v>54.912770000000002</v>
      </c>
      <c r="N2" s="3">
        <f t="shared" ca="1" si="0"/>
        <v>54.912770000000002</v>
      </c>
      <c r="O2" s="3">
        <f t="shared" ca="1" si="0"/>
        <v>54.912770000000002</v>
      </c>
      <c r="P2" s="3">
        <f t="shared" ca="1" si="0"/>
        <v>54.158320000000003</v>
      </c>
      <c r="Q2" s="3">
        <f t="shared" ca="1" si="0"/>
        <v>54.912770000000002</v>
      </c>
      <c r="R2" s="3">
        <f t="shared" ca="1" si="0"/>
        <v>54.912770000000002</v>
      </c>
      <c r="S2" s="3">
        <f t="shared" ca="1" si="0"/>
        <v>54.912770000000002</v>
      </c>
      <c r="T2" s="3">
        <f t="shared" ca="1" si="0"/>
        <v>54.912770000000002</v>
      </c>
      <c r="U2" s="3">
        <f t="shared" ca="1" si="0"/>
        <v>54.912770000000002</v>
      </c>
      <c r="W2" s="3">
        <f ca="1">AVERAGE(L2:U2)</f>
        <v>54.837325000000007</v>
      </c>
      <c r="Y2" s="3">
        <f ca="1">Total!E2</f>
        <v>53.760710000000003</v>
      </c>
      <c r="AB2" s="3">
        <f t="shared" ref="AB2:AK27" ca="1" si="1">(L2-$Y2)/$Y2</f>
        <v>2.1429404485171395E-2</v>
      </c>
      <c r="AC2" s="3">
        <f t="shared" ca="1" si="1"/>
        <v>2.1429404485171395E-2</v>
      </c>
      <c r="AD2" s="3">
        <f t="shared" ca="1" si="1"/>
        <v>2.1429404485171395E-2</v>
      </c>
      <c r="AE2" s="3">
        <f t="shared" ca="1" si="1"/>
        <v>2.1429404485171395E-2</v>
      </c>
      <c r="AF2" s="3">
        <f t="shared" ca="1" si="1"/>
        <v>7.3959216684452312E-3</v>
      </c>
      <c r="AG2" s="3">
        <f t="shared" ca="1" si="1"/>
        <v>2.1429404485171395E-2</v>
      </c>
      <c r="AH2" s="3">
        <f t="shared" ca="1" si="1"/>
        <v>2.1429404485171395E-2</v>
      </c>
      <c r="AI2" s="3">
        <f t="shared" ca="1" si="1"/>
        <v>2.1429404485171395E-2</v>
      </c>
      <c r="AJ2" s="3">
        <f t="shared" ca="1" si="1"/>
        <v>2.1429404485171395E-2</v>
      </c>
      <c r="AK2" s="3">
        <f t="shared" ca="1" si="1"/>
        <v>2.1429404485171395E-2</v>
      </c>
      <c r="AM2" s="3">
        <f ca="1">SUM(AB2:AK2)</f>
        <v>0.20026056203498777</v>
      </c>
    </row>
    <row r="3" spans="1:39" x14ac:dyDescent="0.25">
      <c r="A3" s="3" t="s">
        <v>0</v>
      </c>
      <c r="B3" s="3">
        <v>25</v>
      </c>
      <c r="C3" s="3">
        <v>0.4</v>
      </c>
      <c r="D3" s="3">
        <v>54.912770000000002</v>
      </c>
      <c r="E3" s="3">
        <v>0.57249000000000005</v>
      </c>
      <c r="F3" s="3">
        <v>110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36.861229999999999</v>
      </c>
      <c r="R3" s="3">
        <f t="shared" ca="1" si="0"/>
        <v>36.861229999999999</v>
      </c>
      <c r="S3" s="3">
        <f t="shared" ca="1" si="0"/>
        <v>36.861229999999999</v>
      </c>
      <c r="T3" s="3">
        <f t="shared" ca="1" si="0"/>
        <v>36.861229999999999</v>
      </c>
      <c r="U3" s="3">
        <f t="shared" ca="1" si="0"/>
        <v>36.861229999999999</v>
      </c>
      <c r="W3" s="3">
        <f t="shared" ref="W3:W37" ca="1" si="3">AVERAGE(L3:U3)</f>
        <v>36.861229999999992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0</v>
      </c>
      <c r="AH3" s="3">
        <f t="shared" ca="1" si="1"/>
        <v>0</v>
      </c>
      <c r="AI3" s="3">
        <f t="shared" ca="1" si="1"/>
        <v>0</v>
      </c>
      <c r="AJ3" s="3">
        <f t="shared" ca="1" si="1"/>
        <v>0</v>
      </c>
      <c r="AK3" s="3">
        <f t="shared" ca="1" si="1"/>
        <v>0</v>
      </c>
      <c r="AM3" s="3">
        <f t="shared" ref="AM3:AM37" ca="1" si="4">SUM(AB3:AK3)</f>
        <v>0</v>
      </c>
    </row>
    <row r="4" spans="1:39" x14ac:dyDescent="0.25">
      <c r="A4" s="3" t="s">
        <v>0</v>
      </c>
      <c r="B4" s="3">
        <v>25</v>
      </c>
      <c r="C4" s="3">
        <v>0.4</v>
      </c>
      <c r="D4" s="3">
        <v>54.912770000000002</v>
      </c>
      <c r="E4" s="3">
        <v>0.57298000000000004</v>
      </c>
      <c r="F4" s="3">
        <v>114</v>
      </c>
      <c r="H4" s="3" t="s">
        <v>0</v>
      </c>
      <c r="I4" s="3">
        <v>25</v>
      </c>
      <c r="J4" s="3">
        <v>1</v>
      </c>
      <c r="L4" s="3">
        <f t="shared" ca="1" si="2"/>
        <v>36.788800000000002</v>
      </c>
      <c r="M4" s="3">
        <f t="shared" ca="1" si="0"/>
        <v>36.788800000000002</v>
      </c>
      <c r="N4" s="3">
        <f t="shared" ca="1" si="0"/>
        <v>36.788800000000002</v>
      </c>
      <c r="O4" s="3">
        <f t="shared" ca="1" si="0"/>
        <v>36.788800000000002</v>
      </c>
      <c r="P4" s="3">
        <f t="shared" ca="1" si="0"/>
        <v>36.788800000000002</v>
      </c>
      <c r="Q4" s="3">
        <f t="shared" ca="1" si="0"/>
        <v>36.788800000000002</v>
      </c>
      <c r="R4" s="3">
        <f t="shared" ca="1" si="0"/>
        <v>36.788800000000002</v>
      </c>
      <c r="S4" s="3">
        <f t="shared" ca="1" si="0"/>
        <v>36.788800000000002</v>
      </c>
      <c r="T4" s="3">
        <f t="shared" ca="1" si="0"/>
        <v>36.854590000000002</v>
      </c>
      <c r="U4" s="3">
        <f t="shared" ca="1" si="0"/>
        <v>36.867750000000001</v>
      </c>
      <c r="W4" s="3">
        <f t="shared" ca="1" si="3"/>
        <v>36.803274000000002</v>
      </c>
      <c r="Y4" s="3">
        <f ca="1">Total!E4</f>
        <v>36.788800000000002</v>
      </c>
      <c r="AB4" s="3">
        <f t="shared" ca="1" si="1"/>
        <v>0</v>
      </c>
      <c r="AC4" s="3">
        <f t="shared" ca="1" si="1"/>
        <v>0</v>
      </c>
      <c r="AD4" s="3">
        <f t="shared" ca="1" si="1"/>
        <v>0</v>
      </c>
      <c r="AE4" s="3">
        <f t="shared" ca="1" si="1"/>
        <v>0</v>
      </c>
      <c r="AF4" s="3">
        <f t="shared" ca="1" si="1"/>
        <v>0</v>
      </c>
      <c r="AG4" s="3">
        <f t="shared" ca="1" si="1"/>
        <v>0</v>
      </c>
      <c r="AH4" s="3">
        <f t="shared" ca="1" si="1"/>
        <v>0</v>
      </c>
      <c r="AI4" s="3">
        <f t="shared" ca="1" si="1"/>
        <v>0</v>
      </c>
      <c r="AJ4" s="3">
        <f t="shared" ca="1" si="1"/>
        <v>1.7883160092201917E-3</v>
      </c>
      <c r="AK4" s="3">
        <f t="shared" ca="1" si="1"/>
        <v>2.1460335754359739E-3</v>
      </c>
      <c r="AM4" s="3">
        <f t="shared" ca="1" si="4"/>
        <v>3.9343495846561657E-3</v>
      </c>
    </row>
    <row r="5" spans="1:39" x14ac:dyDescent="0.25">
      <c r="A5" s="3" t="s">
        <v>0</v>
      </c>
      <c r="B5" s="3">
        <v>25</v>
      </c>
      <c r="C5" s="3">
        <v>0.4</v>
      </c>
      <c r="D5" s="3">
        <v>54.158320000000003</v>
      </c>
      <c r="E5" s="3">
        <v>0.57169000000000003</v>
      </c>
      <c r="F5" s="3">
        <v>104</v>
      </c>
      <c r="H5" s="3" t="s">
        <v>0</v>
      </c>
      <c r="I5" s="3">
        <v>50</v>
      </c>
      <c r="J5" s="3">
        <v>0.4</v>
      </c>
      <c r="L5" s="3">
        <f t="shared" ca="1" si="2"/>
        <v>75.541160000000005</v>
      </c>
      <c r="M5" s="3">
        <f t="shared" ca="1" si="0"/>
        <v>76.782399999999996</v>
      </c>
      <c r="N5" s="3">
        <f t="shared" ca="1" si="0"/>
        <v>73.882919999999999</v>
      </c>
      <c r="O5" s="3">
        <f t="shared" ca="1" si="0"/>
        <v>76.490780000000001</v>
      </c>
      <c r="P5" s="3">
        <f t="shared" ca="1" si="0"/>
        <v>76.871889999999993</v>
      </c>
      <c r="Q5" s="3">
        <f t="shared" ca="1" si="0"/>
        <v>73.882919999999999</v>
      </c>
      <c r="R5" s="3">
        <f t="shared" ca="1" si="0"/>
        <v>76.44556</v>
      </c>
      <c r="S5" s="3">
        <f t="shared" ca="1" si="0"/>
        <v>76.937010000000001</v>
      </c>
      <c r="T5" s="3">
        <f t="shared" ca="1" si="0"/>
        <v>76.489170000000001</v>
      </c>
      <c r="U5" s="3">
        <f t="shared" ca="1" si="0"/>
        <v>76.930800000000005</v>
      </c>
      <c r="W5" s="3">
        <f t="shared" ca="1" si="3"/>
        <v>76.025461000000007</v>
      </c>
      <c r="Y5" s="3">
        <f ca="1">Total!E5</f>
        <v>73.882919999999999</v>
      </c>
      <c r="AB5" s="3">
        <f t="shared" ca="1" si="1"/>
        <v>2.2444158947697336E-2</v>
      </c>
      <c r="AC5" s="3">
        <f t="shared" ca="1" si="1"/>
        <v>3.9244252934236994E-2</v>
      </c>
      <c r="AD5" s="3">
        <f t="shared" ca="1" si="1"/>
        <v>0</v>
      </c>
      <c r="AE5" s="3">
        <f t="shared" ca="1" si="1"/>
        <v>3.5297197241256871E-2</v>
      </c>
      <c r="AF5" s="3">
        <f t="shared" ca="1" si="1"/>
        <v>4.0455493637771692E-2</v>
      </c>
      <c r="AG5" s="3">
        <f t="shared" ca="1" si="1"/>
        <v>0</v>
      </c>
      <c r="AH5" s="3">
        <f t="shared" ca="1" si="1"/>
        <v>3.4685147798706413E-2</v>
      </c>
      <c r="AI5" s="3">
        <f t="shared" ca="1" si="1"/>
        <v>4.1336888146813938E-2</v>
      </c>
      <c r="AJ5" s="3">
        <f t="shared" ca="1" si="1"/>
        <v>3.5275406007234188E-2</v>
      </c>
      <c r="AK5" s="3">
        <f t="shared" ca="1" si="1"/>
        <v>4.1252836244155031E-2</v>
      </c>
      <c r="AM5" s="3">
        <f t="shared" ca="1" si="4"/>
        <v>0.28999138095787247</v>
      </c>
    </row>
    <row r="6" spans="1:39" x14ac:dyDescent="0.25">
      <c r="A6" s="3" t="s">
        <v>0</v>
      </c>
      <c r="B6" s="3">
        <v>25</v>
      </c>
      <c r="C6" s="3">
        <v>0.4</v>
      </c>
      <c r="D6" s="3">
        <v>54.912770000000002</v>
      </c>
      <c r="E6" s="3">
        <v>0.57360999999999995</v>
      </c>
      <c r="F6" s="3">
        <v>113</v>
      </c>
      <c r="H6" s="3" t="s">
        <v>0</v>
      </c>
      <c r="I6" s="3">
        <v>50</v>
      </c>
      <c r="J6" s="3">
        <v>0.7</v>
      </c>
      <c r="L6" s="3">
        <f t="shared" ca="1" si="2"/>
        <v>69.638750000000002</v>
      </c>
      <c r="M6" s="3">
        <f t="shared" ca="1" si="0"/>
        <v>70.404960000000003</v>
      </c>
      <c r="N6" s="3">
        <f t="shared" ca="1" si="0"/>
        <v>72.893789999999996</v>
      </c>
      <c r="O6" s="3">
        <f t="shared" ca="1" si="0"/>
        <v>69.73854</v>
      </c>
      <c r="P6" s="3">
        <f t="shared" ca="1" si="0"/>
        <v>69.435910000000007</v>
      </c>
      <c r="Q6" s="3">
        <f t="shared" ca="1" si="0"/>
        <v>69.402439999999999</v>
      </c>
      <c r="R6" s="3">
        <f t="shared" ca="1" si="0"/>
        <v>69.78349</v>
      </c>
      <c r="S6" s="3">
        <f t="shared" ca="1" si="0"/>
        <v>69.191919999999996</v>
      </c>
      <c r="T6" s="3">
        <f t="shared" ca="1" si="0"/>
        <v>69.401910000000001</v>
      </c>
      <c r="U6" s="3">
        <f t="shared" ca="1" si="0"/>
        <v>69.62012</v>
      </c>
      <c r="W6" s="3">
        <f t="shared" ca="1" si="3"/>
        <v>69.951183</v>
      </c>
      <c r="Y6" s="3">
        <f ca="1">Total!E6</f>
        <v>69.191919999999996</v>
      </c>
      <c r="AB6" s="3">
        <f t="shared" ca="1" si="1"/>
        <v>6.4578349610764614E-3</v>
      </c>
      <c r="AC6" s="3">
        <f t="shared" ca="1" si="1"/>
        <v>1.7531526802551607E-2</v>
      </c>
      <c r="AD6" s="3">
        <f t="shared" ca="1" si="1"/>
        <v>5.3501478207282002E-2</v>
      </c>
      <c r="AE6" s="3">
        <f t="shared" ca="1" si="1"/>
        <v>7.9000553821891965E-3</v>
      </c>
      <c r="AF6" s="3">
        <f t="shared" ca="1" si="1"/>
        <v>3.5262787909341267E-3</v>
      </c>
      <c r="AG6" s="3">
        <f t="shared" ca="1" si="1"/>
        <v>3.0425517892841026E-3</v>
      </c>
      <c r="AH6" s="3">
        <f t="shared" ca="1" si="1"/>
        <v>8.5496977103685576E-3</v>
      </c>
      <c r="AI6" s="3">
        <f t="shared" ca="1" si="1"/>
        <v>0</v>
      </c>
      <c r="AJ6" s="3">
        <f t="shared" ca="1" si="1"/>
        <v>3.0348919353589956E-3</v>
      </c>
      <c r="AK6" s="3">
        <f t="shared" ca="1" si="1"/>
        <v>6.1885838693304645E-3</v>
      </c>
      <c r="AM6" s="3">
        <f t="shared" ca="1" si="4"/>
        <v>0.10973289944837553</v>
      </c>
    </row>
    <row r="7" spans="1:39" x14ac:dyDescent="0.25">
      <c r="A7" s="3" t="s">
        <v>0</v>
      </c>
      <c r="B7" s="3">
        <v>25</v>
      </c>
      <c r="C7" s="3">
        <v>0.4</v>
      </c>
      <c r="D7" s="3">
        <v>54.912770000000002</v>
      </c>
      <c r="E7" s="3">
        <v>0.57245999999999997</v>
      </c>
      <c r="F7" s="3">
        <v>109</v>
      </c>
      <c r="H7" s="3" t="s">
        <v>0</v>
      </c>
      <c r="I7" s="3">
        <v>50</v>
      </c>
      <c r="J7" s="3">
        <v>1</v>
      </c>
      <c r="L7" s="3">
        <f t="shared" ca="1" si="2"/>
        <v>69.353800000000007</v>
      </c>
      <c r="M7" s="3">
        <f t="shared" ca="1" si="0"/>
        <v>69.187759999999997</v>
      </c>
      <c r="N7" s="3">
        <f t="shared" ca="1" si="0"/>
        <v>69.941299999999998</v>
      </c>
      <c r="O7" s="3">
        <f t="shared" ca="1" si="0"/>
        <v>69.341930000000005</v>
      </c>
      <c r="P7" s="3">
        <f t="shared" ca="1" si="0"/>
        <v>69.577489999999997</v>
      </c>
      <c r="Q7" s="3">
        <f t="shared" ca="1" si="0"/>
        <v>69.686909999999997</v>
      </c>
      <c r="R7" s="3">
        <f t="shared" ca="1" si="0"/>
        <v>69.595569999999995</v>
      </c>
      <c r="S7" s="3">
        <f t="shared" ca="1" si="0"/>
        <v>69.274630000000002</v>
      </c>
      <c r="T7" s="3">
        <f t="shared" ca="1" si="0"/>
        <v>69.248620000000003</v>
      </c>
      <c r="U7" s="3">
        <f t="shared" ca="1" si="0"/>
        <v>70.003460000000004</v>
      </c>
      <c r="W7" s="3">
        <f t="shared" ca="1" si="3"/>
        <v>69.521146999999999</v>
      </c>
      <c r="Y7" s="3">
        <f ca="1">Total!E7</f>
        <v>69.064329999999998</v>
      </c>
      <c r="AB7" s="3">
        <f t="shared" ca="1" si="1"/>
        <v>4.1913097542538753E-3</v>
      </c>
      <c r="AC7" s="3">
        <f t="shared" ca="1" si="1"/>
        <v>1.7871743633797511E-3</v>
      </c>
      <c r="AD7" s="3">
        <f t="shared" ca="1" si="1"/>
        <v>1.2697871679925079E-2</v>
      </c>
      <c r="AE7" s="3">
        <f t="shared" ca="1" si="1"/>
        <v>4.0194410052194346E-3</v>
      </c>
      <c r="AF7" s="3">
        <f t="shared" ca="1" si="1"/>
        <v>7.4301741579191338E-3</v>
      </c>
      <c r="AG7" s="3">
        <f t="shared" ca="1" si="1"/>
        <v>9.0144941679735288E-3</v>
      </c>
      <c r="AH7" s="3">
        <f t="shared" ca="1" si="1"/>
        <v>7.6919590764146532E-3</v>
      </c>
      <c r="AI7" s="3">
        <f t="shared" ca="1" si="1"/>
        <v>3.0449871880318495E-3</v>
      </c>
      <c r="AJ7" s="3">
        <f t="shared" ca="1" si="1"/>
        <v>2.6683817826076688E-3</v>
      </c>
      <c r="AK7" s="3">
        <f t="shared" ca="1" si="1"/>
        <v>1.3597902129797043E-2</v>
      </c>
      <c r="AM7" s="3">
        <f t="shared" ca="1" si="4"/>
        <v>6.6143695305522013E-2</v>
      </c>
    </row>
    <row r="8" spans="1:39" x14ac:dyDescent="0.25">
      <c r="A8" s="3" t="s">
        <v>0</v>
      </c>
      <c r="B8" s="3">
        <v>25</v>
      </c>
      <c r="C8" s="3">
        <v>0.4</v>
      </c>
      <c r="D8" s="3">
        <v>54.912770000000002</v>
      </c>
      <c r="E8" s="3">
        <v>0.57401999999999997</v>
      </c>
      <c r="F8" s="3">
        <v>109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54.912770000000002</v>
      </c>
      <c r="E9" s="3">
        <v>0.57467999999999997</v>
      </c>
      <c r="F9" s="3">
        <v>111</v>
      </c>
      <c r="H9" s="3" t="s">
        <v>0</v>
      </c>
      <c r="I9" s="3">
        <v>100</v>
      </c>
      <c r="J9" s="3">
        <v>0.7</v>
      </c>
      <c r="L9" s="3">
        <f t="shared" ca="1" si="2"/>
        <v>141.87365</v>
      </c>
      <c r="M9" s="3">
        <f t="shared" ca="1" si="0"/>
        <v>140.9358</v>
      </c>
      <c r="N9" s="3">
        <f t="shared" ca="1" si="0"/>
        <v>140.79983999999999</v>
      </c>
      <c r="O9" s="3">
        <f t="shared" ca="1" si="0"/>
        <v>140.51035999999999</v>
      </c>
      <c r="P9" s="3">
        <f t="shared" ca="1" si="0"/>
        <v>141.73768000000001</v>
      </c>
      <c r="Q9" s="3">
        <f t="shared" ca="1" si="0"/>
        <v>141.83417</v>
      </c>
      <c r="R9" s="3">
        <f t="shared" ca="1" si="0"/>
        <v>141.87001000000001</v>
      </c>
      <c r="S9" s="3">
        <f t="shared" ca="1" si="0"/>
        <v>140.75597999999999</v>
      </c>
      <c r="T9" s="3">
        <f t="shared" ca="1" si="0"/>
        <v>140.82615000000001</v>
      </c>
      <c r="U9" s="3">
        <f t="shared" ca="1" si="0"/>
        <v>141.60659000000001</v>
      </c>
      <c r="W9" s="3">
        <f t="shared" ca="1" si="3"/>
        <v>141.275023</v>
      </c>
      <c r="Y9" s="3">
        <f ca="1">Total!E9</f>
        <v>140.51035999999999</v>
      </c>
      <c r="AB9" s="3">
        <f t="shared" ca="1" si="1"/>
        <v>9.7024162488801996E-3</v>
      </c>
      <c r="AC9" s="3">
        <f t="shared" ca="1" si="1"/>
        <v>3.0278194433492945E-3</v>
      </c>
      <c r="AD9" s="3">
        <f t="shared" ca="1" si="1"/>
        <v>2.0602039593379273E-3</v>
      </c>
      <c r="AE9" s="3">
        <f t="shared" ca="1" si="1"/>
        <v>0</v>
      </c>
      <c r="AF9" s="3">
        <f t="shared" ca="1" si="1"/>
        <v>8.734729595739562E-3</v>
      </c>
      <c r="AG9" s="3">
        <f t="shared" ca="1" si="1"/>
        <v>9.4214405258089794E-3</v>
      </c>
      <c r="AH9" s="3">
        <f t="shared" ca="1" si="1"/>
        <v>9.6765106857602274E-3</v>
      </c>
      <c r="AI9" s="3">
        <f t="shared" ca="1" si="1"/>
        <v>1.7480561575673309E-3</v>
      </c>
      <c r="AJ9" s="3">
        <f t="shared" ca="1" si="1"/>
        <v>2.2474499389228035E-3</v>
      </c>
      <c r="AK9" s="3">
        <f t="shared" ca="1" si="1"/>
        <v>7.8017734777707489E-3</v>
      </c>
      <c r="AM9" s="3">
        <f t="shared" ca="1" si="4"/>
        <v>5.4420400033137077E-2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54.912770000000002</v>
      </c>
      <c r="E10" s="3">
        <v>0.57155</v>
      </c>
      <c r="F10" s="3">
        <v>109</v>
      </c>
      <c r="H10" s="3" t="s">
        <v>0</v>
      </c>
      <c r="I10" s="3">
        <v>100</v>
      </c>
      <c r="J10" s="3">
        <v>1</v>
      </c>
      <c r="L10" s="3">
        <f t="shared" ca="1" si="2"/>
        <v>136.12375</v>
      </c>
      <c r="M10" s="3">
        <f t="shared" ca="1" si="0"/>
        <v>136.17493999999999</v>
      </c>
      <c r="N10" s="3">
        <f t="shared" ca="1" si="0"/>
        <v>136.20428000000001</v>
      </c>
      <c r="O10" s="3">
        <f t="shared" ca="1" si="0"/>
        <v>136.14016000000001</v>
      </c>
      <c r="P10" s="3">
        <f t="shared" ca="1" si="0"/>
        <v>136.00020000000001</v>
      </c>
      <c r="Q10" s="3">
        <f t="shared" ca="1" si="0"/>
        <v>136.11275000000001</v>
      </c>
      <c r="R10" s="3">
        <f t="shared" ca="1" si="0"/>
        <v>136.20558</v>
      </c>
      <c r="S10" s="3">
        <f t="shared" ca="1" si="0"/>
        <v>136.20303000000001</v>
      </c>
      <c r="T10" s="3">
        <f t="shared" ca="1" si="0"/>
        <v>136.04624999999999</v>
      </c>
      <c r="U10" s="3">
        <f t="shared" ca="1" si="0"/>
        <v>136.1559</v>
      </c>
      <c r="W10" s="3">
        <f t="shared" ca="1" si="3"/>
        <v>136.136684</v>
      </c>
      <c r="Y10" s="3">
        <f ca="1">Total!E10</f>
        <v>135.94917000000001</v>
      </c>
      <c r="AB10" s="3">
        <f t="shared" ca="1" si="1"/>
        <v>1.2841564240516638E-3</v>
      </c>
      <c r="AC10" s="3">
        <f t="shared" ca="1" si="1"/>
        <v>1.6606942138740746E-3</v>
      </c>
      <c r="AD10" s="3">
        <f t="shared" ca="1" si="1"/>
        <v>1.8765101692051664E-3</v>
      </c>
      <c r="AE10" s="3">
        <f t="shared" ca="1" si="1"/>
        <v>1.4048633029535916E-3</v>
      </c>
      <c r="AF10" s="3">
        <f t="shared" ca="1" si="1"/>
        <v>3.7536087936393609E-4</v>
      </c>
      <c r="AG10" s="3">
        <f t="shared" ca="1" si="1"/>
        <v>1.2032438300285029E-3</v>
      </c>
      <c r="AH10" s="3">
        <f t="shared" ca="1" si="1"/>
        <v>1.886072566680534E-3</v>
      </c>
      <c r="AI10" s="3">
        <f t="shared" ca="1" si="1"/>
        <v>1.8673155562479937E-3</v>
      </c>
      <c r="AJ10" s="3">
        <f t="shared" ca="1" si="1"/>
        <v>7.1409042070633426E-4</v>
      </c>
      <c r="AK10" s="3">
        <f t="shared" ca="1" si="1"/>
        <v>1.5206418693103692E-3</v>
      </c>
      <c r="AM10" s="3">
        <f t="shared" ca="1" si="4"/>
        <v>1.3792949232422167E-2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0.86821999999999999</v>
      </c>
      <c r="F11" s="3">
        <v>163</v>
      </c>
      <c r="H11" s="3" t="s">
        <v>16</v>
      </c>
      <c r="I11" s="3">
        <v>30</v>
      </c>
      <c r="J11" s="3">
        <v>0.4</v>
      </c>
      <c r="L11" s="3">
        <f t="shared" ca="1" si="2"/>
        <v>497.77938999999998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497.77342299999992</v>
      </c>
      <c r="Y11" s="3">
        <f ca="1">Total!E11</f>
        <v>497.77276000000001</v>
      </c>
      <c r="AB11" s="3">
        <f t="shared" ca="1" si="1"/>
        <v>1.3319330692127115E-5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1.3319330692127115E-5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0.86811000000000005</v>
      </c>
      <c r="F12" s="3">
        <v>184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0.86970000000000003</v>
      </c>
      <c r="F13" s="3">
        <v>194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0.87060000000000004</v>
      </c>
      <c r="F14" s="3">
        <v>186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0.87173</v>
      </c>
      <c r="F15" s="3">
        <v>194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0.87197999999999998</v>
      </c>
      <c r="F16" s="3">
        <v>195</v>
      </c>
      <c r="H16" s="3" t="s">
        <v>16</v>
      </c>
      <c r="I16" s="3">
        <v>50</v>
      </c>
      <c r="J16" s="3">
        <v>1</v>
      </c>
      <c r="L16" s="3">
        <f t="shared" ca="1" si="2"/>
        <v>222.95755</v>
      </c>
      <c r="M16" s="3">
        <f t="shared" ca="1" si="0"/>
        <v>226.23795000000001</v>
      </c>
      <c r="N16" s="3">
        <f t="shared" ca="1" si="0"/>
        <v>224.65789000000001</v>
      </c>
      <c r="O16" s="3">
        <f t="shared" ca="1" si="0"/>
        <v>227.18955</v>
      </c>
      <c r="P16" s="3">
        <f t="shared" ca="1" si="0"/>
        <v>225.09210999999999</v>
      </c>
      <c r="Q16" s="3">
        <f t="shared" ca="1" si="0"/>
        <v>226.48415</v>
      </c>
      <c r="R16" s="3">
        <f t="shared" ca="1" si="0"/>
        <v>224.12194</v>
      </c>
      <c r="S16" s="3">
        <f t="shared" ca="1" si="0"/>
        <v>223.59064000000001</v>
      </c>
      <c r="T16" s="3">
        <f t="shared" ca="1" si="0"/>
        <v>223.23536999999999</v>
      </c>
      <c r="U16" s="3">
        <f t="shared" ca="1" si="0"/>
        <v>226.48415</v>
      </c>
      <c r="W16" s="3">
        <f t="shared" ca="1" si="3"/>
        <v>225.00513000000001</v>
      </c>
      <c r="Y16" s="3">
        <f ca="1">Total!E16</f>
        <v>222.48684</v>
      </c>
      <c r="AB16" s="3">
        <f t="shared" ca="1" si="1"/>
        <v>2.1156756956950662E-3</v>
      </c>
      <c r="AC16" s="3">
        <f t="shared" ca="1" si="1"/>
        <v>1.6859918546193613E-2</v>
      </c>
      <c r="AD16" s="3">
        <f t="shared" ca="1" si="1"/>
        <v>9.7581052434382552E-3</v>
      </c>
      <c r="AE16" s="3">
        <f t="shared" ca="1" si="1"/>
        <v>2.1137025452831259E-2</v>
      </c>
      <c r="AF16" s="3">
        <f t="shared" ca="1" si="1"/>
        <v>1.1709771238604451E-2</v>
      </c>
      <c r="AG16" s="3">
        <f t="shared" ca="1" si="1"/>
        <v>1.7966500850117691E-2</v>
      </c>
      <c r="AH16" s="3">
        <f t="shared" ca="1" si="1"/>
        <v>7.3491987211468067E-3</v>
      </c>
      <c r="AI16" s="3">
        <f t="shared" ca="1" si="1"/>
        <v>4.9611923114194385E-3</v>
      </c>
      <c r="AJ16" s="3">
        <f t="shared" ca="1" si="1"/>
        <v>3.3643787650540955E-3</v>
      </c>
      <c r="AK16" s="3">
        <f t="shared" ca="1" si="1"/>
        <v>1.7966500850117691E-2</v>
      </c>
      <c r="AM16" s="3">
        <f t="shared" ca="1" si="4"/>
        <v>0.11318826767461837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0.87041000000000002</v>
      </c>
      <c r="F17" s="3">
        <v>174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0.86904999999999999</v>
      </c>
      <c r="F18" s="3">
        <v>193</v>
      </c>
      <c r="H18" s="3" t="s">
        <v>16</v>
      </c>
      <c r="I18" s="3">
        <v>100</v>
      </c>
      <c r="J18" s="3">
        <v>0.7</v>
      </c>
      <c r="L18" s="3">
        <f t="shared" ca="1" si="2"/>
        <v>313.41233999999997</v>
      </c>
      <c r="M18" s="3">
        <f t="shared" ca="1" si="2"/>
        <v>315.39236</v>
      </c>
      <c r="N18" s="3">
        <f t="shared" ca="1" si="2"/>
        <v>312.56365</v>
      </c>
      <c r="O18" s="3">
        <f t="shared" ca="1" si="2"/>
        <v>313.44567999999998</v>
      </c>
      <c r="P18" s="3">
        <f t="shared" ca="1" si="2"/>
        <v>312.19328000000002</v>
      </c>
      <c r="Q18" s="3">
        <f t="shared" ca="1" si="2"/>
        <v>313.84870999999998</v>
      </c>
      <c r="R18" s="3">
        <f t="shared" ca="1" si="2"/>
        <v>314.79268000000002</v>
      </c>
      <c r="S18" s="3">
        <f t="shared" ca="1" si="2"/>
        <v>314.87285000000003</v>
      </c>
      <c r="T18" s="3">
        <f t="shared" ca="1" si="2"/>
        <v>316.38332000000003</v>
      </c>
      <c r="U18" s="3">
        <f t="shared" ca="1" si="2"/>
        <v>313.13454999999999</v>
      </c>
      <c r="W18" s="3">
        <f t="shared" ca="1" si="3"/>
        <v>314.003942</v>
      </c>
      <c r="Y18" s="3">
        <f ca="1">Total!E18</f>
        <v>308.91181999999998</v>
      </c>
      <c r="AB18" s="3">
        <f t="shared" ca="1" si="1"/>
        <v>1.4568947216069605E-2</v>
      </c>
      <c r="AC18" s="3">
        <f t="shared" ca="1" si="1"/>
        <v>2.0978608070095925E-2</v>
      </c>
      <c r="AD18" s="3">
        <f t="shared" ca="1" si="1"/>
        <v>1.182159361852848E-2</v>
      </c>
      <c r="AE18" s="3">
        <f t="shared" ca="1" si="1"/>
        <v>1.4676874455629456E-2</v>
      </c>
      <c r="AF18" s="3">
        <f t="shared" ca="1" si="1"/>
        <v>1.06226430571677E-2</v>
      </c>
      <c r="AG18" s="3">
        <f t="shared" ca="1" si="1"/>
        <v>1.5981550981118191E-2</v>
      </c>
      <c r="AH18" s="3">
        <f t="shared" ca="1" si="1"/>
        <v>1.9037342112710486E-2</v>
      </c>
      <c r="AI18" s="3">
        <f t="shared" ca="1" si="1"/>
        <v>1.9296866011796025E-2</v>
      </c>
      <c r="AJ18" s="3">
        <f t="shared" ca="1" si="1"/>
        <v>2.4186513808374343E-2</v>
      </c>
      <c r="AK18" s="3">
        <f t="shared" ca="1" si="1"/>
        <v>1.366969383042712E-2</v>
      </c>
      <c r="AM18" s="3">
        <f t="shared" ca="1" si="4"/>
        <v>0.16484063316191735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36.861229999999999</v>
      </c>
      <c r="E19" s="3">
        <v>0.86995999999999996</v>
      </c>
      <c r="F19" s="3">
        <v>183</v>
      </c>
      <c r="H19" s="3" t="s">
        <v>16</v>
      </c>
      <c r="I19" s="3">
        <v>100</v>
      </c>
      <c r="J19" s="3">
        <v>1</v>
      </c>
      <c r="L19" s="3">
        <f t="shared" ca="1" si="2"/>
        <v>305.01643000000001</v>
      </c>
      <c r="M19" s="3">
        <f t="shared" ca="1" si="2"/>
        <v>303.49858999999998</v>
      </c>
      <c r="N19" s="3">
        <f t="shared" ca="1" si="2"/>
        <v>304.01247000000001</v>
      </c>
      <c r="O19" s="3">
        <f t="shared" ca="1" si="2"/>
        <v>304.38056999999998</v>
      </c>
      <c r="P19" s="3">
        <f t="shared" ca="1" si="2"/>
        <v>304.53868</v>
      </c>
      <c r="Q19" s="3">
        <f t="shared" ca="1" si="2"/>
        <v>303.95614</v>
      </c>
      <c r="R19" s="3">
        <f t="shared" ca="1" si="2"/>
        <v>303.78584000000001</v>
      </c>
      <c r="S19" s="3">
        <f t="shared" ca="1" si="2"/>
        <v>303.92881</v>
      </c>
      <c r="T19" s="3">
        <f t="shared" ca="1" si="2"/>
        <v>303.88157999999999</v>
      </c>
      <c r="U19" s="3">
        <f t="shared" ca="1" si="2"/>
        <v>303.18245000000002</v>
      </c>
      <c r="W19" s="3">
        <f t="shared" ca="1" si="3"/>
        <v>304.01815599999998</v>
      </c>
      <c r="Y19" s="3">
        <f ca="1">Total!E19</f>
        <v>302.47368</v>
      </c>
      <c r="AB19" s="3">
        <f t="shared" ca="1" si="1"/>
        <v>8.4065165603830795E-3</v>
      </c>
      <c r="AC19" s="3">
        <f t="shared" ca="1" si="1"/>
        <v>3.3884270525619854E-3</v>
      </c>
      <c r="AD19" s="3">
        <f t="shared" ca="1" si="1"/>
        <v>5.0873517325540716E-3</v>
      </c>
      <c r="AE19" s="3">
        <f t="shared" ca="1" si="1"/>
        <v>6.304317122732714E-3</v>
      </c>
      <c r="AF19" s="3">
        <f t="shared" ca="1" si="1"/>
        <v>6.8270402899187716E-3</v>
      </c>
      <c r="AG19" s="3">
        <f t="shared" ca="1" si="1"/>
        <v>4.9011206528779732E-3</v>
      </c>
      <c r="AH19" s="3">
        <f t="shared" ca="1" si="1"/>
        <v>4.3380964585084088E-3</v>
      </c>
      <c r="AI19" s="3">
        <f t="shared" ca="1" si="1"/>
        <v>4.8107656838108923E-3</v>
      </c>
      <c r="AJ19" s="3">
        <f t="shared" ca="1" si="1"/>
        <v>4.6546198664293159E-3</v>
      </c>
      <c r="AK19" s="3">
        <f t="shared" ca="1" si="1"/>
        <v>2.3432452040125125E-3</v>
      </c>
      <c r="AM19" s="3">
        <f t="shared" ca="1" si="4"/>
        <v>5.1061500623789724E-2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0.86856999999999995</v>
      </c>
      <c r="F20" s="3">
        <v>193</v>
      </c>
      <c r="H20" s="3" t="s">
        <v>2</v>
      </c>
      <c r="I20" s="3">
        <v>24</v>
      </c>
      <c r="J20" s="3">
        <v>0.4</v>
      </c>
      <c r="L20" s="3">
        <f t="shared" ca="1" si="2"/>
        <v>5761.0126899999996</v>
      </c>
      <c r="M20" s="3">
        <f t="shared" ca="1" si="2"/>
        <v>5763.4739900000004</v>
      </c>
      <c r="N20" s="3">
        <f t="shared" ca="1" si="2"/>
        <v>5756.7897800000001</v>
      </c>
      <c r="O20" s="3">
        <f t="shared" ca="1" si="2"/>
        <v>5756.2897800000001</v>
      </c>
      <c r="P20" s="3">
        <f t="shared" ca="1" si="2"/>
        <v>5756.8248700000004</v>
      </c>
      <c r="Q20" s="3">
        <f t="shared" ca="1" si="2"/>
        <v>5763.4465799999998</v>
      </c>
      <c r="R20" s="3">
        <f t="shared" ca="1" si="2"/>
        <v>5756.8248700000004</v>
      </c>
      <c r="S20" s="3">
        <f t="shared" ca="1" si="2"/>
        <v>5756.2897800000001</v>
      </c>
      <c r="T20" s="3">
        <f t="shared" ca="1" si="2"/>
        <v>5756.2897800000001</v>
      </c>
      <c r="U20" s="3">
        <f t="shared" ca="1" si="2"/>
        <v>5759.8994300000004</v>
      </c>
      <c r="W20" s="3">
        <f t="shared" ca="1" si="3"/>
        <v>5758.7141549999997</v>
      </c>
      <c r="Y20" s="3">
        <f ca="1">Total!E20</f>
        <v>5753.21522</v>
      </c>
      <c r="AB20" s="3">
        <f t="shared" ca="1" si="1"/>
        <v>1.355323884441702E-3</v>
      </c>
      <c r="AC20" s="3">
        <f t="shared" ca="1" si="1"/>
        <v>1.7831368387432529E-3</v>
      </c>
      <c r="AD20" s="3">
        <f t="shared" ca="1" si="1"/>
        <v>6.2131518869200581E-4</v>
      </c>
      <c r="AE20" s="3">
        <f t="shared" ca="1" si="1"/>
        <v>5.3440726314424574E-4</v>
      </c>
      <c r="AF20" s="3">
        <f t="shared" ca="1" si="1"/>
        <v>6.274143869070013E-4</v>
      </c>
      <c r="AG20" s="3">
        <f t="shared" ca="1" si="1"/>
        <v>1.7783725462646202E-3</v>
      </c>
      <c r="AH20" s="3">
        <f t="shared" ca="1" si="1"/>
        <v>6.274143869070013E-4</v>
      </c>
      <c r="AI20" s="3">
        <f t="shared" ca="1" si="1"/>
        <v>5.3440726314424574E-4</v>
      </c>
      <c r="AJ20" s="3">
        <f t="shared" ca="1" si="1"/>
        <v>5.3440726314424574E-4</v>
      </c>
      <c r="AK20" s="3">
        <f t="shared" ca="1" si="1"/>
        <v>1.1618216500512472E-3</v>
      </c>
      <c r="AM20" s="3">
        <f t="shared" ca="1" si="4"/>
        <v>9.5580206714395693E-3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36.788800000000002</v>
      </c>
      <c r="E21" s="3">
        <v>1.2193799999999999</v>
      </c>
      <c r="F21" s="3">
        <v>232</v>
      </c>
      <c r="H21" s="3" t="s">
        <v>2</v>
      </c>
      <c r="I21" s="3">
        <v>24</v>
      </c>
      <c r="J21" s="3">
        <v>0.7</v>
      </c>
      <c r="L21" s="3">
        <f t="shared" ca="1" si="2"/>
        <v>3060.7019</v>
      </c>
      <c r="M21" s="3">
        <f t="shared" ca="1" si="2"/>
        <v>3055.8157900000001</v>
      </c>
      <c r="N21" s="3">
        <f t="shared" ca="1" si="2"/>
        <v>3060.7019</v>
      </c>
      <c r="O21" s="3">
        <f t="shared" ca="1" si="2"/>
        <v>3060.7019</v>
      </c>
      <c r="P21" s="3">
        <f t="shared" ca="1" si="2"/>
        <v>3060.7019</v>
      </c>
      <c r="Q21" s="3">
        <f t="shared" ca="1" si="2"/>
        <v>3061.0306999999998</v>
      </c>
      <c r="R21" s="3">
        <f t="shared" ca="1" si="2"/>
        <v>3052.2412300000001</v>
      </c>
      <c r="S21" s="3">
        <f t="shared" ca="1" si="2"/>
        <v>3057.4035100000001</v>
      </c>
      <c r="T21" s="3">
        <f t="shared" ca="1" si="2"/>
        <v>3060.7019</v>
      </c>
      <c r="U21" s="3">
        <f t="shared" ca="1" si="2"/>
        <v>3060.7019</v>
      </c>
      <c r="W21" s="3">
        <f t="shared" ca="1" si="3"/>
        <v>3059.0702630000001</v>
      </c>
      <c r="Y21" s="3">
        <f ca="1">Total!E21</f>
        <v>3052.2412300000001</v>
      </c>
      <c r="AB21" s="3">
        <f t="shared" ca="1" si="1"/>
        <v>2.7719532508903091E-3</v>
      </c>
      <c r="AC21" s="3">
        <f t="shared" ca="1" si="1"/>
        <v>1.1711263070776419E-3</v>
      </c>
      <c r="AD21" s="3">
        <f t="shared" ca="1" si="1"/>
        <v>2.7719532508903091E-3</v>
      </c>
      <c r="AE21" s="3">
        <f t="shared" ca="1" si="1"/>
        <v>2.7719532508903091E-3</v>
      </c>
      <c r="AF21" s="3">
        <f t="shared" ca="1" si="1"/>
        <v>2.7719532508903091E-3</v>
      </c>
      <c r="AG21" s="3">
        <f t="shared" ca="1" si="1"/>
        <v>2.8796773707167665E-3</v>
      </c>
      <c r="AH21" s="3">
        <f t="shared" ca="1" si="1"/>
        <v>0</v>
      </c>
      <c r="AI21" s="3">
        <f t="shared" ca="1" si="1"/>
        <v>1.6913079966487477E-3</v>
      </c>
      <c r="AJ21" s="3">
        <f t="shared" ca="1" si="1"/>
        <v>2.7719532508903091E-3</v>
      </c>
      <c r="AK21" s="3">
        <f t="shared" ca="1" si="1"/>
        <v>2.7719532508903091E-3</v>
      </c>
      <c r="AM21" s="3">
        <f t="shared" ca="1" si="4"/>
        <v>2.2373831179785014E-2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36.788800000000002</v>
      </c>
      <c r="E22" s="3">
        <v>1.2207399999999999</v>
      </c>
      <c r="F22" s="3">
        <v>243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36.788800000000002</v>
      </c>
      <c r="E23" s="3">
        <v>1.24891</v>
      </c>
      <c r="F23" s="3">
        <v>255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1.21888</v>
      </c>
      <c r="F24" s="3">
        <v>250</v>
      </c>
      <c r="H24" s="3" t="s">
        <v>2</v>
      </c>
      <c r="I24" s="3">
        <v>47</v>
      </c>
      <c r="J24" s="3">
        <v>0.7</v>
      </c>
      <c r="L24" s="3">
        <f t="shared" ca="1" si="2"/>
        <v>5720.41651</v>
      </c>
      <c r="M24" s="3">
        <f t="shared" ca="1" si="2"/>
        <v>5714.5711099999999</v>
      </c>
      <c r="N24" s="3">
        <f t="shared" ca="1" si="2"/>
        <v>5711.9197899999999</v>
      </c>
      <c r="O24" s="3">
        <f t="shared" ca="1" si="2"/>
        <v>5755.7760500000004</v>
      </c>
      <c r="P24" s="3">
        <f t="shared" ca="1" si="2"/>
        <v>5715.1450100000002</v>
      </c>
      <c r="Q24" s="3">
        <f t="shared" ca="1" si="2"/>
        <v>5720.41651</v>
      </c>
      <c r="R24" s="3">
        <f t="shared" ca="1" si="2"/>
        <v>5716.5842700000003</v>
      </c>
      <c r="S24" s="3">
        <f t="shared" ca="1" si="2"/>
        <v>5714.1625599999998</v>
      </c>
      <c r="T24" s="3">
        <f t="shared" ca="1" si="2"/>
        <v>5716.5842700000003</v>
      </c>
      <c r="U24" s="3">
        <f t="shared" ca="1" si="2"/>
        <v>5714.1625599999998</v>
      </c>
      <c r="W24" s="3">
        <f t="shared" ca="1" si="3"/>
        <v>5719.9738639999996</v>
      </c>
      <c r="Y24" s="3">
        <f ca="1">Total!E24</f>
        <v>5709.26343</v>
      </c>
      <c r="AB24" s="3">
        <f t="shared" ca="1" si="1"/>
        <v>1.9535059358786752E-3</v>
      </c>
      <c r="AC24" s="3">
        <f t="shared" ca="1" si="1"/>
        <v>9.2966107888980195E-4</v>
      </c>
      <c r="AD24" s="3">
        <f t="shared" ca="1" si="1"/>
        <v>4.6527192738064803E-4</v>
      </c>
      <c r="AE24" s="3">
        <f t="shared" ca="1" si="1"/>
        <v>8.1468687809349207E-3</v>
      </c>
      <c r="AF24" s="3">
        <f t="shared" ca="1" si="1"/>
        <v>1.0301819266378138E-3</v>
      </c>
      <c r="AG24" s="3">
        <f t="shared" ca="1" si="1"/>
        <v>1.9535059358786752E-3</v>
      </c>
      <c r="AH24" s="3">
        <f t="shared" ca="1" si="1"/>
        <v>1.2822739902895524E-3</v>
      </c>
      <c r="AI24" s="3">
        <f t="shared" ca="1" si="1"/>
        <v>8.5810193557661542E-4</v>
      </c>
      <c r="AJ24" s="3">
        <f t="shared" ca="1" si="1"/>
        <v>1.2822739902895524E-3</v>
      </c>
      <c r="AK24" s="3">
        <f t="shared" ca="1" si="1"/>
        <v>8.5810193557661542E-4</v>
      </c>
      <c r="AM24" s="3">
        <f t="shared" ca="1" si="4"/>
        <v>1.8759747437332872E-2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36.788800000000002</v>
      </c>
      <c r="E25" s="3">
        <v>1.2187399999999999</v>
      </c>
      <c r="F25" s="3">
        <v>240</v>
      </c>
      <c r="H25" s="3" t="s">
        <v>2</v>
      </c>
      <c r="I25" s="3">
        <v>47</v>
      </c>
      <c r="J25" s="3">
        <v>1</v>
      </c>
      <c r="L25" s="3">
        <f t="shared" ca="1" si="2"/>
        <v>5674.0192399999996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5674.0192399999996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5674.0192399999996</v>
      </c>
      <c r="W25" s="3">
        <f t="shared" ca="1" si="3"/>
        <v>5674.0192400000005</v>
      </c>
      <c r="Y25" s="3">
        <f ca="1">Total!E25</f>
        <v>5674.0192399999996</v>
      </c>
      <c r="AB25" s="3">
        <f t="shared" ca="1" si="1"/>
        <v>0</v>
      </c>
      <c r="AC25" s="3">
        <f t="shared" ca="1" si="1"/>
        <v>0</v>
      </c>
      <c r="AD25" s="3">
        <f t="shared" ca="1" si="1"/>
        <v>0</v>
      </c>
      <c r="AE25" s="3">
        <f t="shared" ca="1" si="1"/>
        <v>0</v>
      </c>
      <c r="AF25" s="3">
        <f t="shared" ca="1" si="1"/>
        <v>0</v>
      </c>
      <c r="AG25" s="3">
        <f t="shared" ca="1" si="1"/>
        <v>0</v>
      </c>
      <c r="AH25" s="3">
        <f t="shared" ca="1" si="1"/>
        <v>0</v>
      </c>
      <c r="AI25" s="3">
        <f t="shared" ca="1" si="1"/>
        <v>0</v>
      </c>
      <c r="AJ25" s="3">
        <f t="shared" ca="1" si="1"/>
        <v>0</v>
      </c>
      <c r="AK25" s="3">
        <f t="shared" ca="1" si="1"/>
        <v>0</v>
      </c>
      <c r="AM25" s="3">
        <f t="shared" ca="1" si="4"/>
        <v>0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36.788800000000002</v>
      </c>
      <c r="E26" s="3">
        <v>1.2175100000000001</v>
      </c>
      <c r="F26" s="3">
        <v>256</v>
      </c>
      <c r="H26" s="3" t="s">
        <v>2</v>
      </c>
      <c r="I26" s="3">
        <v>100</v>
      </c>
      <c r="J26" s="3">
        <v>0.4</v>
      </c>
      <c r="L26" s="3">
        <f t="shared" ca="1" si="2"/>
        <v>60778.85497</v>
      </c>
      <c r="M26" s="3">
        <f t="shared" ca="1" si="2"/>
        <v>60778.85497</v>
      </c>
      <c r="N26" s="3">
        <f t="shared" ca="1" si="2"/>
        <v>60777.722679999999</v>
      </c>
      <c r="O26" s="3">
        <f t="shared" ca="1" si="2"/>
        <v>60777.626190000003</v>
      </c>
      <c r="P26" s="3">
        <f t="shared" ca="1" si="2"/>
        <v>60778.85497</v>
      </c>
      <c r="Q26" s="3">
        <f t="shared" ca="1" si="2"/>
        <v>60777.586719999999</v>
      </c>
      <c r="R26" s="3">
        <f t="shared" ca="1" si="2"/>
        <v>60778.85497</v>
      </c>
      <c r="S26" s="3">
        <f t="shared" ca="1" si="2"/>
        <v>60777.946369999998</v>
      </c>
      <c r="T26" s="3">
        <f t="shared" ca="1" si="2"/>
        <v>60777.735840000001</v>
      </c>
      <c r="U26" s="3">
        <f t="shared" ca="1" si="2"/>
        <v>60777.722679999999</v>
      </c>
      <c r="W26" s="3">
        <f t="shared" ca="1" si="3"/>
        <v>60778.176036000004</v>
      </c>
      <c r="Y26" s="3">
        <f ca="1">Total!E26</f>
        <v>60777.35671</v>
      </c>
      <c r="AB26" s="3">
        <f t="shared" ca="1" si="1"/>
        <v>2.4651615027439721E-5</v>
      </c>
      <c r="AC26" s="3">
        <f t="shared" ca="1" si="1"/>
        <v>2.4651615027439721E-5</v>
      </c>
      <c r="AD26" s="3">
        <f t="shared" ca="1" si="1"/>
        <v>6.0214859580872401E-6</v>
      </c>
      <c r="AE26" s="3">
        <f t="shared" ca="1" si="1"/>
        <v>4.4338881219939606E-6</v>
      </c>
      <c r="AF26" s="3">
        <f t="shared" ca="1" si="1"/>
        <v>2.4651615027439721E-5</v>
      </c>
      <c r="AG26" s="3">
        <f t="shared" ca="1" si="1"/>
        <v>3.7844686319085366E-6</v>
      </c>
      <c r="AH26" s="3">
        <f t="shared" ca="1" si="1"/>
        <v>2.4651615027439721E-5</v>
      </c>
      <c r="AI26" s="3">
        <f t="shared" ca="1" si="1"/>
        <v>9.7019684948029498E-6</v>
      </c>
      <c r="AJ26" s="3">
        <f t="shared" ca="1" si="1"/>
        <v>6.2380139664545275E-6</v>
      </c>
      <c r="AK26" s="3">
        <f t="shared" ca="1" si="1"/>
        <v>6.0214859580872401E-6</v>
      </c>
      <c r="AM26" s="3">
        <f t="shared" ca="1" si="4"/>
        <v>1.3480777124109334E-4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1.21885</v>
      </c>
      <c r="F27" s="3">
        <v>252</v>
      </c>
      <c r="H27" s="3" t="s">
        <v>2</v>
      </c>
      <c r="I27" s="3">
        <v>100</v>
      </c>
      <c r="J27" s="3">
        <v>0.7</v>
      </c>
      <c r="L27" s="3">
        <f t="shared" ca="1" si="2"/>
        <v>47258.844250000002</v>
      </c>
      <c r="M27" s="3">
        <f t="shared" ca="1" si="2"/>
        <v>46685.484830000001</v>
      </c>
      <c r="N27" s="3">
        <f t="shared" ca="1" si="2"/>
        <v>47129.323380000002</v>
      </c>
      <c r="O27" s="3">
        <f t="shared" ca="1" si="2"/>
        <v>46701.12023</v>
      </c>
      <c r="P27" s="3">
        <f t="shared" ca="1" si="2"/>
        <v>46897.310019999997</v>
      </c>
      <c r="Q27" s="3">
        <f t="shared" ca="1" si="2"/>
        <v>47226.504119999998</v>
      </c>
      <c r="R27" s="3">
        <f t="shared" ca="1" si="2"/>
        <v>46836.741739999998</v>
      </c>
      <c r="S27" s="3">
        <f t="shared" ca="1" si="2"/>
        <v>46648.008820000003</v>
      </c>
      <c r="T27" s="3">
        <f t="shared" ca="1" si="2"/>
        <v>47009.323129999997</v>
      </c>
      <c r="U27" s="3">
        <f t="shared" ca="1" si="2"/>
        <v>46771.186529999999</v>
      </c>
      <c r="W27" s="3">
        <f t="shared" ca="1" si="3"/>
        <v>46916.384704999997</v>
      </c>
      <c r="Y27" s="3">
        <f ca="1">Total!E27</f>
        <v>46520.052799999998</v>
      </c>
      <c r="AB27" s="3">
        <f t="shared" ca="1" si="1"/>
        <v>1.5881139541612993E-2</v>
      </c>
      <c r="AC27" s="3">
        <f t="shared" ca="1" si="1"/>
        <v>3.5561445020544685E-3</v>
      </c>
      <c r="AD27" s="3">
        <f t="shared" ca="1" si="1"/>
        <v>1.3096945152220549E-2</v>
      </c>
      <c r="AE27" s="3">
        <f t="shared" ca="1" si="1"/>
        <v>3.892244722473806E-3</v>
      </c>
      <c r="AF27" s="3">
        <f t="shared" ca="1" si="1"/>
        <v>8.1095613029914596E-3</v>
      </c>
      <c r="AG27" s="3">
        <f t="shared" ref="AG27:AK37" ca="1" si="5">(Q27-$Y27)/$Y27</f>
        <v>1.5185952669426036E-2</v>
      </c>
      <c r="AH27" s="3">
        <f t="shared" ca="1" si="5"/>
        <v>6.8075791177949832E-3</v>
      </c>
      <c r="AI27" s="3">
        <f t="shared" ca="1" si="5"/>
        <v>2.7505562074513616E-3</v>
      </c>
      <c r="AJ27" s="3">
        <f t="shared" ca="1" si="5"/>
        <v>1.0517407022375507E-2</v>
      </c>
      <c r="AK27" s="3">
        <f t="shared" ca="1" si="5"/>
        <v>5.3983973552154136E-3</v>
      </c>
      <c r="AM27" s="3">
        <f t="shared" ca="1" si="4"/>
        <v>8.5195927593616577E-2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36.788800000000002</v>
      </c>
      <c r="E28" s="3">
        <v>1.2207399999999999</v>
      </c>
      <c r="F28" s="3">
        <v>242</v>
      </c>
      <c r="H28" s="3" t="s">
        <v>2</v>
      </c>
      <c r="I28" s="3">
        <v>100</v>
      </c>
      <c r="J28" s="3">
        <v>1</v>
      </c>
      <c r="L28" s="3">
        <f t="shared" ca="1" si="2"/>
        <v>46442.437259999999</v>
      </c>
      <c r="M28" s="3">
        <f t="shared" ca="1" si="2"/>
        <v>46410.088649999998</v>
      </c>
      <c r="N28" s="3">
        <f t="shared" ca="1" si="2"/>
        <v>46414.152150000002</v>
      </c>
      <c r="O28" s="3">
        <f t="shared" ca="1" si="2"/>
        <v>46427.509789999996</v>
      </c>
      <c r="P28" s="3">
        <f t="shared" ca="1" si="2"/>
        <v>46421.540180000004</v>
      </c>
      <c r="Q28" s="3">
        <f t="shared" ca="1" si="2"/>
        <v>46399.144740000003</v>
      </c>
      <c r="R28" s="3">
        <f t="shared" ca="1" si="2"/>
        <v>46415.640679999997</v>
      </c>
      <c r="S28" s="3">
        <f t="shared" ca="1" si="2"/>
        <v>46429.298990000003</v>
      </c>
      <c r="T28" s="3">
        <f t="shared" ca="1" si="2"/>
        <v>46392.850879999998</v>
      </c>
      <c r="U28" s="3">
        <f t="shared" ca="1" si="2"/>
        <v>46370.716610000003</v>
      </c>
      <c r="W28" s="3">
        <f t="shared" ca="1" si="3"/>
        <v>46412.337993000001</v>
      </c>
      <c r="Y28" s="3">
        <f ca="1">Total!E28</f>
        <v>46319.079680000003</v>
      </c>
      <c r="AB28" s="3">
        <f t="shared" ref="AB28:AF37" ca="1" si="6">(L28-$Y28)/$Y28</f>
        <v>2.6632131046692726E-3</v>
      </c>
      <c r="AC28" s="3">
        <f t="shared" ca="1" si="6"/>
        <v>1.9648268192878592E-3</v>
      </c>
      <c r="AD28" s="3">
        <f t="shared" ca="1" si="6"/>
        <v>2.0525552462790026E-3</v>
      </c>
      <c r="AE28" s="3">
        <f t="shared" ca="1" si="6"/>
        <v>2.3409383508716957E-3</v>
      </c>
      <c r="AF28" s="3">
        <f t="shared" ca="1" si="6"/>
        <v>2.2120581995121592E-3</v>
      </c>
      <c r="AG28" s="3">
        <f t="shared" ca="1" si="5"/>
        <v>1.7285546378109904E-3</v>
      </c>
      <c r="AH28" s="3">
        <f t="shared" ca="1" si="5"/>
        <v>2.0846916792625321E-3</v>
      </c>
      <c r="AI28" s="3">
        <f t="shared" ca="1" si="5"/>
        <v>2.3795660613609238E-3</v>
      </c>
      <c r="AJ28" s="3">
        <f t="shared" ca="1" si="5"/>
        <v>1.5926741314734945E-3</v>
      </c>
      <c r="AK28" s="3">
        <f t="shared" ca="1" si="5"/>
        <v>1.114809066949073E-3</v>
      </c>
      <c r="AM28" s="3">
        <f t="shared" ca="1" si="4"/>
        <v>2.0133887297477001E-2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36.854590000000002</v>
      </c>
      <c r="E29" s="3">
        <v>1.21776</v>
      </c>
      <c r="F29" s="3">
        <v>257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36.867750000000001</v>
      </c>
      <c r="E30" s="3">
        <v>1.21892</v>
      </c>
      <c r="F30" s="3">
        <v>257</v>
      </c>
      <c r="H30" s="3" t="s">
        <v>1</v>
      </c>
      <c r="I30" s="3">
        <v>30</v>
      </c>
      <c r="J30" s="3">
        <v>0.7</v>
      </c>
      <c r="L30" s="3">
        <f t="shared" ca="1" si="2"/>
        <v>888.53093999999999</v>
      </c>
      <c r="M30" s="3">
        <f t="shared" ca="1" si="2"/>
        <v>888.52687000000003</v>
      </c>
      <c r="N30" s="3">
        <f t="shared" ca="1" si="2"/>
        <v>888.74617000000001</v>
      </c>
      <c r="O30" s="3">
        <f t="shared" ca="1" si="2"/>
        <v>888.53093999999999</v>
      </c>
      <c r="P30" s="3">
        <f t="shared" ca="1" si="2"/>
        <v>888.58669999999995</v>
      </c>
      <c r="Q30" s="3">
        <f t="shared" ca="1" si="2"/>
        <v>888.53093999999999</v>
      </c>
      <c r="R30" s="3">
        <f t="shared" ca="1" si="2"/>
        <v>888.53093999999999</v>
      </c>
      <c r="S30" s="3">
        <f t="shared" ca="1" si="2"/>
        <v>889.25086999999996</v>
      </c>
      <c r="T30" s="3">
        <f t="shared" ca="1" si="2"/>
        <v>888.53093999999999</v>
      </c>
      <c r="U30" s="3">
        <f t="shared" ca="1" si="2"/>
        <v>889.61779000000001</v>
      </c>
      <c r="W30" s="3">
        <f t="shared" ca="1" si="3"/>
        <v>888.73830999999996</v>
      </c>
      <c r="Y30" s="3">
        <f ca="1">Total!E30</f>
        <v>888.52687000000003</v>
      </c>
      <c r="AB30" s="3">
        <f t="shared" ca="1" si="6"/>
        <v>4.5806155529725881E-6</v>
      </c>
      <c r="AC30" s="3">
        <f t="shared" ca="1" si="6"/>
        <v>0</v>
      </c>
      <c r="AD30" s="3">
        <f t="shared" ca="1" si="6"/>
        <v>2.4681301984708196E-4</v>
      </c>
      <c r="AE30" s="3">
        <f t="shared" ca="1" si="6"/>
        <v>4.5806155529725881E-6</v>
      </c>
      <c r="AF30" s="3">
        <f t="shared" ca="1" si="6"/>
        <v>6.7336174087700792E-5</v>
      </c>
      <c r="AG30" s="3">
        <f t="shared" ca="1" si="5"/>
        <v>4.5806155529725881E-6</v>
      </c>
      <c r="AH30" s="3">
        <f t="shared" ca="1" si="5"/>
        <v>4.5806155529725881E-6</v>
      </c>
      <c r="AI30" s="3">
        <f t="shared" ca="1" si="5"/>
        <v>8.1483185758910435E-4</v>
      </c>
      <c r="AJ30" s="3">
        <f t="shared" ca="1" si="5"/>
        <v>4.5806155529725881E-6</v>
      </c>
      <c r="AK30" s="3">
        <f t="shared" ca="1" si="5"/>
        <v>1.2277850415485835E-3</v>
      </c>
      <c r="AM30" s="3">
        <f t="shared" ca="1" si="4"/>
        <v>2.3796691708373339E-3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75.541160000000005</v>
      </c>
      <c r="E31" s="3">
        <v>1.4370400000000001</v>
      </c>
      <c r="F31" s="3">
        <v>107</v>
      </c>
      <c r="H31" s="3" t="s">
        <v>1</v>
      </c>
      <c r="I31" s="3">
        <v>30</v>
      </c>
      <c r="J31" s="3">
        <v>1</v>
      </c>
      <c r="L31" s="3">
        <f t="shared" ca="1" si="2"/>
        <v>864.90404000000001</v>
      </c>
      <c r="M31" s="3">
        <f t="shared" ca="1" si="2"/>
        <v>863.46992999999998</v>
      </c>
      <c r="N31" s="3">
        <f t="shared" ca="1" si="2"/>
        <v>862.30371000000002</v>
      </c>
      <c r="O31" s="3">
        <f t="shared" ca="1" si="2"/>
        <v>863.17055000000005</v>
      </c>
      <c r="P31" s="3">
        <f t="shared" ca="1" si="2"/>
        <v>863.17055000000005</v>
      </c>
      <c r="Q31" s="3">
        <f t="shared" ca="1" si="2"/>
        <v>862.27506000000005</v>
      </c>
      <c r="R31" s="3">
        <f t="shared" ca="1" si="2"/>
        <v>863.21506999999997</v>
      </c>
      <c r="S31" s="3">
        <f t="shared" ca="1" si="2"/>
        <v>863.17055000000005</v>
      </c>
      <c r="T31" s="3">
        <f t="shared" ca="1" si="2"/>
        <v>864.90404000000001</v>
      </c>
      <c r="U31" s="3">
        <f t="shared" ca="1" si="2"/>
        <v>862.30371000000002</v>
      </c>
      <c r="W31" s="3">
        <f t="shared" ca="1" si="3"/>
        <v>863.28872100000012</v>
      </c>
      <c r="Y31" s="3">
        <f ca="1">Total!E31</f>
        <v>862.27506000000005</v>
      </c>
      <c r="AB31" s="3">
        <f t="shared" ca="1" si="6"/>
        <v>3.048887903588393E-3</v>
      </c>
      <c r="AC31" s="3">
        <f t="shared" ca="1" si="6"/>
        <v>1.3857179169717878E-3</v>
      </c>
      <c r="AD31" s="3">
        <f t="shared" ca="1" si="6"/>
        <v>3.3226056659890555E-5</v>
      </c>
      <c r="AE31" s="3">
        <f t="shared" ca="1" si="6"/>
        <v>1.0385201214099769E-3</v>
      </c>
      <c r="AF31" s="3">
        <f t="shared" ca="1" si="6"/>
        <v>1.0385201214099769E-3</v>
      </c>
      <c r="AG31" s="3">
        <f t="shared" ca="1" si="5"/>
        <v>0</v>
      </c>
      <c r="AH31" s="3">
        <f t="shared" ca="1" si="5"/>
        <v>1.090150978041642E-3</v>
      </c>
      <c r="AI31" s="3">
        <f t="shared" ca="1" si="5"/>
        <v>1.0385201214099769E-3</v>
      </c>
      <c r="AJ31" s="3">
        <f t="shared" ca="1" si="5"/>
        <v>3.048887903588393E-3</v>
      </c>
      <c r="AK31" s="3">
        <f t="shared" ca="1" si="5"/>
        <v>3.3226056659890555E-5</v>
      </c>
      <c r="AM31" s="3">
        <f t="shared" ca="1" si="4"/>
        <v>1.1755657179739929E-2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76.782399999999996</v>
      </c>
      <c r="E32" s="3">
        <v>1.4386699999999999</v>
      </c>
      <c r="F32" s="3">
        <v>111</v>
      </c>
      <c r="H32" s="3" t="s">
        <v>1</v>
      </c>
      <c r="I32" s="3">
        <v>50</v>
      </c>
      <c r="J32" s="3">
        <v>0.4</v>
      </c>
      <c r="L32" s="3">
        <f t="shared" ca="1" si="2"/>
        <v>1921.99674</v>
      </c>
      <c r="M32" s="3">
        <f t="shared" ca="1" si="2"/>
        <v>1921.9967899999999</v>
      </c>
      <c r="N32" s="3">
        <f t="shared" ca="1" si="2"/>
        <v>1921.9967899999999</v>
      </c>
      <c r="O32" s="3">
        <f t="shared" ca="1" si="2"/>
        <v>1921.93406</v>
      </c>
      <c r="P32" s="3">
        <f t="shared" ca="1" si="2"/>
        <v>1922.0699400000001</v>
      </c>
      <c r="Q32" s="3">
        <f t="shared" ca="1" si="2"/>
        <v>1921.9967899999999</v>
      </c>
      <c r="R32" s="3">
        <f t="shared" ca="1" si="2"/>
        <v>1921.9341099999999</v>
      </c>
      <c r="S32" s="3">
        <f t="shared" ca="1" si="2"/>
        <v>1922.0699400000001</v>
      </c>
      <c r="T32" s="3">
        <f t="shared" ca="1" si="2"/>
        <v>1921.9279200000001</v>
      </c>
      <c r="U32" s="3">
        <f t="shared" ca="1" si="2"/>
        <v>1921.9341099999999</v>
      </c>
      <c r="W32" s="3">
        <f t="shared" ca="1" si="3"/>
        <v>1921.9857189999998</v>
      </c>
      <c r="Y32" s="3">
        <f ca="1">Total!E32</f>
        <v>1920.81879</v>
      </c>
      <c r="AB32" s="3">
        <f t="shared" ca="1" si="6"/>
        <v>6.1325410087226901E-4</v>
      </c>
      <c r="AC32" s="3">
        <f t="shared" ca="1" si="6"/>
        <v>6.1328013143805381E-4</v>
      </c>
      <c r="AD32" s="3">
        <f t="shared" ca="1" si="6"/>
        <v>6.1328013143805381E-4</v>
      </c>
      <c r="AE32" s="3">
        <f t="shared" ca="1" si="6"/>
        <v>5.8062218352206434E-4</v>
      </c>
      <c r="AF32" s="3">
        <f t="shared" ca="1" si="6"/>
        <v>6.51362849277444E-4</v>
      </c>
      <c r="AG32" s="3">
        <f t="shared" ca="1" si="5"/>
        <v>6.1328013143805381E-4</v>
      </c>
      <c r="AH32" s="3">
        <f t="shared" ca="1" si="5"/>
        <v>5.8064821408784913E-4</v>
      </c>
      <c r="AI32" s="3">
        <f t="shared" ca="1" si="5"/>
        <v>6.51362849277444E-4</v>
      </c>
      <c r="AJ32" s="3">
        <f t="shared" ca="1" si="5"/>
        <v>5.7742563003564226E-4</v>
      </c>
      <c r="AK32" s="3">
        <f t="shared" ca="1" si="5"/>
        <v>5.8064821408784913E-4</v>
      </c>
      <c r="AM32" s="3">
        <f t="shared" ca="1" si="4"/>
        <v>6.0751644354747241E-3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73.882919999999999</v>
      </c>
      <c r="E33" s="3">
        <v>1.4363600000000001</v>
      </c>
      <c r="F33" s="3">
        <v>109</v>
      </c>
      <c r="H33" s="3" t="s">
        <v>1</v>
      </c>
      <c r="I33" s="3">
        <v>50</v>
      </c>
      <c r="J33" s="3">
        <v>0.7</v>
      </c>
      <c r="L33" s="3">
        <f t="shared" ca="1" si="2"/>
        <v>1330.53367</v>
      </c>
      <c r="M33" s="3">
        <f t="shared" ca="1" si="2"/>
        <v>1335.13868</v>
      </c>
      <c r="N33" s="3">
        <f t="shared" ca="1" si="2"/>
        <v>1341.1469</v>
      </c>
      <c r="O33" s="3">
        <f t="shared" ca="1" si="2"/>
        <v>1326.0863400000001</v>
      </c>
      <c r="P33" s="3">
        <f t="shared" ca="1" si="2"/>
        <v>1336.55638</v>
      </c>
      <c r="Q33" s="3">
        <f t="shared" ca="1" si="2"/>
        <v>1343.7124799999999</v>
      </c>
      <c r="R33" s="3">
        <f t="shared" ca="1" si="2"/>
        <v>1342.0990400000001</v>
      </c>
      <c r="S33" s="3">
        <f t="shared" ca="1" si="2"/>
        <v>1328.84222</v>
      </c>
      <c r="T33" s="3">
        <f t="shared" ca="1" si="2"/>
        <v>1332.44308</v>
      </c>
      <c r="U33" s="3">
        <f t="shared" ca="1" si="2"/>
        <v>1330.9135699999999</v>
      </c>
      <c r="W33" s="3">
        <f t="shared" ca="1" si="3"/>
        <v>1334.7472359999999</v>
      </c>
      <c r="Y33" s="3">
        <f ca="1">Total!E33</f>
        <v>1324.31359</v>
      </c>
      <c r="AB33" s="3">
        <f t="shared" ca="1" si="6"/>
        <v>4.6968331722700611E-3</v>
      </c>
      <c r="AC33" s="3">
        <f t="shared" ca="1" si="6"/>
        <v>8.1741138063833093E-3</v>
      </c>
      <c r="AD33" s="3">
        <f t="shared" ca="1" si="6"/>
        <v>1.2710969763588988E-2</v>
      </c>
      <c r="AE33" s="3">
        <f t="shared" ca="1" si="6"/>
        <v>1.3386179930390107E-3</v>
      </c>
      <c r="AF33" s="3">
        <f t="shared" ca="1" si="6"/>
        <v>9.244630646733764E-3</v>
      </c>
      <c r="AG33" s="3">
        <f t="shared" ca="1" si="5"/>
        <v>1.4648260160193582E-2</v>
      </c>
      <c r="AH33" s="3">
        <f t="shared" ca="1" si="5"/>
        <v>1.342993844833993E-2</v>
      </c>
      <c r="AI33" s="3">
        <f t="shared" ca="1" si="5"/>
        <v>3.4196054727491099E-3</v>
      </c>
      <c r="AJ33" s="3">
        <f t="shared" ca="1" si="5"/>
        <v>6.1386442466395234E-3</v>
      </c>
      <c r="AK33" s="3">
        <f t="shared" ca="1" si="5"/>
        <v>4.9836987627680839E-3</v>
      </c>
      <c r="AM33" s="3">
        <f t="shared" ca="1" si="4"/>
        <v>7.8785312472705371E-2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76.490780000000001</v>
      </c>
      <c r="E34" s="3">
        <v>1.43299</v>
      </c>
      <c r="F34" s="3">
        <v>109</v>
      </c>
      <c r="H34" s="3" t="s">
        <v>1</v>
      </c>
      <c r="I34" s="3">
        <v>50</v>
      </c>
      <c r="J34" s="3">
        <v>1</v>
      </c>
      <c r="L34" s="3">
        <f t="shared" ca="1" si="2"/>
        <v>1311.63</v>
      </c>
      <c r="M34" s="3">
        <f t="shared" ca="1" si="2"/>
        <v>1309.5940000000001</v>
      </c>
      <c r="N34" s="3">
        <f t="shared" ca="1" si="2"/>
        <v>1310.0220899999999</v>
      </c>
      <c r="O34" s="3">
        <f t="shared" ca="1" si="2"/>
        <v>1309.7421899999999</v>
      </c>
      <c r="P34" s="3">
        <f t="shared" ca="1" si="2"/>
        <v>1313.02494</v>
      </c>
      <c r="Q34" s="3">
        <f t="shared" ca="1" si="2"/>
        <v>1312.28143</v>
      </c>
      <c r="R34" s="3">
        <f t="shared" ca="1" si="2"/>
        <v>1310.0883899999999</v>
      </c>
      <c r="S34" s="3">
        <f t="shared" ca="1" si="2"/>
        <v>1310.32744</v>
      </c>
      <c r="T34" s="3">
        <f t="shared" ca="1" si="2"/>
        <v>1310.0220899999999</v>
      </c>
      <c r="U34" s="3">
        <f t="shared" ca="1" si="2"/>
        <v>1309.5563199999999</v>
      </c>
      <c r="W34" s="3">
        <f t="shared" ca="1" si="3"/>
        <v>1310.6288890000001</v>
      </c>
      <c r="Y34" s="3">
        <f ca="1">Total!E34</f>
        <v>1304.8914400000001</v>
      </c>
      <c r="AB34" s="3">
        <f t="shared" ca="1" si="6"/>
        <v>5.1640770974787035E-3</v>
      </c>
      <c r="AC34" s="3">
        <f t="shared" ca="1" si="6"/>
        <v>3.6037940443535655E-3</v>
      </c>
      <c r="AD34" s="3">
        <f t="shared" ca="1" si="6"/>
        <v>3.9318596495658154E-3</v>
      </c>
      <c r="AE34" s="3">
        <f t="shared" ca="1" si="6"/>
        <v>3.7173590471248964E-3</v>
      </c>
      <c r="AF34" s="3">
        <f t="shared" ca="1" si="6"/>
        <v>6.2330855661064891E-3</v>
      </c>
      <c r="AG34" s="3">
        <f t="shared" ca="1" si="5"/>
        <v>5.6632987032238461E-3</v>
      </c>
      <c r="AH34" s="3">
        <f t="shared" ca="1" si="5"/>
        <v>3.9826684739381751E-3</v>
      </c>
      <c r="AI34" s="3">
        <f t="shared" ca="1" si="5"/>
        <v>4.1658637901708677E-3</v>
      </c>
      <c r="AJ34" s="3">
        <f t="shared" ca="1" si="5"/>
        <v>3.9318596495658154E-3</v>
      </c>
      <c r="AK34" s="3">
        <f t="shared" ca="1" si="5"/>
        <v>3.5749180790087881E-3</v>
      </c>
      <c r="AM34" s="3">
        <f t="shared" ca="1" si="4"/>
        <v>4.3968784100536958E-2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76.871889999999993</v>
      </c>
      <c r="E35" s="3">
        <v>1.43171</v>
      </c>
      <c r="F35" s="3">
        <v>104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73.882919999999999</v>
      </c>
      <c r="E36" s="3">
        <v>1.4407799999999999</v>
      </c>
      <c r="F36" s="3">
        <v>112</v>
      </c>
      <c r="H36" s="3" t="s">
        <v>1</v>
      </c>
      <c r="I36" s="3">
        <v>100</v>
      </c>
      <c r="J36" s="3">
        <v>0.7</v>
      </c>
      <c r="L36" s="3">
        <f t="shared" ca="1" si="2"/>
        <v>2335.5255000000002</v>
      </c>
      <c r="M36" s="3">
        <f t="shared" ca="1" si="2"/>
        <v>2339.4300499999999</v>
      </c>
      <c r="N36" s="3">
        <f t="shared" ca="1" si="2"/>
        <v>2325.5175399999998</v>
      </c>
      <c r="O36" s="3">
        <f t="shared" ca="1" si="2"/>
        <v>2331.06828</v>
      </c>
      <c r="P36" s="3">
        <f t="shared" ca="1" si="2"/>
        <v>2323.0988299999999</v>
      </c>
      <c r="Q36" s="3">
        <f t="shared" ca="1" si="2"/>
        <v>2334.1752700000002</v>
      </c>
      <c r="R36" s="3">
        <f t="shared" ca="1" si="2"/>
        <v>2329.0438600000002</v>
      </c>
      <c r="S36" s="3">
        <f t="shared" ca="1" si="2"/>
        <v>2327.7850899999999</v>
      </c>
      <c r="T36" s="3">
        <f t="shared" ca="1" si="2"/>
        <v>2339</v>
      </c>
      <c r="U36" s="3">
        <f t="shared" ca="1" si="2"/>
        <v>2331.48506</v>
      </c>
      <c r="W36" s="3">
        <f t="shared" ca="1" si="3"/>
        <v>2331.612948</v>
      </c>
      <c r="Y36" s="3">
        <f ca="1">Total!E36</f>
        <v>2312.52036</v>
      </c>
      <c r="AB36" s="3">
        <f t="shared" ca="1" si="6"/>
        <v>9.9480810625166612E-3</v>
      </c>
      <c r="AC36" s="3">
        <f t="shared" ca="1" si="6"/>
        <v>1.1636520251004387E-2</v>
      </c>
      <c r="AD36" s="3">
        <f t="shared" ca="1" si="6"/>
        <v>5.6203526787542936E-3</v>
      </c>
      <c r="AE36" s="3">
        <f t="shared" ca="1" si="6"/>
        <v>8.020651545744651E-3</v>
      </c>
      <c r="AF36" s="3">
        <f t="shared" ca="1" si="6"/>
        <v>4.5744332387196475E-3</v>
      </c>
      <c r="AG36" s="3">
        <f t="shared" ca="1" si="5"/>
        <v>9.3642029599255942E-3</v>
      </c>
      <c r="AH36" s="3">
        <f t="shared" ca="1" si="5"/>
        <v>7.1452343883364727E-3</v>
      </c>
      <c r="AI36" s="3">
        <f t="shared" ca="1" si="5"/>
        <v>6.6009062078051812E-3</v>
      </c>
      <c r="AJ36" s="3">
        <f t="shared" ca="1" si="5"/>
        <v>1.145055432074121E-2</v>
      </c>
      <c r="AK36" s="3">
        <f t="shared" ca="1" si="5"/>
        <v>8.2008791481515842E-3</v>
      </c>
      <c r="AM36" s="3">
        <f t="shared" ca="1" si="4"/>
        <v>8.2561815801699689E-2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76.44556</v>
      </c>
      <c r="E37" s="3">
        <v>1.4355899999999999</v>
      </c>
      <c r="F37" s="3">
        <v>110</v>
      </c>
      <c r="H37" s="3" t="s">
        <v>1</v>
      </c>
      <c r="I37" s="3">
        <v>100</v>
      </c>
      <c r="J37" s="3">
        <v>1</v>
      </c>
      <c r="L37" s="3">
        <f t="shared" ca="1" si="2"/>
        <v>2312.1805399999998</v>
      </c>
      <c r="M37" s="3">
        <f t="shared" ca="1" si="2"/>
        <v>2312.23684</v>
      </c>
      <c r="N37" s="3">
        <f t="shared" ca="1" si="2"/>
        <v>2310.1095099999998</v>
      </c>
      <c r="O37" s="3">
        <f t="shared" ca="1" si="2"/>
        <v>2313.2442799999999</v>
      </c>
      <c r="P37" s="3">
        <f t="shared" ca="1" si="2"/>
        <v>2310.4358999999999</v>
      </c>
      <c r="Q37" s="3">
        <f t="shared" ca="1" si="2"/>
        <v>2311.4736800000001</v>
      </c>
      <c r="R37" s="3">
        <f t="shared" ca="1" si="2"/>
        <v>2312.5526300000001</v>
      </c>
      <c r="S37" s="3">
        <f t="shared" ca="1" si="2"/>
        <v>2314.9956099999999</v>
      </c>
      <c r="T37" s="3">
        <f t="shared" ca="1" si="2"/>
        <v>2314.4342099999999</v>
      </c>
      <c r="U37" s="3">
        <f t="shared" ca="1" si="2"/>
        <v>2311.9956099999999</v>
      </c>
      <c r="W37" s="3">
        <f t="shared" ca="1" si="3"/>
        <v>2312.3658810000002</v>
      </c>
      <c r="Y37" s="3">
        <f ca="1">Total!E37</f>
        <v>2308.5236300000001</v>
      </c>
      <c r="AB37" s="3">
        <f t="shared" ca="1" si="6"/>
        <v>1.5840903478210001E-3</v>
      </c>
      <c r="AC37" s="3">
        <f t="shared" ca="1" si="6"/>
        <v>1.6084782290055613E-3</v>
      </c>
      <c r="AD37" s="3">
        <f t="shared" ca="1" si="6"/>
        <v>6.8696719383359026E-4</v>
      </c>
      <c r="AE37" s="3">
        <f t="shared" ca="1" si="6"/>
        <v>2.0448783537033799E-3</v>
      </c>
      <c r="AF37" s="3">
        <f t="shared" ca="1" si="6"/>
        <v>8.2835192811078458E-4</v>
      </c>
      <c r="AG37" s="3">
        <f t="shared" ca="1" si="5"/>
        <v>1.277894651656617E-3</v>
      </c>
      <c r="AH37" s="3">
        <f t="shared" ca="1" si="5"/>
        <v>1.7452712840543877E-3</v>
      </c>
      <c r="AI37" s="3">
        <f t="shared" ca="1" si="5"/>
        <v>2.8035147294549474E-3</v>
      </c>
      <c r="AJ37" s="3">
        <f t="shared" ca="1" si="5"/>
        <v>2.5603290012672533E-3</v>
      </c>
      <c r="AK37" s="3">
        <f t="shared" ca="1" si="5"/>
        <v>1.5039828723779635E-3</v>
      </c>
      <c r="AM37" s="3">
        <f t="shared" ca="1" si="4"/>
        <v>1.6643758591285484E-2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76.937010000000001</v>
      </c>
      <c r="E38" s="3">
        <v>1.43889</v>
      </c>
      <c r="F38" s="3">
        <v>114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76.489170000000001</v>
      </c>
      <c r="E39" s="3">
        <v>1.43706</v>
      </c>
      <c r="F39" s="3">
        <v>109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76.930800000000005</v>
      </c>
      <c r="E40" s="3">
        <v>1.4320900000000001</v>
      </c>
      <c r="F40" s="3">
        <v>109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69.638750000000002</v>
      </c>
      <c r="E41" s="3">
        <v>2.3728099999999999</v>
      </c>
      <c r="F41" s="3">
        <v>176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70.404960000000003</v>
      </c>
      <c r="E42" s="3">
        <v>2.3782299999999998</v>
      </c>
      <c r="F42" s="3">
        <v>178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72.893789999999996</v>
      </c>
      <c r="E43" s="3">
        <v>2.3776999999999999</v>
      </c>
      <c r="F43" s="3">
        <v>181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69.73854</v>
      </c>
      <c r="E44" s="3">
        <v>2.3770699999999998</v>
      </c>
      <c r="F44" s="3">
        <v>180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69.435910000000007</v>
      </c>
      <c r="E45" s="3">
        <v>2.38063</v>
      </c>
      <c r="F45" s="3">
        <v>183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69.402439999999999</v>
      </c>
      <c r="E46" s="3">
        <v>2.3784700000000001</v>
      </c>
      <c r="F46" s="3">
        <v>184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69.78349</v>
      </c>
      <c r="E47" s="3">
        <v>2.3722599999999998</v>
      </c>
      <c r="F47" s="3">
        <v>182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69.191919999999996</v>
      </c>
      <c r="E48" s="3">
        <v>2.3810600000000002</v>
      </c>
      <c r="F48" s="3">
        <v>185</v>
      </c>
    </row>
    <row r="49" spans="1:6" x14ac:dyDescent="0.25">
      <c r="A49" s="3" t="s">
        <v>0</v>
      </c>
      <c r="B49" s="3">
        <v>50</v>
      </c>
      <c r="C49" s="3">
        <v>0.7</v>
      </c>
      <c r="D49" s="3">
        <v>69.401910000000001</v>
      </c>
      <c r="E49" s="3">
        <v>2.3739599999999998</v>
      </c>
      <c r="F49" s="3">
        <v>186</v>
      </c>
    </row>
    <row r="50" spans="1:6" x14ac:dyDescent="0.25">
      <c r="A50" s="3" t="s">
        <v>0</v>
      </c>
      <c r="B50" s="3">
        <v>50</v>
      </c>
      <c r="C50" s="3">
        <v>0.7</v>
      </c>
      <c r="D50" s="3">
        <v>69.62012</v>
      </c>
      <c r="E50" s="3">
        <v>2.3749099999999999</v>
      </c>
      <c r="F50" s="3">
        <v>187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69.353800000000007</v>
      </c>
      <c r="E51" s="3">
        <v>3.2034099999999999</v>
      </c>
      <c r="F51" s="3">
        <v>227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69.187759999999997</v>
      </c>
      <c r="E52" s="3">
        <v>3.2026400000000002</v>
      </c>
      <c r="F52" s="3">
        <v>230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69.941299999999998</v>
      </c>
      <c r="E53" s="3">
        <v>3.2003699999999999</v>
      </c>
      <c r="F53" s="3">
        <v>230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69.341930000000005</v>
      </c>
      <c r="E54" s="3">
        <v>3.2033200000000002</v>
      </c>
      <c r="F54" s="3">
        <v>230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69.577489999999997</v>
      </c>
      <c r="E55" s="3">
        <v>3.20262</v>
      </c>
      <c r="F55" s="3">
        <v>229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69.686909999999997</v>
      </c>
      <c r="E56" s="3">
        <v>3.1972100000000001</v>
      </c>
      <c r="F56" s="3">
        <v>228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69.595569999999995</v>
      </c>
      <c r="E57" s="3">
        <v>3.1967599999999998</v>
      </c>
      <c r="F57" s="3">
        <v>230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69.274630000000002</v>
      </c>
      <c r="E58" s="3">
        <v>3.2063999999999999</v>
      </c>
      <c r="F58" s="3">
        <v>236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69.248620000000003</v>
      </c>
      <c r="E59" s="3">
        <v>3.20384</v>
      </c>
      <c r="F59" s="3">
        <v>227</v>
      </c>
    </row>
    <row r="60" spans="1:6" x14ac:dyDescent="0.25">
      <c r="A60" s="3" t="s">
        <v>0</v>
      </c>
      <c r="B60" s="3">
        <v>50</v>
      </c>
      <c r="C60" s="3">
        <v>1</v>
      </c>
      <c r="D60" s="3">
        <v>70.003460000000004</v>
      </c>
      <c r="E60" s="3">
        <v>3.1999499999999999</v>
      </c>
      <c r="F60" s="3">
        <v>229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2.07254</v>
      </c>
      <c r="F61" s="3">
        <v>46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2.0580400000000001</v>
      </c>
      <c r="F62" s="3">
        <v>47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2.0583</v>
      </c>
      <c r="F63" s="3">
        <v>46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2.0398999999999998</v>
      </c>
      <c r="F64" s="3">
        <v>46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2.0391599999999999</v>
      </c>
      <c r="F65" s="3">
        <v>45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2.06223</v>
      </c>
      <c r="F66" s="3">
        <v>47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2.0442300000000002</v>
      </c>
      <c r="F67" s="3">
        <v>46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2.0535800000000002</v>
      </c>
      <c r="F68" s="3">
        <v>46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2.0649600000000001</v>
      </c>
      <c r="F69" s="3">
        <v>46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2.0632199999999998</v>
      </c>
      <c r="F70" s="3">
        <v>47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141.87365</v>
      </c>
      <c r="E71" s="3">
        <v>5.7979700000000003</v>
      </c>
      <c r="F71" s="3">
        <v>130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140.9358</v>
      </c>
      <c r="E72" s="3">
        <v>5.7977600000000002</v>
      </c>
      <c r="F72" s="3">
        <v>131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140.79983999999999</v>
      </c>
      <c r="E73" s="3">
        <v>5.7781000000000002</v>
      </c>
      <c r="F73" s="3">
        <v>130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140.51035999999999</v>
      </c>
      <c r="E74" s="3">
        <v>5.7801600000000004</v>
      </c>
      <c r="F74" s="3">
        <v>131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141.73768000000001</v>
      </c>
      <c r="E75" s="3">
        <v>5.7991700000000002</v>
      </c>
      <c r="F75" s="3">
        <v>130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141.83417</v>
      </c>
      <c r="E76" s="3">
        <v>5.78653</v>
      </c>
      <c r="F76" s="3">
        <v>130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141.87001000000001</v>
      </c>
      <c r="E77" s="3">
        <v>5.7744799999999996</v>
      </c>
      <c r="F77" s="3">
        <v>130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140.75597999999999</v>
      </c>
      <c r="E78" s="3">
        <v>5.7999200000000002</v>
      </c>
      <c r="F78" s="3">
        <v>130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140.82615000000001</v>
      </c>
      <c r="E79" s="3">
        <v>5.7992499999999998</v>
      </c>
      <c r="F79" s="3">
        <v>131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141.60659000000001</v>
      </c>
      <c r="E80" s="3">
        <v>5.7926200000000003</v>
      </c>
      <c r="F80" s="3">
        <v>129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136.12375</v>
      </c>
      <c r="E81" s="3">
        <v>9.0725899999999999</v>
      </c>
      <c r="F81" s="3">
        <v>188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136.17493999999999</v>
      </c>
      <c r="E82" s="3">
        <v>9.0952199999999994</v>
      </c>
      <c r="F82" s="3">
        <v>185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136.20428000000001</v>
      </c>
      <c r="E83" s="3">
        <v>9.0937900000000003</v>
      </c>
      <c r="F83" s="3">
        <v>186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136.14016000000001</v>
      </c>
      <c r="E84" s="3">
        <v>9.0940499999999993</v>
      </c>
      <c r="F84" s="3">
        <v>190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136.00020000000001</v>
      </c>
      <c r="E85" s="3">
        <v>9.1052199999999992</v>
      </c>
      <c r="F85" s="3">
        <v>186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136.11275000000001</v>
      </c>
      <c r="E86" s="3">
        <v>9.0701000000000001</v>
      </c>
      <c r="F86" s="3">
        <v>189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136.20558</v>
      </c>
      <c r="E87" s="3">
        <v>9.0979200000000002</v>
      </c>
      <c r="F87" s="3">
        <v>190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136.20303000000001</v>
      </c>
      <c r="E88" s="3">
        <v>9.0691900000000008</v>
      </c>
      <c r="F88" s="3">
        <v>187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136.04624999999999</v>
      </c>
      <c r="E89" s="3">
        <v>9.0995899999999992</v>
      </c>
      <c r="F89" s="3">
        <v>193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136.1559</v>
      </c>
      <c r="E90" s="3">
        <v>9.0994399999999995</v>
      </c>
      <c r="F90" s="3">
        <v>189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497.77938999999998</v>
      </c>
      <c r="E91" s="3">
        <v>0.61500999999999995</v>
      </c>
      <c r="F91" s="3">
        <v>69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0.61689000000000005</v>
      </c>
      <c r="F92" s="3">
        <v>101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0.61660999999999999</v>
      </c>
      <c r="F93" s="3">
        <v>103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0.61814000000000002</v>
      </c>
      <c r="F94" s="3">
        <v>99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0.61499999999999999</v>
      </c>
      <c r="F95" s="3">
        <v>100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0.61465000000000003</v>
      </c>
      <c r="F96" s="3">
        <v>102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0.61546000000000001</v>
      </c>
      <c r="F97" s="3">
        <v>101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0.61850000000000005</v>
      </c>
      <c r="F98" s="3">
        <v>93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0.61845000000000006</v>
      </c>
      <c r="F99" s="3">
        <v>100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0.61599000000000004</v>
      </c>
      <c r="F100" s="3">
        <v>100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1.10791</v>
      </c>
      <c r="F101" s="3">
        <v>182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1.10772</v>
      </c>
      <c r="F102" s="3">
        <v>193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1.1077600000000001</v>
      </c>
      <c r="F103" s="3">
        <v>194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1.10799</v>
      </c>
      <c r="F104" s="3">
        <v>187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1.1050899999999999</v>
      </c>
      <c r="F105" s="3">
        <v>194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1.1072299999999999</v>
      </c>
      <c r="F106" s="3">
        <v>194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1.1068899999999999</v>
      </c>
      <c r="F107" s="3">
        <v>194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1.1061700000000001</v>
      </c>
      <c r="F108" s="3">
        <v>187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1.10598</v>
      </c>
      <c r="F109" s="3">
        <v>193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1.10822</v>
      </c>
      <c r="F110" s="3">
        <v>194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1.6059600000000001</v>
      </c>
      <c r="F111" s="3">
        <v>251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1.60683</v>
      </c>
      <c r="F112" s="3">
        <v>267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1.6065499999999999</v>
      </c>
      <c r="F113" s="3">
        <v>269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1.6059300000000001</v>
      </c>
      <c r="F114" s="3">
        <v>260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1.6052999999999999</v>
      </c>
      <c r="F115" s="3">
        <v>267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1.6034600000000001</v>
      </c>
      <c r="F116" s="3">
        <v>260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1.6057999999999999</v>
      </c>
      <c r="F117" s="3">
        <v>267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1.6051299999999999</v>
      </c>
      <c r="F118" s="3">
        <v>266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1.6033200000000001</v>
      </c>
      <c r="F119" s="3">
        <v>249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1.6079399999999999</v>
      </c>
      <c r="F120" s="3">
        <v>268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0.96962999999999999</v>
      </c>
      <c r="F121" s="3">
        <v>58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0.97121000000000002</v>
      </c>
      <c r="F122" s="3">
        <v>61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0.97597</v>
      </c>
      <c r="F123" s="3">
        <v>61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0.97419999999999995</v>
      </c>
      <c r="F124" s="3">
        <v>58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0.96926000000000001</v>
      </c>
      <c r="F125" s="3">
        <v>61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0.97499999999999998</v>
      </c>
      <c r="F126" s="3">
        <v>59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0.96809000000000001</v>
      </c>
      <c r="F127" s="3">
        <v>60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0.9667</v>
      </c>
      <c r="F128" s="3">
        <v>57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0.97435000000000005</v>
      </c>
      <c r="F129" s="3">
        <v>60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0.97087999999999997</v>
      </c>
      <c r="F130" s="3">
        <v>60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2.5192999999999999</v>
      </c>
      <c r="F131" s="3">
        <v>180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2.5244499999999999</v>
      </c>
      <c r="F132" s="3">
        <v>184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2.5218400000000001</v>
      </c>
      <c r="F133" s="3">
        <v>188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2.5171299999999999</v>
      </c>
      <c r="F134" s="3">
        <v>185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2.5261</v>
      </c>
      <c r="F135" s="3">
        <v>186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2.5198</v>
      </c>
      <c r="F136" s="3">
        <v>188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2.5183599999999999</v>
      </c>
      <c r="F137" s="3">
        <v>184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2.5224700000000002</v>
      </c>
      <c r="F138" s="3">
        <v>188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2.5254799999999999</v>
      </c>
      <c r="F139" s="3">
        <v>185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2.5222099999999998</v>
      </c>
      <c r="F140" s="3">
        <v>184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222.95755</v>
      </c>
      <c r="E141" s="3">
        <v>3.2982300000000002</v>
      </c>
      <c r="F141" s="3">
        <v>224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226.23795000000001</v>
      </c>
      <c r="E142" s="3">
        <v>3.3009499999999998</v>
      </c>
      <c r="F142" s="3">
        <v>230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224.65789000000001</v>
      </c>
      <c r="E143" s="3">
        <v>3.3038599999999998</v>
      </c>
      <c r="F143" s="3">
        <v>232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227.18955</v>
      </c>
      <c r="E144" s="3">
        <v>3.2991100000000002</v>
      </c>
      <c r="F144" s="3">
        <v>233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225.09210999999999</v>
      </c>
      <c r="E145" s="3">
        <v>3.3024</v>
      </c>
      <c r="F145" s="3">
        <v>234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226.48415</v>
      </c>
      <c r="E146" s="3">
        <v>3.3033600000000001</v>
      </c>
      <c r="F146" s="3">
        <v>234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224.12194</v>
      </c>
      <c r="E147" s="3">
        <v>3.30186</v>
      </c>
      <c r="F147" s="3">
        <v>235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223.59064000000001</v>
      </c>
      <c r="E148" s="3">
        <v>3.30131</v>
      </c>
      <c r="F148" s="3">
        <v>231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223.23536999999999</v>
      </c>
      <c r="E149" s="3">
        <v>3.29956</v>
      </c>
      <c r="F149" s="3">
        <v>232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226.48415</v>
      </c>
      <c r="E150" s="3">
        <v>3.2964600000000002</v>
      </c>
      <c r="F150" s="3">
        <v>233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2.01356</v>
      </c>
      <c r="F151" s="3">
        <v>40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2.0430799999999998</v>
      </c>
      <c r="F152" s="3">
        <v>39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2.02806</v>
      </c>
      <c r="F153" s="3">
        <v>39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2.02136</v>
      </c>
      <c r="F154" s="3">
        <v>39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2.0462899999999999</v>
      </c>
      <c r="F155" s="3">
        <v>40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2.0434800000000002</v>
      </c>
      <c r="F156" s="3">
        <v>40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2.0405099999999998</v>
      </c>
      <c r="F157" s="3">
        <v>40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2.01478</v>
      </c>
      <c r="F158" s="3">
        <v>39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2.0183399999999998</v>
      </c>
      <c r="F159" s="3">
        <v>40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2.02366</v>
      </c>
      <c r="F160" s="3">
        <v>39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313.41233999999997</v>
      </c>
      <c r="E161" s="3">
        <v>6.8808800000000003</v>
      </c>
      <c r="F161" s="3">
        <v>132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315.39236</v>
      </c>
      <c r="E162" s="3">
        <v>6.8919600000000001</v>
      </c>
      <c r="F162" s="3">
        <v>131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312.56365</v>
      </c>
      <c r="E163" s="3">
        <v>6.89</v>
      </c>
      <c r="F163" s="3">
        <v>130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313.44567999999998</v>
      </c>
      <c r="E164" s="3">
        <v>6.8907100000000003</v>
      </c>
      <c r="F164" s="3">
        <v>132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312.19328000000002</v>
      </c>
      <c r="E165" s="3">
        <v>6.9033600000000002</v>
      </c>
      <c r="F165" s="3">
        <v>130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313.84870999999998</v>
      </c>
      <c r="E166" s="3">
        <v>6.8758400000000002</v>
      </c>
      <c r="F166" s="3">
        <v>131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314.79268000000002</v>
      </c>
      <c r="E167" s="3">
        <v>6.8885199999999998</v>
      </c>
      <c r="F167" s="3">
        <v>131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314.87285000000003</v>
      </c>
      <c r="E168" s="3">
        <v>6.9046900000000004</v>
      </c>
      <c r="F168" s="3">
        <v>132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316.38332000000003</v>
      </c>
      <c r="E169" s="3">
        <v>6.8823400000000001</v>
      </c>
      <c r="F169" s="3">
        <v>128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313.13454999999999</v>
      </c>
      <c r="E170" s="3">
        <v>6.8679600000000001</v>
      </c>
      <c r="F170" s="3">
        <v>130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305.01643000000001</v>
      </c>
      <c r="E171" s="3">
        <v>9.7806599999999992</v>
      </c>
      <c r="F171" s="3">
        <v>181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303.49858999999998</v>
      </c>
      <c r="E172" s="3">
        <v>9.7868399999999998</v>
      </c>
      <c r="F172" s="3">
        <v>183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304.01247000000001</v>
      </c>
      <c r="E173" s="3">
        <v>9.7991100000000007</v>
      </c>
      <c r="F173" s="3">
        <v>183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304.38056999999998</v>
      </c>
      <c r="E174" s="3">
        <v>9.7929899999999996</v>
      </c>
      <c r="F174" s="3">
        <v>185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304.53868</v>
      </c>
      <c r="E175" s="3">
        <v>9.7706199999999992</v>
      </c>
      <c r="F175" s="3">
        <v>182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303.95614</v>
      </c>
      <c r="E176" s="3">
        <v>9.77182</v>
      </c>
      <c r="F176" s="3">
        <v>184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303.78584000000001</v>
      </c>
      <c r="E177" s="3">
        <v>9.7980199999999993</v>
      </c>
      <c r="F177" s="3">
        <v>183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303.92881</v>
      </c>
      <c r="E178" s="3">
        <v>9.8001000000000005</v>
      </c>
      <c r="F178" s="3">
        <v>183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303.88157999999999</v>
      </c>
      <c r="E179" s="3">
        <v>9.7780900000000006</v>
      </c>
      <c r="F179" s="3">
        <v>181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303.18245000000002</v>
      </c>
      <c r="E180" s="3">
        <v>9.7829800000000002</v>
      </c>
      <c r="F180" s="3">
        <v>182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5761.0126899999996</v>
      </c>
      <c r="E181" s="3">
        <v>0.53520999999999996</v>
      </c>
      <c r="F181" s="3">
        <v>80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5763.4739900000004</v>
      </c>
      <c r="E182" s="3">
        <v>0.53266000000000002</v>
      </c>
      <c r="F182" s="3">
        <v>127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5756.7897800000001</v>
      </c>
      <c r="E183" s="3">
        <v>0.53259000000000001</v>
      </c>
      <c r="F183" s="3">
        <v>124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5756.2897800000001</v>
      </c>
      <c r="E184" s="3">
        <v>0.5343</v>
      </c>
      <c r="F184" s="3">
        <v>126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5756.8248700000004</v>
      </c>
      <c r="E185" s="3">
        <v>0.53264</v>
      </c>
      <c r="F185" s="3">
        <v>126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5763.4465799999998</v>
      </c>
      <c r="E186" s="3">
        <v>0.53505999999999998</v>
      </c>
      <c r="F186" s="3">
        <v>129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5756.8248700000004</v>
      </c>
      <c r="E187" s="3">
        <v>0.53515000000000001</v>
      </c>
      <c r="F187" s="3">
        <v>127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5756.2897800000001</v>
      </c>
      <c r="E188" s="3">
        <v>0.53395000000000004</v>
      </c>
      <c r="F188" s="3">
        <v>127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5756.2897800000001</v>
      </c>
      <c r="E189" s="3">
        <v>0.53486999999999996</v>
      </c>
      <c r="F189" s="3">
        <v>118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5759.8994300000004</v>
      </c>
      <c r="E190" s="3">
        <v>0.53203</v>
      </c>
      <c r="F190" s="3">
        <v>123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3060.7019</v>
      </c>
      <c r="E191" s="3">
        <v>0.88849</v>
      </c>
      <c r="F191" s="3">
        <v>169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3055.8157900000001</v>
      </c>
      <c r="E192" s="3">
        <v>0.89142999999999994</v>
      </c>
      <c r="F192" s="3">
        <v>211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3060.7019</v>
      </c>
      <c r="E193" s="3">
        <v>0.88990000000000002</v>
      </c>
      <c r="F193" s="3">
        <v>212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3060.7019</v>
      </c>
      <c r="E194" s="3">
        <v>0.89122000000000001</v>
      </c>
      <c r="F194" s="3">
        <v>202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3060.7019</v>
      </c>
      <c r="E195" s="3">
        <v>0.88876999999999995</v>
      </c>
      <c r="F195" s="3">
        <v>210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3061.0306999999998</v>
      </c>
      <c r="E196" s="3">
        <v>0.92103000000000002</v>
      </c>
      <c r="F196" s="3">
        <v>199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3052.2412300000001</v>
      </c>
      <c r="E197" s="3">
        <v>0.88858999999999999</v>
      </c>
      <c r="F197" s="3">
        <v>210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3057.4035100000001</v>
      </c>
      <c r="E198" s="3">
        <v>0.88943000000000005</v>
      </c>
      <c r="F198" s="3">
        <v>210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3060.7019</v>
      </c>
      <c r="E199" s="3">
        <v>0.88890999999999998</v>
      </c>
      <c r="F199" s="3">
        <v>202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3060.7019</v>
      </c>
      <c r="E200" s="3">
        <v>0.88875000000000004</v>
      </c>
      <c r="F200" s="3">
        <v>205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1.1224799999999999</v>
      </c>
      <c r="F201" s="3">
        <v>237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1.1218600000000001</v>
      </c>
      <c r="F202" s="3">
        <v>272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1.1223099999999999</v>
      </c>
      <c r="F203" s="3">
        <v>245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1.1233299999999999</v>
      </c>
      <c r="F204" s="3">
        <v>262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1.1212200000000001</v>
      </c>
      <c r="F205" s="3">
        <v>255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1.12365</v>
      </c>
      <c r="F206" s="3">
        <v>254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1.12266</v>
      </c>
      <c r="F207" s="3">
        <v>253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1.1206400000000001</v>
      </c>
      <c r="F208" s="3">
        <v>262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1.1202799999999999</v>
      </c>
      <c r="F209" s="3">
        <v>264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1.12032</v>
      </c>
      <c r="F210" s="3">
        <v>244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1.4233</v>
      </c>
      <c r="F211" s="3">
        <v>123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1.4220299999999999</v>
      </c>
      <c r="F212" s="3">
        <v>120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1.42258</v>
      </c>
      <c r="F213" s="3">
        <v>130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1.42292</v>
      </c>
      <c r="F214" s="3">
        <v>124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1.4246099999999999</v>
      </c>
      <c r="F215" s="3">
        <v>124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1.4179200000000001</v>
      </c>
      <c r="F216" s="3">
        <v>124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1.4260699999999999</v>
      </c>
      <c r="F217" s="3">
        <v>125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1.4235199999999999</v>
      </c>
      <c r="F218" s="3">
        <v>123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1.4242999999999999</v>
      </c>
      <c r="F219" s="3">
        <v>124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1.4192100000000001</v>
      </c>
      <c r="F220" s="3">
        <v>126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5720.41651</v>
      </c>
      <c r="E221" s="3">
        <v>1.96404</v>
      </c>
      <c r="F221" s="3">
        <v>161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5714.5711099999999</v>
      </c>
      <c r="E222" s="3">
        <v>1.9616400000000001</v>
      </c>
      <c r="F222" s="3">
        <v>169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5711.9197899999999</v>
      </c>
      <c r="E223" s="3">
        <v>1.9581</v>
      </c>
      <c r="F223" s="3">
        <v>173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5755.7760500000004</v>
      </c>
      <c r="E224" s="3">
        <v>1.96296</v>
      </c>
      <c r="F224" s="3">
        <v>173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5715.1450100000002</v>
      </c>
      <c r="E225" s="3">
        <v>1.9650399999999999</v>
      </c>
      <c r="F225" s="3">
        <v>173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5720.41651</v>
      </c>
      <c r="E226" s="3">
        <v>1.96193</v>
      </c>
      <c r="F226" s="3">
        <v>175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5716.5842700000003</v>
      </c>
      <c r="E227" s="3">
        <v>1.96028</v>
      </c>
      <c r="F227" s="3">
        <v>172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5714.1625599999998</v>
      </c>
      <c r="E228" s="3">
        <v>1.9649000000000001</v>
      </c>
      <c r="F228" s="3">
        <v>174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5716.5842700000003</v>
      </c>
      <c r="E229" s="3">
        <v>1.9616400000000001</v>
      </c>
      <c r="F229" s="3">
        <v>173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5714.1625599999998</v>
      </c>
      <c r="E230" s="3">
        <v>1.9562999999999999</v>
      </c>
      <c r="F230" s="3">
        <v>176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5674.0192399999996</v>
      </c>
      <c r="E231" s="3">
        <v>2.71157</v>
      </c>
      <c r="F231" s="3">
        <v>219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2.71177</v>
      </c>
      <c r="F232" s="3">
        <v>226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2.7080700000000002</v>
      </c>
      <c r="F233" s="3">
        <v>223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2.7063899999999999</v>
      </c>
      <c r="F234" s="3">
        <v>223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2.7043499999999998</v>
      </c>
      <c r="F235" s="3">
        <v>223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2.70858</v>
      </c>
      <c r="F236" s="3">
        <v>223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2.70574</v>
      </c>
      <c r="F237" s="3">
        <v>225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2.70851</v>
      </c>
      <c r="F238" s="3">
        <v>231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2.7083200000000001</v>
      </c>
      <c r="F239" s="3">
        <v>226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2.7094499999999999</v>
      </c>
      <c r="F240" s="3">
        <v>225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60778.85497</v>
      </c>
      <c r="E241" s="3">
        <v>3.03138</v>
      </c>
      <c r="F241" s="3">
        <v>67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60778.85497</v>
      </c>
      <c r="E242" s="3">
        <v>3.0213899999999998</v>
      </c>
      <c r="F242" s="3">
        <v>67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60777.722679999999</v>
      </c>
      <c r="E243" s="3">
        <v>3.0354199999999998</v>
      </c>
      <c r="F243" s="3">
        <v>68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60777.626190000003</v>
      </c>
      <c r="E244" s="3">
        <v>3.0403699999999998</v>
      </c>
      <c r="F244" s="3">
        <v>67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60778.85497</v>
      </c>
      <c r="E245" s="3">
        <v>3.0133999999999999</v>
      </c>
      <c r="F245" s="3">
        <v>66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60777.586719999999</v>
      </c>
      <c r="E246" s="3">
        <v>3.0159799999999999</v>
      </c>
      <c r="F246" s="3">
        <v>68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60778.85497</v>
      </c>
      <c r="E247" s="3">
        <v>3.0129100000000002</v>
      </c>
      <c r="F247" s="3">
        <v>66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60777.946369999998</v>
      </c>
      <c r="E248" s="3">
        <v>3.0178799999999999</v>
      </c>
      <c r="F248" s="3">
        <v>67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60777.735840000001</v>
      </c>
      <c r="E249" s="3">
        <v>3.0366300000000002</v>
      </c>
      <c r="F249" s="3">
        <v>68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60777.722679999999</v>
      </c>
      <c r="E250" s="3">
        <v>3.02704</v>
      </c>
      <c r="F250" s="3">
        <v>67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47258.844250000002</v>
      </c>
      <c r="E251" s="3">
        <v>7.4047900000000002</v>
      </c>
      <c r="F251" s="3">
        <v>153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46685.484830000001</v>
      </c>
      <c r="E252" s="3">
        <v>7.4035900000000003</v>
      </c>
      <c r="F252" s="3">
        <v>159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47129.323380000002</v>
      </c>
      <c r="E253" s="3">
        <v>7.4175800000000001</v>
      </c>
      <c r="F253" s="3">
        <v>154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46701.12023</v>
      </c>
      <c r="E254" s="3">
        <v>7.4014199999999999</v>
      </c>
      <c r="F254" s="3">
        <v>160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46897.310019999997</v>
      </c>
      <c r="E255" s="3">
        <v>7.4289800000000001</v>
      </c>
      <c r="F255" s="3">
        <v>161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47226.504119999998</v>
      </c>
      <c r="E256" s="3">
        <v>7.4068800000000001</v>
      </c>
      <c r="F256" s="3">
        <v>159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46836.741739999998</v>
      </c>
      <c r="E257" s="3">
        <v>7.4061300000000001</v>
      </c>
      <c r="F257" s="3">
        <v>156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46648.008820000003</v>
      </c>
      <c r="E258" s="3">
        <v>7.42239</v>
      </c>
      <c r="F258" s="3">
        <v>161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47009.323129999997</v>
      </c>
      <c r="E259" s="3">
        <v>7.42509</v>
      </c>
      <c r="F259" s="3">
        <v>159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46771.186529999999</v>
      </c>
      <c r="E260" s="3">
        <v>7.4244599999999998</v>
      </c>
      <c r="F260" s="3">
        <v>159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46442.437259999999</v>
      </c>
      <c r="E261" s="3">
        <v>13.457079999999999</v>
      </c>
      <c r="F261" s="3">
        <v>274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46410.088649999998</v>
      </c>
      <c r="E262" s="3">
        <v>13.469010000000001</v>
      </c>
      <c r="F262" s="3">
        <v>282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46414.152150000002</v>
      </c>
      <c r="E263" s="3">
        <v>13.460419999999999</v>
      </c>
      <c r="F263" s="3">
        <v>280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46427.509789999996</v>
      </c>
      <c r="E264" s="3">
        <v>13.4831</v>
      </c>
      <c r="F264" s="3">
        <v>277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46421.540180000004</v>
      </c>
      <c r="E265" s="3">
        <v>13.476000000000001</v>
      </c>
      <c r="F265" s="3">
        <v>283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46399.144740000003</v>
      </c>
      <c r="E266" s="3">
        <v>13.48781</v>
      </c>
      <c r="F266" s="3">
        <v>275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46415.640679999997</v>
      </c>
      <c r="E267" s="3">
        <v>13.46396</v>
      </c>
      <c r="F267" s="3">
        <v>274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46429.298990000003</v>
      </c>
      <c r="E268" s="3">
        <v>13.487360000000001</v>
      </c>
      <c r="F268" s="3">
        <v>290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46392.850879999998</v>
      </c>
      <c r="E269" s="3">
        <v>13.463839999999999</v>
      </c>
      <c r="F269" s="3">
        <v>280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46370.716610000003</v>
      </c>
      <c r="E270" s="3">
        <v>13.46149</v>
      </c>
      <c r="F270" s="3">
        <v>281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0.60990999999999995</v>
      </c>
      <c r="F271" s="3">
        <v>85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0.61128000000000005</v>
      </c>
      <c r="F272" s="3">
        <v>111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0.60714999999999997</v>
      </c>
      <c r="F273" s="3">
        <v>108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0.60968</v>
      </c>
      <c r="F274" s="3">
        <v>109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0.61143000000000003</v>
      </c>
      <c r="F275" s="3">
        <v>102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0.61087000000000002</v>
      </c>
      <c r="F276" s="3">
        <v>108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0.60868</v>
      </c>
      <c r="F277" s="3">
        <v>109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0.60992999999999997</v>
      </c>
      <c r="F278" s="3">
        <v>109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0.60707999999999995</v>
      </c>
      <c r="F279" s="3">
        <v>108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0.61004999999999998</v>
      </c>
      <c r="F280" s="3">
        <v>112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888.53093999999999</v>
      </c>
      <c r="E281" s="3">
        <v>0.85672999999999999</v>
      </c>
      <c r="F281" s="3">
        <v>119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888.52687000000003</v>
      </c>
      <c r="E282" s="3">
        <v>0.86070999999999998</v>
      </c>
      <c r="F282" s="3">
        <v>157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888.74617000000001</v>
      </c>
      <c r="E283" s="3">
        <v>0.85773999999999995</v>
      </c>
      <c r="F283" s="3">
        <v>154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888.53093999999999</v>
      </c>
      <c r="E284" s="3">
        <v>0.85670000000000002</v>
      </c>
      <c r="F284" s="3">
        <v>157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888.58669999999995</v>
      </c>
      <c r="E285" s="3">
        <v>0.85772000000000004</v>
      </c>
      <c r="F285" s="3">
        <v>154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888.53093999999999</v>
      </c>
      <c r="E286" s="3">
        <v>0.85914000000000001</v>
      </c>
      <c r="F286" s="3">
        <v>147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888.53093999999999</v>
      </c>
      <c r="E287" s="3">
        <v>0.85621000000000003</v>
      </c>
      <c r="F287" s="3">
        <v>155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889.25086999999996</v>
      </c>
      <c r="E288" s="3">
        <v>0.86070999999999998</v>
      </c>
      <c r="F288" s="3">
        <v>156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888.53093999999999</v>
      </c>
      <c r="E289" s="3">
        <v>0.85882000000000003</v>
      </c>
      <c r="F289" s="3">
        <v>152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889.61779000000001</v>
      </c>
      <c r="E290" s="3">
        <v>0.85663</v>
      </c>
      <c r="F290" s="3">
        <v>152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864.90404000000001</v>
      </c>
      <c r="E291" s="3">
        <v>1.6095299999999999</v>
      </c>
      <c r="F291" s="3">
        <v>265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863.46992999999998</v>
      </c>
      <c r="E292" s="3">
        <v>1.6106499999999999</v>
      </c>
      <c r="F292" s="3">
        <v>281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862.30371000000002</v>
      </c>
      <c r="E293" s="3">
        <v>1.6106499999999999</v>
      </c>
      <c r="F293" s="3">
        <v>273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863.17055000000005</v>
      </c>
      <c r="E294" s="3">
        <v>1.6079399999999999</v>
      </c>
      <c r="F294" s="3">
        <v>280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863.17055000000005</v>
      </c>
      <c r="E295" s="3">
        <v>1.6081099999999999</v>
      </c>
      <c r="F295" s="3">
        <v>285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862.27506000000005</v>
      </c>
      <c r="E296" s="3">
        <v>1.6098699999999999</v>
      </c>
      <c r="F296" s="3">
        <v>274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863.21506999999997</v>
      </c>
      <c r="E297" s="3">
        <v>1.60673</v>
      </c>
      <c r="F297" s="3">
        <v>279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863.17055000000005</v>
      </c>
      <c r="E298" s="3">
        <v>1.6101799999999999</v>
      </c>
      <c r="F298" s="3">
        <v>274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864.90404000000001</v>
      </c>
      <c r="E299" s="3">
        <v>1.6097399999999999</v>
      </c>
      <c r="F299" s="3">
        <v>285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862.30371000000002</v>
      </c>
      <c r="E300" s="3">
        <v>1.60666</v>
      </c>
      <c r="F300" s="3">
        <v>281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1921.99674</v>
      </c>
      <c r="E301" s="3">
        <v>1.34779</v>
      </c>
      <c r="F301" s="3">
        <v>108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1921.9967899999999</v>
      </c>
      <c r="E302" s="3">
        <v>1.35392</v>
      </c>
      <c r="F302" s="3">
        <v>112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1921.9967899999999</v>
      </c>
      <c r="E303" s="3">
        <v>1.34768</v>
      </c>
      <c r="F303" s="3">
        <v>115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1921.93406</v>
      </c>
      <c r="E304" s="3">
        <v>1.35171</v>
      </c>
      <c r="F304" s="3">
        <v>116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1922.0699400000001</v>
      </c>
      <c r="E305" s="3">
        <v>1.35483</v>
      </c>
      <c r="F305" s="3">
        <v>111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1921.9967899999999</v>
      </c>
      <c r="E306" s="3">
        <v>1.35416</v>
      </c>
      <c r="F306" s="3">
        <v>115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1921.9341099999999</v>
      </c>
      <c r="E307" s="3">
        <v>1.35426</v>
      </c>
      <c r="F307" s="3">
        <v>115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1922.0699400000001</v>
      </c>
      <c r="E308" s="3">
        <v>1.3600099999999999</v>
      </c>
      <c r="F308" s="3">
        <v>112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1921.9279200000001</v>
      </c>
      <c r="E309" s="3">
        <v>1.3546199999999999</v>
      </c>
      <c r="F309" s="3">
        <v>115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1921.9341099999999</v>
      </c>
      <c r="E310" s="3">
        <v>1.35389</v>
      </c>
      <c r="F310" s="3">
        <v>115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1330.53367</v>
      </c>
      <c r="E311" s="3">
        <v>2.0475699999999999</v>
      </c>
      <c r="F311" s="3">
        <v>156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1335.13868</v>
      </c>
      <c r="E312" s="3">
        <v>2.04406</v>
      </c>
      <c r="F312" s="3">
        <v>171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1341.1469</v>
      </c>
      <c r="E313" s="3">
        <v>2.0503399999999998</v>
      </c>
      <c r="F313" s="3">
        <v>169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1326.0863400000001</v>
      </c>
      <c r="E314" s="3">
        <v>2.04956</v>
      </c>
      <c r="F314" s="3">
        <v>171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1336.55638</v>
      </c>
      <c r="E315" s="3">
        <v>2.0478800000000001</v>
      </c>
      <c r="F315" s="3">
        <v>170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1343.7124799999999</v>
      </c>
      <c r="E316" s="3">
        <v>2.0505499999999999</v>
      </c>
      <c r="F316" s="3">
        <v>169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1342.0990400000001</v>
      </c>
      <c r="E317" s="3">
        <v>2.0445500000000001</v>
      </c>
      <c r="F317" s="3">
        <v>165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1328.84222</v>
      </c>
      <c r="E318" s="3">
        <v>2.0533600000000001</v>
      </c>
      <c r="F318" s="3">
        <v>171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1332.44308</v>
      </c>
      <c r="E319" s="3">
        <v>2.0441199999999999</v>
      </c>
      <c r="F319" s="3">
        <v>162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1330.9135699999999</v>
      </c>
      <c r="E320" s="3">
        <v>2.0514199999999998</v>
      </c>
      <c r="F320" s="3">
        <v>168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1311.63</v>
      </c>
      <c r="E321" s="3">
        <v>3.0305800000000001</v>
      </c>
      <c r="F321" s="3">
        <v>230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1309.5940000000001</v>
      </c>
      <c r="E322" s="3">
        <v>3.0274000000000001</v>
      </c>
      <c r="F322" s="3">
        <v>235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1310.0220899999999</v>
      </c>
      <c r="E323" s="3">
        <v>3.0278800000000001</v>
      </c>
      <c r="F323" s="3">
        <v>236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1309.7421899999999</v>
      </c>
      <c r="E324" s="3">
        <v>3.0244200000000001</v>
      </c>
      <c r="F324" s="3">
        <v>229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1313.02494</v>
      </c>
      <c r="E325" s="3">
        <v>3.0316200000000002</v>
      </c>
      <c r="F325" s="3">
        <v>236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1312.28143</v>
      </c>
      <c r="E326" s="3">
        <v>3.0302600000000002</v>
      </c>
      <c r="F326" s="3">
        <v>234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1310.0883899999999</v>
      </c>
      <c r="E327" s="3">
        <v>3.0239500000000001</v>
      </c>
      <c r="F327" s="3">
        <v>238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1310.32744</v>
      </c>
      <c r="E328" s="3">
        <v>3.0312000000000001</v>
      </c>
      <c r="F328" s="3">
        <v>240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1310.0220899999999</v>
      </c>
      <c r="E329" s="3">
        <v>3.0320299999999998</v>
      </c>
      <c r="F329" s="3">
        <v>237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1309.5563199999999</v>
      </c>
      <c r="E330" s="3">
        <v>3.03322</v>
      </c>
      <c r="F330" s="3">
        <v>235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2.96184</v>
      </c>
      <c r="F331" s="3">
        <v>70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2.98428</v>
      </c>
      <c r="F332" s="3">
        <v>70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2.9826199999999998</v>
      </c>
      <c r="F333" s="3">
        <v>71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2.9874999999999998</v>
      </c>
      <c r="F334" s="3">
        <v>71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2.9907300000000001</v>
      </c>
      <c r="F335" s="3">
        <v>71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2.9892599999999998</v>
      </c>
      <c r="F336" s="3">
        <v>71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2.9614500000000001</v>
      </c>
      <c r="F337" s="3">
        <v>71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2.95634</v>
      </c>
      <c r="F338" s="3">
        <v>70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2.9758100000000001</v>
      </c>
      <c r="F339" s="3">
        <v>70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2.9722400000000002</v>
      </c>
      <c r="F340" s="3">
        <v>70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2335.5255000000002</v>
      </c>
      <c r="E341" s="3">
        <v>5.6408199999999997</v>
      </c>
      <c r="F341" s="3">
        <v>134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2339.4300499999999</v>
      </c>
      <c r="E342" s="3">
        <v>5.6467900000000002</v>
      </c>
      <c r="F342" s="3">
        <v>133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2325.5175399999998</v>
      </c>
      <c r="E343" s="3">
        <v>5.6416199999999996</v>
      </c>
      <c r="F343" s="3">
        <v>136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2331.06828</v>
      </c>
      <c r="E344" s="3">
        <v>5.6362199999999998</v>
      </c>
      <c r="F344" s="3">
        <v>133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2323.0988299999999</v>
      </c>
      <c r="E345" s="3">
        <v>5.6663399999999999</v>
      </c>
      <c r="F345" s="3">
        <v>135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2334.1752700000002</v>
      </c>
      <c r="E346" s="3">
        <v>5.6645500000000002</v>
      </c>
      <c r="F346" s="3">
        <v>139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2329.0438600000002</v>
      </c>
      <c r="E347" s="3">
        <v>5.6534800000000001</v>
      </c>
      <c r="F347" s="3">
        <v>134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2327.7850899999999</v>
      </c>
      <c r="E348" s="3">
        <v>5.63504</v>
      </c>
      <c r="F348" s="3">
        <v>137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2339</v>
      </c>
      <c r="E349" s="3">
        <v>5.6573700000000002</v>
      </c>
      <c r="F349" s="3">
        <v>133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2331.48506</v>
      </c>
      <c r="E350" s="3">
        <v>5.6509799999999997</v>
      </c>
      <c r="F350" s="3">
        <v>136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2312.1805399999998</v>
      </c>
      <c r="E351" s="3">
        <v>7.7495599999999998</v>
      </c>
      <c r="F351" s="3">
        <v>177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2312.23684</v>
      </c>
      <c r="E352" s="3">
        <v>7.7713799999999997</v>
      </c>
      <c r="F352" s="3">
        <v>179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2310.1095099999998</v>
      </c>
      <c r="E353" s="3">
        <v>7.7576099999999997</v>
      </c>
      <c r="F353" s="3">
        <v>178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2313.2442799999999</v>
      </c>
      <c r="E354" s="3">
        <v>7.76797</v>
      </c>
      <c r="F354" s="3">
        <v>178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2310.4358999999999</v>
      </c>
      <c r="E355" s="3">
        <v>7.7561999999999998</v>
      </c>
      <c r="F355" s="3">
        <v>175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2311.4736800000001</v>
      </c>
      <c r="E356" s="3">
        <v>7.7586599999999999</v>
      </c>
      <c r="F356" s="3">
        <v>179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2312.5526300000001</v>
      </c>
      <c r="E357" s="3">
        <v>7.7694299999999998</v>
      </c>
      <c r="F357" s="3">
        <v>180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2314.9956099999999</v>
      </c>
      <c r="E358" s="3">
        <v>7.7547699999999997</v>
      </c>
      <c r="F358" s="3">
        <v>176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2314.4342099999999</v>
      </c>
      <c r="E359" s="3">
        <v>7.7667200000000003</v>
      </c>
      <c r="F359" s="3">
        <v>178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2311.9956099999999</v>
      </c>
      <c r="E360" s="3">
        <v>7.7704700000000004</v>
      </c>
      <c r="F360" s="3">
        <v>176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topLeftCell="A328" zoomScale="85" zoomScaleNormal="85" workbookViewId="0">
      <selection sqref="A1:F361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5" width="9" style="3"/>
    <col min="6" max="6" width="4.375" style="3" bestFit="1" customWidth="1"/>
    <col min="7" max="7" width="3.875" style="3" customWidth="1"/>
    <col min="8" max="8" width="10.875" style="3" bestFit="1" customWidth="1"/>
    <col min="9" max="9" width="4.375" style="3" bestFit="1" customWidth="1"/>
    <col min="10" max="10" width="4.5" style="3" bestFit="1" customWidth="1"/>
    <col min="11" max="11" width="3.12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54.912770000000002</v>
      </c>
      <c r="E1" s="3">
        <v>0.57172999999999996</v>
      </c>
      <c r="F1" s="3">
        <v>108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54.912770000000002</v>
      </c>
      <c r="E2" s="3">
        <v>0.57425999999999999</v>
      </c>
      <c r="F2" s="3">
        <v>108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54.912770000000002</v>
      </c>
      <c r="M2" s="3">
        <f t="shared" ref="M2:U17" ca="1" si="0">INDIRECT("D"&amp;1+(ROW(E1)-1)*10+COLUMN(B1)-1)</f>
        <v>54.912770000000002</v>
      </c>
      <c r="N2" s="3">
        <f t="shared" ca="1" si="0"/>
        <v>54.912770000000002</v>
      </c>
      <c r="O2" s="3">
        <f t="shared" ca="1" si="0"/>
        <v>54.158320000000003</v>
      </c>
      <c r="P2" s="3">
        <f t="shared" ca="1" si="0"/>
        <v>54.158320000000003</v>
      </c>
      <c r="Q2" s="3">
        <f t="shared" ca="1" si="0"/>
        <v>54.912770000000002</v>
      </c>
      <c r="R2" s="3">
        <f t="shared" ca="1" si="0"/>
        <v>54.912770000000002</v>
      </c>
      <c r="S2" s="3">
        <f t="shared" ca="1" si="0"/>
        <v>54.912770000000002</v>
      </c>
      <c r="T2" s="3">
        <f t="shared" ca="1" si="0"/>
        <v>54.158320000000003</v>
      </c>
      <c r="U2" s="3">
        <f t="shared" ca="1" si="0"/>
        <v>54.912770000000002</v>
      </c>
      <c r="W2" s="3">
        <f ca="1">AVERAGE(L2:U2)</f>
        <v>54.686435000000003</v>
      </c>
      <c r="Y2" s="3">
        <f ca="1">Total!E2</f>
        <v>53.760710000000003</v>
      </c>
      <c r="AB2" s="3">
        <f t="shared" ref="AB2:AK27" ca="1" si="1">(L2-$Y2)/$Y2</f>
        <v>2.1429404485171395E-2</v>
      </c>
      <c r="AC2" s="3">
        <f t="shared" ca="1" si="1"/>
        <v>2.1429404485171395E-2</v>
      </c>
      <c r="AD2" s="3">
        <f t="shared" ca="1" si="1"/>
        <v>2.1429404485171395E-2</v>
      </c>
      <c r="AE2" s="3">
        <f t="shared" ca="1" si="1"/>
        <v>7.3959216684452312E-3</v>
      </c>
      <c r="AF2" s="3">
        <f t="shared" ca="1" si="1"/>
        <v>7.3959216684452312E-3</v>
      </c>
      <c r="AG2" s="3">
        <f t="shared" ca="1" si="1"/>
        <v>2.1429404485171395E-2</v>
      </c>
      <c r="AH2" s="3">
        <f t="shared" ca="1" si="1"/>
        <v>2.1429404485171395E-2</v>
      </c>
      <c r="AI2" s="3">
        <f t="shared" ca="1" si="1"/>
        <v>2.1429404485171395E-2</v>
      </c>
      <c r="AJ2" s="3">
        <f t="shared" ca="1" si="1"/>
        <v>7.3959216684452312E-3</v>
      </c>
      <c r="AK2" s="3">
        <f t="shared" ca="1" si="1"/>
        <v>2.1429404485171395E-2</v>
      </c>
      <c r="AM2" s="3">
        <f ca="1">SUM(AB2:AK2)</f>
        <v>0.17219359640153545</v>
      </c>
    </row>
    <row r="3" spans="1:39" x14ac:dyDescent="0.25">
      <c r="A3" s="3" t="s">
        <v>0</v>
      </c>
      <c r="B3" s="3">
        <v>25</v>
      </c>
      <c r="C3" s="3">
        <v>0.4</v>
      </c>
      <c r="D3" s="3">
        <v>54.912770000000002</v>
      </c>
      <c r="E3" s="3">
        <v>0.57303000000000004</v>
      </c>
      <c r="F3" s="3">
        <v>118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36.861229999999999</v>
      </c>
      <c r="R3" s="3">
        <f t="shared" ca="1" si="0"/>
        <v>36.861229999999999</v>
      </c>
      <c r="S3" s="3">
        <f t="shared" ca="1" si="0"/>
        <v>36.861229999999999</v>
      </c>
      <c r="T3" s="3">
        <f t="shared" ca="1" si="0"/>
        <v>36.861229999999999</v>
      </c>
      <c r="U3" s="3">
        <f t="shared" ca="1" si="0"/>
        <v>36.861229999999999</v>
      </c>
      <c r="W3" s="3">
        <f t="shared" ref="W3:W37" ca="1" si="3">AVERAGE(L3:U3)</f>
        <v>36.861229999999992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0</v>
      </c>
      <c r="AH3" s="3">
        <f t="shared" ca="1" si="1"/>
        <v>0</v>
      </c>
      <c r="AI3" s="3">
        <f t="shared" ca="1" si="1"/>
        <v>0</v>
      </c>
      <c r="AJ3" s="3">
        <f t="shared" ca="1" si="1"/>
        <v>0</v>
      </c>
      <c r="AK3" s="3">
        <f t="shared" ca="1" si="1"/>
        <v>0</v>
      </c>
      <c r="AM3" s="3">
        <f t="shared" ref="AM3:AM37" ca="1" si="4">SUM(AB3:AK3)</f>
        <v>0</v>
      </c>
    </row>
    <row r="4" spans="1:39" x14ac:dyDescent="0.25">
      <c r="A4" s="3" t="s">
        <v>0</v>
      </c>
      <c r="B4" s="3">
        <v>25</v>
      </c>
      <c r="C4" s="3">
        <v>0.4</v>
      </c>
      <c r="D4" s="3">
        <v>54.158320000000003</v>
      </c>
      <c r="E4" s="3">
        <v>0.57257999999999998</v>
      </c>
      <c r="F4" s="3">
        <v>114</v>
      </c>
      <c r="H4" s="3" t="s">
        <v>0</v>
      </c>
      <c r="I4" s="3">
        <v>25</v>
      </c>
      <c r="J4" s="3">
        <v>1</v>
      </c>
      <c r="L4" s="3">
        <f t="shared" ca="1" si="2"/>
        <v>36.788800000000002</v>
      </c>
      <c r="M4" s="3">
        <f t="shared" ca="1" si="0"/>
        <v>36.837429999999998</v>
      </c>
      <c r="N4" s="3">
        <f t="shared" ca="1" si="0"/>
        <v>36.788800000000002</v>
      </c>
      <c r="O4" s="3">
        <f t="shared" ca="1" si="0"/>
        <v>36.854649999999999</v>
      </c>
      <c r="P4" s="3">
        <f t="shared" ca="1" si="0"/>
        <v>36.788800000000002</v>
      </c>
      <c r="Q4" s="3">
        <f t="shared" ca="1" si="0"/>
        <v>36.854590000000002</v>
      </c>
      <c r="R4" s="3">
        <f t="shared" ca="1" si="0"/>
        <v>36.788800000000002</v>
      </c>
      <c r="S4" s="3">
        <f t="shared" ca="1" si="0"/>
        <v>36.788800000000002</v>
      </c>
      <c r="T4" s="3">
        <f t="shared" ca="1" si="0"/>
        <v>36.788800000000002</v>
      </c>
      <c r="U4" s="3">
        <f t="shared" ca="1" si="0"/>
        <v>36.867750000000001</v>
      </c>
      <c r="W4" s="3">
        <f t="shared" ca="1" si="3"/>
        <v>36.814721999999996</v>
      </c>
      <c r="Y4" s="3">
        <f ca="1">Total!E4</f>
        <v>36.788800000000002</v>
      </c>
      <c r="AB4" s="3">
        <f t="shared" ca="1" si="1"/>
        <v>0</v>
      </c>
      <c r="AC4" s="3">
        <f t="shared" ca="1" si="1"/>
        <v>1.3218696994736368E-3</v>
      </c>
      <c r="AD4" s="3">
        <f t="shared" ca="1" si="1"/>
        <v>0</v>
      </c>
      <c r="AE4" s="3">
        <f t="shared" ca="1" si="1"/>
        <v>1.7899469403730897E-3</v>
      </c>
      <c r="AF4" s="3">
        <f t="shared" ca="1" si="1"/>
        <v>0</v>
      </c>
      <c r="AG4" s="3">
        <f t="shared" ca="1" si="1"/>
        <v>1.7883160092201917E-3</v>
      </c>
      <c r="AH4" s="3">
        <f t="shared" ca="1" si="1"/>
        <v>0</v>
      </c>
      <c r="AI4" s="3">
        <f t="shared" ca="1" si="1"/>
        <v>0</v>
      </c>
      <c r="AJ4" s="3">
        <f t="shared" ca="1" si="1"/>
        <v>0</v>
      </c>
      <c r="AK4" s="3">
        <f t="shared" ca="1" si="1"/>
        <v>2.1460335754359739E-3</v>
      </c>
      <c r="AM4" s="3">
        <f t="shared" ca="1" si="4"/>
        <v>7.0461662245028915E-3</v>
      </c>
    </row>
    <row r="5" spans="1:39" x14ac:dyDescent="0.25">
      <c r="A5" s="3" t="s">
        <v>0</v>
      </c>
      <c r="B5" s="3">
        <v>25</v>
      </c>
      <c r="C5" s="3">
        <v>0.4</v>
      </c>
      <c r="D5" s="3">
        <v>54.158320000000003</v>
      </c>
      <c r="E5" s="3">
        <v>0.57218000000000002</v>
      </c>
      <c r="F5" s="3">
        <v>108</v>
      </c>
      <c r="H5" s="3" t="s">
        <v>0</v>
      </c>
      <c r="I5" s="3">
        <v>50</v>
      </c>
      <c r="J5" s="3">
        <v>0.4</v>
      </c>
      <c r="L5" s="3">
        <f t="shared" ca="1" si="2"/>
        <v>73.882919999999999</v>
      </c>
      <c r="M5" s="3">
        <f t="shared" ca="1" si="0"/>
        <v>76.797759999999997</v>
      </c>
      <c r="N5" s="3">
        <f t="shared" ca="1" si="0"/>
        <v>73.882919999999999</v>
      </c>
      <c r="O5" s="3">
        <f t="shared" ca="1" si="0"/>
        <v>73.882919999999999</v>
      </c>
      <c r="P5" s="3">
        <f t="shared" ca="1" si="0"/>
        <v>76.424989999999994</v>
      </c>
      <c r="Q5" s="3">
        <f t="shared" ca="1" si="0"/>
        <v>76.885480000000001</v>
      </c>
      <c r="R5" s="3">
        <f t="shared" ca="1" si="0"/>
        <v>73.882919999999999</v>
      </c>
      <c r="S5" s="3">
        <f t="shared" ca="1" si="0"/>
        <v>76.438149999999993</v>
      </c>
      <c r="T5" s="3">
        <f t="shared" ca="1" si="0"/>
        <v>76.837230000000005</v>
      </c>
      <c r="U5" s="3">
        <f t="shared" ca="1" si="0"/>
        <v>76.738219999999998</v>
      </c>
      <c r="W5" s="3">
        <f t="shared" ca="1" si="3"/>
        <v>75.565350999999993</v>
      </c>
      <c r="Y5" s="3">
        <f ca="1">Total!E5</f>
        <v>73.882919999999999</v>
      </c>
      <c r="AB5" s="3">
        <f t="shared" ca="1" si="1"/>
        <v>0</v>
      </c>
      <c r="AC5" s="3">
        <f t="shared" ca="1" si="1"/>
        <v>3.945214942777029E-2</v>
      </c>
      <c r="AD5" s="3">
        <f t="shared" ca="1" si="1"/>
        <v>0</v>
      </c>
      <c r="AE5" s="3">
        <f t="shared" ca="1" si="1"/>
        <v>0</v>
      </c>
      <c r="AF5" s="3">
        <f t="shared" ca="1" si="1"/>
        <v>3.4406734330478486E-2</v>
      </c>
      <c r="AG5" s="3">
        <f t="shared" ca="1" si="1"/>
        <v>4.0639433308808079E-2</v>
      </c>
      <c r="AH5" s="3">
        <f t="shared" ca="1" si="1"/>
        <v>0</v>
      </c>
      <c r="AI5" s="3">
        <f t="shared" ca="1" si="1"/>
        <v>3.458485398249006E-2</v>
      </c>
      <c r="AJ5" s="3">
        <f t="shared" ca="1" si="1"/>
        <v>3.9986373034525527E-2</v>
      </c>
      <c r="AK5" s="3">
        <f t="shared" ca="1" si="1"/>
        <v>3.8646279816769553E-2</v>
      </c>
      <c r="AM5" s="3">
        <f t="shared" ca="1" si="4"/>
        <v>0.227715823900842</v>
      </c>
    </row>
    <row r="6" spans="1:39" x14ac:dyDescent="0.25">
      <c r="A6" s="3" t="s">
        <v>0</v>
      </c>
      <c r="B6" s="3">
        <v>25</v>
      </c>
      <c r="C6" s="3">
        <v>0.4</v>
      </c>
      <c r="D6" s="3">
        <v>54.912770000000002</v>
      </c>
      <c r="E6" s="3">
        <v>0.57121999999999995</v>
      </c>
      <c r="F6" s="3">
        <v>117</v>
      </c>
      <c r="H6" s="3" t="s">
        <v>0</v>
      </c>
      <c r="I6" s="3">
        <v>50</v>
      </c>
      <c r="J6" s="3">
        <v>0.7</v>
      </c>
      <c r="L6" s="3">
        <f t="shared" ca="1" si="2"/>
        <v>70.575640000000007</v>
      </c>
      <c r="M6" s="3">
        <f t="shared" ca="1" si="0"/>
        <v>72.897080000000003</v>
      </c>
      <c r="N6" s="3">
        <f t="shared" ca="1" si="0"/>
        <v>70.172659999999993</v>
      </c>
      <c r="O6" s="3">
        <f t="shared" ca="1" si="0"/>
        <v>72.897080000000003</v>
      </c>
      <c r="P6" s="3">
        <f t="shared" ca="1" si="0"/>
        <v>72.886309999999995</v>
      </c>
      <c r="Q6" s="3">
        <f t="shared" ca="1" si="0"/>
        <v>69.672749999999994</v>
      </c>
      <c r="R6" s="3">
        <f t="shared" ca="1" si="0"/>
        <v>70.270859999999999</v>
      </c>
      <c r="S6" s="3">
        <f t="shared" ca="1" si="0"/>
        <v>70.476889999999997</v>
      </c>
      <c r="T6" s="3">
        <f t="shared" ca="1" si="0"/>
        <v>72.873689999999996</v>
      </c>
      <c r="U6" s="3">
        <f t="shared" ca="1" si="0"/>
        <v>72.582970000000003</v>
      </c>
      <c r="W6" s="3">
        <f t="shared" ca="1" si="3"/>
        <v>71.53059300000001</v>
      </c>
      <c r="Y6" s="3">
        <f ca="1">Total!E6</f>
        <v>69.191919999999996</v>
      </c>
      <c r="AB6" s="3">
        <f t="shared" ca="1" si="1"/>
        <v>1.9998288817538391E-2</v>
      </c>
      <c r="AC6" s="3">
        <f t="shared" ca="1" si="1"/>
        <v>5.3549027111836275E-2</v>
      </c>
      <c r="AD6" s="3">
        <f t="shared" ca="1" si="1"/>
        <v>1.4174198374607865E-2</v>
      </c>
      <c r="AE6" s="3">
        <f t="shared" ca="1" si="1"/>
        <v>5.3549027111836275E-2</v>
      </c>
      <c r="AF6" s="3">
        <f t="shared" ca="1" si="1"/>
        <v>5.339337309905548E-2</v>
      </c>
      <c r="AG6" s="3">
        <f t="shared" ca="1" si="1"/>
        <v>6.9492218166513874E-3</v>
      </c>
      <c r="AH6" s="3">
        <f t="shared" ca="1" si="1"/>
        <v>1.5593439233945279E-2</v>
      </c>
      <c r="AI6" s="3">
        <f t="shared" ca="1" si="1"/>
        <v>1.8571099053184263E-2</v>
      </c>
      <c r="AJ6" s="3">
        <f t="shared" ca="1" si="1"/>
        <v>5.321098186030971E-2</v>
      </c>
      <c r="AK6" s="3">
        <f t="shared" ca="1" si="1"/>
        <v>4.9009335194051665E-2</v>
      </c>
      <c r="AM6" s="3">
        <f t="shared" ca="1" si="4"/>
        <v>0.33799799167301658</v>
      </c>
    </row>
    <row r="7" spans="1:39" x14ac:dyDescent="0.25">
      <c r="A7" s="3" t="s">
        <v>0</v>
      </c>
      <c r="B7" s="3">
        <v>25</v>
      </c>
      <c r="C7" s="3">
        <v>0.4</v>
      </c>
      <c r="D7" s="3">
        <v>54.912770000000002</v>
      </c>
      <c r="E7" s="3">
        <v>0.57150000000000001</v>
      </c>
      <c r="F7" s="3">
        <v>114</v>
      </c>
      <c r="H7" s="3" t="s">
        <v>0</v>
      </c>
      <c r="I7" s="3">
        <v>50</v>
      </c>
      <c r="J7" s="3">
        <v>1</v>
      </c>
      <c r="L7" s="3">
        <f t="shared" ca="1" si="2"/>
        <v>69.380120000000005</v>
      </c>
      <c r="M7" s="3">
        <f t="shared" ca="1" si="0"/>
        <v>72.780959999999993</v>
      </c>
      <c r="N7" s="3">
        <f t="shared" ca="1" si="0"/>
        <v>69.441829999999996</v>
      </c>
      <c r="O7" s="3">
        <f t="shared" ca="1" si="0"/>
        <v>70.652109999999993</v>
      </c>
      <c r="P7" s="3">
        <f t="shared" ca="1" si="0"/>
        <v>69.419589999999999</v>
      </c>
      <c r="Q7" s="3">
        <f t="shared" ca="1" si="0"/>
        <v>69.366960000000006</v>
      </c>
      <c r="R7" s="3">
        <f t="shared" ca="1" si="0"/>
        <v>69.371889999999993</v>
      </c>
      <c r="S7" s="3">
        <f t="shared" ca="1" si="0"/>
        <v>69.389200000000002</v>
      </c>
      <c r="T7" s="3">
        <f t="shared" ca="1" si="0"/>
        <v>69.612970000000004</v>
      </c>
      <c r="U7" s="3">
        <f t="shared" ca="1" si="0"/>
        <v>69.380120000000005</v>
      </c>
      <c r="W7" s="3">
        <f t="shared" ca="1" si="3"/>
        <v>69.879575000000017</v>
      </c>
      <c r="Y7" s="3">
        <f ca="1">Total!E7</f>
        <v>69.064329999999998</v>
      </c>
      <c r="AB7" s="3">
        <f t="shared" ca="1" si="1"/>
        <v>4.572403728523927E-3</v>
      </c>
      <c r="AC7" s="3">
        <f t="shared" ca="1" si="1"/>
        <v>5.3814031063502611E-2</v>
      </c>
      <c r="AD7" s="3">
        <f t="shared" ca="1" si="1"/>
        <v>5.465918513941969E-3</v>
      </c>
      <c r="AE7" s="3">
        <f t="shared" ca="1" si="1"/>
        <v>2.2989870458455113E-2</v>
      </c>
      <c r="AF7" s="3">
        <f t="shared" ca="1" si="1"/>
        <v>5.143899897385543E-3</v>
      </c>
      <c r="AG7" s="3">
        <f t="shared" ca="1" si="1"/>
        <v>4.3818567413889016E-3</v>
      </c>
      <c r="AH7" s="3">
        <f t="shared" ca="1" si="1"/>
        <v>4.4532394652926511E-3</v>
      </c>
      <c r="AI7" s="3">
        <f t="shared" ca="1" si="1"/>
        <v>4.7038753579453276E-3</v>
      </c>
      <c r="AJ7" s="3">
        <f t="shared" ca="1" si="1"/>
        <v>7.9438981019580735E-3</v>
      </c>
      <c r="AK7" s="3">
        <f t="shared" ca="1" si="1"/>
        <v>4.572403728523927E-3</v>
      </c>
      <c r="AM7" s="3">
        <f t="shared" ca="1" si="4"/>
        <v>0.11804139705691803</v>
      </c>
    </row>
    <row r="8" spans="1:39" x14ac:dyDescent="0.25">
      <c r="A8" s="3" t="s">
        <v>0</v>
      </c>
      <c r="B8" s="3">
        <v>25</v>
      </c>
      <c r="C8" s="3">
        <v>0.4</v>
      </c>
      <c r="D8" s="3">
        <v>54.912770000000002</v>
      </c>
      <c r="E8" s="3">
        <v>0.57203999999999999</v>
      </c>
      <c r="F8" s="3">
        <v>118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54.158320000000003</v>
      </c>
      <c r="E9" s="3">
        <v>0.58333000000000002</v>
      </c>
      <c r="F9" s="3">
        <v>102</v>
      </c>
      <c r="H9" s="3" t="s">
        <v>0</v>
      </c>
      <c r="I9" s="3">
        <v>100</v>
      </c>
      <c r="J9" s="3">
        <v>0.7</v>
      </c>
      <c r="L9" s="3">
        <f t="shared" ca="1" si="2"/>
        <v>141.88619</v>
      </c>
      <c r="M9" s="3">
        <f t="shared" ca="1" si="0"/>
        <v>141.8254</v>
      </c>
      <c r="N9" s="3">
        <f t="shared" ca="1" si="0"/>
        <v>141.86989</v>
      </c>
      <c r="O9" s="3">
        <f t="shared" ca="1" si="0"/>
        <v>141.97932</v>
      </c>
      <c r="P9" s="3">
        <f t="shared" ca="1" si="0"/>
        <v>140.83493000000001</v>
      </c>
      <c r="Q9" s="3">
        <f t="shared" ca="1" si="0"/>
        <v>141.77277000000001</v>
      </c>
      <c r="R9" s="3">
        <f t="shared" ca="1" si="0"/>
        <v>141.82966999999999</v>
      </c>
      <c r="S9" s="3">
        <f t="shared" ca="1" si="0"/>
        <v>141.54031000000001</v>
      </c>
      <c r="T9" s="3">
        <f t="shared" ca="1" si="0"/>
        <v>142.04374999999999</v>
      </c>
      <c r="U9" s="3">
        <f t="shared" ca="1" si="0"/>
        <v>140.54472999999999</v>
      </c>
      <c r="W9" s="3">
        <f t="shared" ca="1" si="3"/>
        <v>141.612696</v>
      </c>
      <c r="Y9" s="3">
        <f ca="1">Total!E9</f>
        <v>140.51035999999999</v>
      </c>
      <c r="AB9" s="3">
        <f t="shared" ca="1" si="1"/>
        <v>9.791662337211347E-3</v>
      </c>
      <c r="AC9" s="3">
        <f t="shared" ca="1" si="1"/>
        <v>9.3590251992807533E-3</v>
      </c>
      <c r="AD9" s="3">
        <f t="shared" ca="1" si="1"/>
        <v>9.6756566562067499E-3</v>
      </c>
      <c r="AE9" s="3">
        <f t="shared" ca="1" si="1"/>
        <v>1.0454460439785436E-2</v>
      </c>
      <c r="AF9" s="3">
        <f t="shared" ca="1" si="1"/>
        <v>2.3099364345805012E-3</v>
      </c>
      <c r="AG9" s="3">
        <f t="shared" ca="1" si="1"/>
        <v>8.9844620709819325E-3</v>
      </c>
      <c r="AH9" s="3">
        <f t="shared" ca="1" si="1"/>
        <v>9.3894144175561255E-3</v>
      </c>
      <c r="AI9" s="3">
        <f t="shared" ca="1" si="1"/>
        <v>7.3300644877716753E-3</v>
      </c>
      <c r="AJ9" s="3">
        <f t="shared" ca="1" si="1"/>
        <v>1.0913003140836002E-2</v>
      </c>
      <c r="AK9" s="3">
        <f t="shared" ca="1" si="1"/>
        <v>2.4460829792191533E-4</v>
      </c>
      <c r="AM9" s="3">
        <f t="shared" ca="1" si="4"/>
        <v>7.8452293482132451E-2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54.912770000000002</v>
      </c>
      <c r="E10" s="3">
        <v>0.57474000000000003</v>
      </c>
      <c r="F10" s="3">
        <v>116</v>
      </c>
      <c r="H10" s="3" t="s">
        <v>0</v>
      </c>
      <c r="I10" s="3">
        <v>100</v>
      </c>
      <c r="J10" s="3">
        <v>1</v>
      </c>
      <c r="L10" s="3">
        <f t="shared" ca="1" si="2"/>
        <v>136.06978000000001</v>
      </c>
      <c r="M10" s="3">
        <f t="shared" ca="1" si="0"/>
        <v>136.09630000000001</v>
      </c>
      <c r="N10" s="3">
        <f t="shared" ca="1" si="0"/>
        <v>136.22352000000001</v>
      </c>
      <c r="O10" s="3">
        <f t="shared" ca="1" si="0"/>
        <v>136.09011000000001</v>
      </c>
      <c r="P10" s="3">
        <f t="shared" ca="1" si="0"/>
        <v>136.00217000000001</v>
      </c>
      <c r="Q10" s="3">
        <f t="shared" ca="1" si="0"/>
        <v>135.98255</v>
      </c>
      <c r="R10" s="3">
        <f t="shared" ca="1" si="0"/>
        <v>136.04147</v>
      </c>
      <c r="S10" s="3">
        <f t="shared" ca="1" si="0"/>
        <v>136.06997999999999</v>
      </c>
      <c r="T10" s="3">
        <f t="shared" ca="1" si="0"/>
        <v>136.06779</v>
      </c>
      <c r="U10" s="3">
        <f t="shared" ca="1" si="0"/>
        <v>136.11642000000001</v>
      </c>
      <c r="W10" s="3">
        <f t="shared" ca="1" si="3"/>
        <v>136.076009</v>
      </c>
      <c r="Y10" s="3">
        <f ca="1">Total!E10</f>
        <v>135.94917000000001</v>
      </c>
      <c r="AB10" s="3">
        <f t="shared" ca="1" si="1"/>
        <v>8.871698150124727E-4</v>
      </c>
      <c r="AC10" s="3">
        <f t="shared" ca="1" si="1"/>
        <v>1.082242723512061E-3</v>
      </c>
      <c r="AD10" s="3">
        <f t="shared" ca="1" si="1"/>
        <v>2.0180336518420693E-3</v>
      </c>
      <c r="AE10" s="3">
        <f t="shared" ca="1" si="1"/>
        <v>1.0367110001480737E-3</v>
      </c>
      <c r="AF10" s="3">
        <f t="shared" ca="1" si="1"/>
        <v>3.8985158938445355E-4</v>
      </c>
      <c r="AG10" s="3">
        <f t="shared" ca="1" si="1"/>
        <v>2.4553294440851658E-4</v>
      </c>
      <c r="AH10" s="3">
        <f t="shared" ca="1" si="1"/>
        <v>6.7893022075820317E-4</v>
      </c>
      <c r="AI10" s="3">
        <f t="shared" ca="1" si="1"/>
        <v>8.8864095308546147E-4</v>
      </c>
      <c r="AJ10" s="3">
        <f t="shared" ca="1" si="1"/>
        <v>8.7253199118459378E-4</v>
      </c>
      <c r="AK10" s="3">
        <f t="shared" ca="1" si="1"/>
        <v>1.2302392136707835E-3</v>
      </c>
      <c r="AM10" s="3">
        <f t="shared" ca="1" si="4"/>
        <v>9.3298841030066883E-3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0.86858000000000002</v>
      </c>
      <c r="F11" s="3">
        <v>183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0.86972000000000005</v>
      </c>
      <c r="F12" s="3">
        <v>190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0.87133000000000005</v>
      </c>
      <c r="F13" s="3">
        <v>203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0.87148000000000003</v>
      </c>
      <c r="F14" s="3">
        <v>204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0.87075999999999998</v>
      </c>
      <c r="F15" s="3">
        <v>203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0.87151999999999996</v>
      </c>
      <c r="F16" s="3">
        <v>193</v>
      </c>
      <c r="H16" s="3" t="s">
        <v>16</v>
      </c>
      <c r="I16" s="3">
        <v>50</v>
      </c>
      <c r="J16" s="3">
        <v>1</v>
      </c>
      <c r="L16" s="3">
        <f t="shared" ca="1" si="2"/>
        <v>225.18272999999999</v>
      </c>
      <c r="M16" s="3">
        <f t="shared" ca="1" si="0"/>
        <v>226.48415</v>
      </c>
      <c r="N16" s="3">
        <f t="shared" ca="1" si="0"/>
        <v>224.38901999999999</v>
      </c>
      <c r="O16" s="3">
        <f t="shared" ca="1" si="0"/>
        <v>223.87719000000001</v>
      </c>
      <c r="P16" s="3">
        <f t="shared" ca="1" si="0"/>
        <v>226.26562999999999</v>
      </c>
      <c r="Q16" s="3">
        <f t="shared" ca="1" si="0"/>
        <v>223.54386</v>
      </c>
      <c r="R16" s="3">
        <f t="shared" ca="1" si="0"/>
        <v>224.38901999999999</v>
      </c>
      <c r="S16" s="3">
        <f t="shared" ca="1" si="0"/>
        <v>223.75071</v>
      </c>
      <c r="T16" s="3">
        <f t="shared" ca="1" si="0"/>
        <v>226.48415</v>
      </c>
      <c r="U16" s="3">
        <f t="shared" ca="1" si="0"/>
        <v>223.23536999999999</v>
      </c>
      <c r="W16" s="3">
        <f t="shared" ca="1" si="3"/>
        <v>224.76018300000001</v>
      </c>
      <c r="Y16" s="3">
        <f ca="1">Total!E16</f>
        <v>222.48684</v>
      </c>
      <c r="AB16" s="3">
        <f t="shared" ca="1" si="1"/>
        <v>1.2117076227969221E-2</v>
      </c>
      <c r="AC16" s="3">
        <f t="shared" ca="1" si="1"/>
        <v>1.7966500850117691E-2</v>
      </c>
      <c r="AD16" s="3">
        <f t="shared" ca="1" si="1"/>
        <v>8.5496292724548881E-3</v>
      </c>
      <c r="AE16" s="3">
        <f t="shared" ca="1" si="1"/>
        <v>6.2491336566244194E-3</v>
      </c>
      <c r="AF16" s="3">
        <f t="shared" ca="1" si="1"/>
        <v>1.6984330399047363E-2</v>
      </c>
      <c r="AG16" s="3">
        <f t="shared" ca="1" si="1"/>
        <v>4.750932684378071E-3</v>
      </c>
      <c r="AH16" s="3">
        <f t="shared" ca="1" si="1"/>
        <v>8.5496292724548881E-3</v>
      </c>
      <c r="AI16" s="3">
        <f t="shared" ca="1" si="1"/>
        <v>5.6806505948846101E-3</v>
      </c>
      <c r="AJ16" s="3">
        <f t="shared" ca="1" si="1"/>
        <v>1.7966500850117691E-2</v>
      </c>
      <c r="AK16" s="3">
        <f t="shared" ca="1" si="1"/>
        <v>3.3643787650540955E-3</v>
      </c>
      <c r="AM16" s="3">
        <f t="shared" ca="1" si="4"/>
        <v>0.10217876257310293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0.87</v>
      </c>
      <c r="F17" s="3">
        <v>203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0.87128000000000005</v>
      </c>
      <c r="F18" s="3">
        <v>204</v>
      </c>
      <c r="H18" s="3" t="s">
        <v>16</v>
      </c>
      <c r="I18" s="3">
        <v>100</v>
      </c>
      <c r="J18" s="3">
        <v>0.7</v>
      </c>
      <c r="L18" s="3">
        <f t="shared" ca="1" si="2"/>
        <v>311.24999000000003</v>
      </c>
      <c r="M18" s="3">
        <f t="shared" ca="1" si="2"/>
        <v>310.78052000000002</v>
      </c>
      <c r="N18" s="3">
        <f t="shared" ca="1" si="2"/>
        <v>311.89688000000001</v>
      </c>
      <c r="O18" s="3">
        <f t="shared" ca="1" si="2"/>
        <v>313.27208000000002</v>
      </c>
      <c r="P18" s="3">
        <f t="shared" ca="1" si="2"/>
        <v>314.0369</v>
      </c>
      <c r="Q18" s="3">
        <f t="shared" ca="1" si="2"/>
        <v>311.78512999999998</v>
      </c>
      <c r="R18" s="3">
        <f t="shared" ca="1" si="2"/>
        <v>312.24164000000002</v>
      </c>
      <c r="S18" s="3">
        <f t="shared" ca="1" si="2"/>
        <v>312.06365</v>
      </c>
      <c r="T18" s="3">
        <f t="shared" ca="1" si="2"/>
        <v>310.98575</v>
      </c>
      <c r="U18" s="3">
        <f t="shared" ca="1" si="2"/>
        <v>312.51999000000001</v>
      </c>
      <c r="W18" s="3">
        <f t="shared" ca="1" si="3"/>
        <v>312.08325299999996</v>
      </c>
      <c r="Y18" s="3">
        <f ca="1">Total!E18</f>
        <v>308.91181999999998</v>
      </c>
      <c r="AB18" s="3">
        <f t="shared" ca="1" si="1"/>
        <v>7.569053201007485E-3</v>
      </c>
      <c r="AC18" s="3">
        <f t="shared" ca="1" si="1"/>
        <v>6.0492991171397937E-3</v>
      </c>
      <c r="AD18" s="3">
        <f t="shared" ca="1" si="1"/>
        <v>9.6631459424247109E-3</v>
      </c>
      <c r="AE18" s="3">
        <f t="shared" ca="1" si="1"/>
        <v>1.4114901786535846E-2</v>
      </c>
      <c r="AF18" s="3">
        <f t="shared" ca="1" si="1"/>
        <v>1.6590753956905974E-2</v>
      </c>
      <c r="AG18" s="3">
        <f t="shared" ca="1" si="1"/>
        <v>9.3013922225442976E-3</v>
      </c>
      <c r="AH18" s="3">
        <f t="shared" ca="1" si="1"/>
        <v>1.0779192586415246E-2</v>
      </c>
      <c r="AI18" s="3">
        <f t="shared" ca="1" si="1"/>
        <v>1.0203008742106464E-2</v>
      </c>
      <c r="AJ18" s="3">
        <f t="shared" ca="1" si="1"/>
        <v>6.7136634655158827E-3</v>
      </c>
      <c r="AK18" s="3">
        <f t="shared" ca="1" si="1"/>
        <v>1.1680258787119346E-2</v>
      </c>
      <c r="AM18" s="3">
        <f t="shared" ca="1" si="4"/>
        <v>0.10266466980771503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36.861229999999999</v>
      </c>
      <c r="E19" s="3">
        <v>0.86953000000000003</v>
      </c>
      <c r="F19" s="3">
        <v>204</v>
      </c>
      <c r="H19" s="3" t="s">
        <v>16</v>
      </c>
      <c r="I19" s="3">
        <v>100</v>
      </c>
      <c r="J19" s="3">
        <v>1</v>
      </c>
      <c r="L19" s="3">
        <f t="shared" ca="1" si="2"/>
        <v>303.33771999999999</v>
      </c>
      <c r="M19" s="3">
        <f t="shared" ca="1" si="2"/>
        <v>302.84987000000001</v>
      </c>
      <c r="N19" s="3">
        <f t="shared" ca="1" si="2"/>
        <v>303.20614</v>
      </c>
      <c r="O19" s="3">
        <f t="shared" ca="1" si="2"/>
        <v>302.99851000000001</v>
      </c>
      <c r="P19" s="3">
        <f t="shared" ca="1" si="2"/>
        <v>304.09210999999999</v>
      </c>
      <c r="Q19" s="3">
        <f t="shared" ca="1" si="2"/>
        <v>303.36842000000001</v>
      </c>
      <c r="R19" s="3">
        <f t="shared" ca="1" si="2"/>
        <v>303.96390000000002</v>
      </c>
      <c r="S19" s="3">
        <f t="shared" ca="1" si="2"/>
        <v>303.96929999999998</v>
      </c>
      <c r="T19" s="3">
        <f t="shared" ca="1" si="2"/>
        <v>304.60525999999999</v>
      </c>
      <c r="U19" s="3">
        <f t="shared" ca="1" si="2"/>
        <v>303.45427999999998</v>
      </c>
      <c r="W19" s="3">
        <f t="shared" ca="1" si="3"/>
        <v>303.58455099999998</v>
      </c>
      <c r="Y19" s="3">
        <f ca="1">Total!E19</f>
        <v>302.47368</v>
      </c>
      <c r="AB19" s="3">
        <f t="shared" ca="1" si="1"/>
        <v>2.8565791245042829E-3</v>
      </c>
      <c r="AC19" s="3">
        <f t="shared" ca="1" si="1"/>
        <v>1.2437115189659089E-3</v>
      </c>
      <c r="AD19" s="3">
        <f t="shared" ca="1" si="1"/>
        <v>2.4215660681617098E-3</v>
      </c>
      <c r="AE19" s="3">
        <f t="shared" ca="1" si="1"/>
        <v>1.7351261769288772E-3</v>
      </c>
      <c r="AF19" s="3">
        <f t="shared" ca="1" si="1"/>
        <v>5.3506473687230886E-3</v>
      </c>
      <c r="AG19" s="3">
        <f t="shared" ca="1" si="1"/>
        <v>2.9580755588387493E-3</v>
      </c>
      <c r="AH19" s="3">
        <f t="shared" ca="1" si="1"/>
        <v>4.9267757776478996E-3</v>
      </c>
      <c r="AI19" s="3">
        <f t="shared" ca="1" si="1"/>
        <v>4.9446285706576977E-3</v>
      </c>
      <c r="AJ19" s="3">
        <f t="shared" ca="1" si="1"/>
        <v>7.047158615585942E-3</v>
      </c>
      <c r="AK19" s="3">
        <f t="shared" ca="1" si="1"/>
        <v>3.2419349676969622E-3</v>
      </c>
      <c r="AM19" s="3">
        <f t="shared" ca="1" si="4"/>
        <v>3.6726203747711114E-2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0.86939999999999995</v>
      </c>
      <c r="F20" s="3">
        <v>203</v>
      </c>
      <c r="H20" s="3" t="s">
        <v>2</v>
      </c>
      <c r="I20" s="3">
        <v>24</v>
      </c>
      <c r="J20" s="3">
        <v>0.4</v>
      </c>
      <c r="L20" s="3">
        <f t="shared" ca="1" si="2"/>
        <v>5763.4739900000004</v>
      </c>
      <c r="M20" s="3">
        <f t="shared" ca="1" si="2"/>
        <v>5760.3994300000004</v>
      </c>
      <c r="N20" s="3">
        <f t="shared" ca="1" si="2"/>
        <v>5763.4739900000004</v>
      </c>
      <c r="O20" s="3">
        <f t="shared" ca="1" si="2"/>
        <v>5763.4739900000004</v>
      </c>
      <c r="P20" s="3">
        <f t="shared" ca="1" si="2"/>
        <v>5762.9331400000001</v>
      </c>
      <c r="Q20" s="3">
        <f t="shared" ca="1" si="2"/>
        <v>5760.3994300000004</v>
      </c>
      <c r="R20" s="3">
        <f t="shared" ca="1" si="2"/>
        <v>5759.8643400000001</v>
      </c>
      <c r="S20" s="3">
        <f t="shared" ca="1" si="2"/>
        <v>5756.7897800000001</v>
      </c>
      <c r="T20" s="3">
        <f t="shared" ca="1" si="2"/>
        <v>5753.21522</v>
      </c>
      <c r="U20" s="3">
        <f t="shared" ca="1" si="2"/>
        <v>5759.8994300000004</v>
      </c>
      <c r="W20" s="3">
        <f t="shared" ca="1" si="3"/>
        <v>5760.3922739999998</v>
      </c>
      <c r="Y20" s="3">
        <f ca="1">Total!E20</f>
        <v>5753.21522</v>
      </c>
      <c r="AB20" s="3">
        <f t="shared" ca="1" si="1"/>
        <v>1.7831368387432529E-3</v>
      </c>
      <c r="AC20" s="3">
        <f t="shared" ca="1" si="1"/>
        <v>1.2487295755990071E-3</v>
      </c>
      <c r="AD20" s="3">
        <f t="shared" ca="1" si="1"/>
        <v>1.7831368387432529E-3</v>
      </c>
      <c r="AE20" s="3">
        <f t="shared" ca="1" si="1"/>
        <v>1.7831368387432529E-3</v>
      </c>
      <c r="AF20" s="3">
        <f t="shared" ca="1" si="1"/>
        <v>1.6891285356781854E-3</v>
      </c>
      <c r="AG20" s="3">
        <f t="shared" ca="1" si="1"/>
        <v>1.2487295755990071E-3</v>
      </c>
      <c r="AH20" s="3">
        <f t="shared" ca="1" si="1"/>
        <v>1.1557224518362514E-3</v>
      </c>
      <c r="AI20" s="3">
        <f t="shared" ca="1" si="1"/>
        <v>6.2131518869200581E-4</v>
      </c>
      <c r="AJ20" s="3">
        <f t="shared" ca="1" si="1"/>
        <v>0</v>
      </c>
      <c r="AK20" s="3">
        <f t="shared" ca="1" si="1"/>
        <v>1.1618216500512472E-3</v>
      </c>
      <c r="AM20" s="3">
        <f t="shared" ca="1" si="4"/>
        <v>1.2474857493685463E-2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36.788800000000002</v>
      </c>
      <c r="E21" s="3">
        <v>1.2201200000000001</v>
      </c>
      <c r="F21" s="3">
        <v>234</v>
      </c>
      <c r="H21" s="3" t="s">
        <v>2</v>
      </c>
      <c r="I21" s="3">
        <v>24</v>
      </c>
      <c r="J21" s="3">
        <v>0.7</v>
      </c>
      <c r="L21" s="3">
        <f t="shared" ca="1" si="2"/>
        <v>3060.7019</v>
      </c>
      <c r="M21" s="3">
        <f t="shared" ca="1" si="2"/>
        <v>3060.7019</v>
      </c>
      <c r="N21" s="3">
        <f t="shared" ca="1" si="2"/>
        <v>3060.7019</v>
      </c>
      <c r="O21" s="3">
        <f t="shared" ca="1" si="2"/>
        <v>3060.7019</v>
      </c>
      <c r="P21" s="3">
        <f t="shared" ca="1" si="2"/>
        <v>3060.7019</v>
      </c>
      <c r="Q21" s="3">
        <f t="shared" ca="1" si="2"/>
        <v>3060.7019</v>
      </c>
      <c r="R21" s="3">
        <f t="shared" ca="1" si="2"/>
        <v>3060.7019</v>
      </c>
      <c r="S21" s="3">
        <f t="shared" ca="1" si="2"/>
        <v>3060.7019</v>
      </c>
      <c r="T21" s="3">
        <f t="shared" ca="1" si="2"/>
        <v>3060.7019</v>
      </c>
      <c r="U21" s="3">
        <f t="shared" ca="1" si="2"/>
        <v>3060.7019</v>
      </c>
      <c r="W21" s="3">
        <f t="shared" ca="1" si="3"/>
        <v>3060.7019</v>
      </c>
      <c r="Y21" s="3">
        <f ca="1">Total!E21</f>
        <v>3052.2412300000001</v>
      </c>
      <c r="AB21" s="3">
        <f t="shared" ca="1" si="1"/>
        <v>2.7719532508903091E-3</v>
      </c>
      <c r="AC21" s="3">
        <f t="shared" ca="1" si="1"/>
        <v>2.7719532508903091E-3</v>
      </c>
      <c r="AD21" s="3">
        <f t="shared" ca="1" si="1"/>
        <v>2.7719532508903091E-3</v>
      </c>
      <c r="AE21" s="3">
        <f t="shared" ca="1" si="1"/>
        <v>2.7719532508903091E-3</v>
      </c>
      <c r="AF21" s="3">
        <f t="shared" ca="1" si="1"/>
        <v>2.7719532508903091E-3</v>
      </c>
      <c r="AG21" s="3">
        <f t="shared" ca="1" si="1"/>
        <v>2.7719532508903091E-3</v>
      </c>
      <c r="AH21" s="3">
        <f t="shared" ca="1" si="1"/>
        <v>2.7719532508903091E-3</v>
      </c>
      <c r="AI21" s="3">
        <f t="shared" ca="1" si="1"/>
        <v>2.7719532508903091E-3</v>
      </c>
      <c r="AJ21" s="3">
        <f t="shared" ca="1" si="1"/>
        <v>2.7719532508903091E-3</v>
      </c>
      <c r="AK21" s="3">
        <f t="shared" ca="1" si="1"/>
        <v>2.7719532508903091E-3</v>
      </c>
      <c r="AM21" s="3">
        <f t="shared" ca="1" si="4"/>
        <v>2.7719532508903091E-2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36.837429999999998</v>
      </c>
      <c r="E22" s="3">
        <v>1.2172400000000001</v>
      </c>
      <c r="F22" s="3">
        <v>257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36.788800000000002</v>
      </c>
      <c r="E23" s="3">
        <v>1.2171799999999999</v>
      </c>
      <c r="F23" s="3">
        <v>261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36.854649999999999</v>
      </c>
      <c r="E24" s="3">
        <v>1.2195199999999999</v>
      </c>
      <c r="F24" s="3">
        <v>252</v>
      </c>
      <c r="H24" s="3" t="s">
        <v>2</v>
      </c>
      <c r="I24" s="3">
        <v>47</v>
      </c>
      <c r="J24" s="3">
        <v>0.7</v>
      </c>
      <c r="L24" s="3">
        <f t="shared" ca="1" si="2"/>
        <v>5714.6231699999998</v>
      </c>
      <c r="M24" s="3">
        <f t="shared" ca="1" si="2"/>
        <v>5714.1625599999998</v>
      </c>
      <c r="N24" s="3">
        <f t="shared" ca="1" si="2"/>
        <v>5713.3615300000001</v>
      </c>
      <c r="O24" s="3">
        <f t="shared" ca="1" si="2"/>
        <v>5715.1450100000002</v>
      </c>
      <c r="P24" s="3">
        <f t="shared" ca="1" si="2"/>
        <v>5715.1450100000002</v>
      </c>
      <c r="Q24" s="3">
        <f t="shared" ca="1" si="2"/>
        <v>5709.26343</v>
      </c>
      <c r="R24" s="3">
        <f t="shared" ca="1" si="2"/>
        <v>5715.1450100000002</v>
      </c>
      <c r="S24" s="3">
        <f t="shared" ca="1" si="2"/>
        <v>5714.1625599999998</v>
      </c>
      <c r="T24" s="3">
        <f t="shared" ca="1" si="2"/>
        <v>5712.9592700000003</v>
      </c>
      <c r="U24" s="3">
        <f t="shared" ca="1" si="2"/>
        <v>5716.5842700000003</v>
      </c>
      <c r="W24" s="3">
        <f t="shared" ca="1" si="3"/>
        <v>5714.0551819999991</v>
      </c>
      <c r="Y24" s="3">
        <f ca="1">Total!E24</f>
        <v>5709.26343</v>
      </c>
      <c r="AB24" s="3">
        <f t="shared" ca="1" si="1"/>
        <v>9.3877959314970236E-4</v>
      </c>
      <c r="AC24" s="3">
        <f t="shared" ca="1" si="1"/>
        <v>8.5810193557661542E-4</v>
      </c>
      <c r="AD24" s="3">
        <f t="shared" ca="1" si="1"/>
        <v>7.1779837281044122E-4</v>
      </c>
      <c r="AE24" s="3">
        <f t="shared" ca="1" si="1"/>
        <v>1.0301819266378138E-3</v>
      </c>
      <c r="AF24" s="3">
        <f t="shared" ca="1" si="1"/>
        <v>1.0301819266378138E-3</v>
      </c>
      <c r="AG24" s="3">
        <f t="shared" ca="1" si="1"/>
        <v>0</v>
      </c>
      <c r="AH24" s="3">
        <f t="shared" ca="1" si="1"/>
        <v>1.0301819266378138E-3</v>
      </c>
      <c r="AI24" s="3">
        <f t="shared" ca="1" si="1"/>
        <v>8.5810193557661542E-4</v>
      </c>
      <c r="AJ24" s="3">
        <f t="shared" ca="1" si="1"/>
        <v>6.4734094779723918E-4</v>
      </c>
      <c r="AK24" s="3">
        <f t="shared" ca="1" si="1"/>
        <v>1.2822739902895524E-3</v>
      </c>
      <c r="AM24" s="3">
        <f t="shared" ca="1" si="4"/>
        <v>8.3929425551136083E-3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36.788800000000002</v>
      </c>
      <c r="E25" s="3">
        <v>1.2181599999999999</v>
      </c>
      <c r="F25" s="3">
        <v>253</v>
      </c>
      <c r="H25" s="3" t="s">
        <v>2</v>
      </c>
      <c r="I25" s="3">
        <v>47</v>
      </c>
      <c r="J25" s="3">
        <v>1</v>
      </c>
      <c r="L25" s="3">
        <f t="shared" ca="1" si="2"/>
        <v>5674.0192399999996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5678.8971499999998</v>
      </c>
      <c r="R25" s="3">
        <f t="shared" ca="1" si="2"/>
        <v>5678.8971499999998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5674.0192399999996</v>
      </c>
      <c r="W25" s="3">
        <f t="shared" ca="1" si="3"/>
        <v>5674.9948219999997</v>
      </c>
      <c r="Y25" s="3">
        <f ca="1">Total!E25</f>
        <v>5674.0192399999996</v>
      </c>
      <c r="AB25" s="3">
        <f t="shared" ca="1" si="1"/>
        <v>0</v>
      </c>
      <c r="AC25" s="3">
        <f t="shared" ca="1" si="1"/>
        <v>0</v>
      </c>
      <c r="AD25" s="3">
        <f t="shared" ca="1" si="1"/>
        <v>0</v>
      </c>
      <c r="AE25" s="3">
        <f t="shared" ca="1" si="1"/>
        <v>0</v>
      </c>
      <c r="AF25" s="3">
        <f t="shared" ca="1" si="1"/>
        <v>0</v>
      </c>
      <c r="AG25" s="3">
        <f t="shared" ca="1" si="1"/>
        <v>8.5969218532296629E-4</v>
      </c>
      <c r="AH25" s="3">
        <f t="shared" ca="1" si="1"/>
        <v>8.5969218532296629E-4</v>
      </c>
      <c r="AI25" s="3">
        <f t="shared" ca="1" si="1"/>
        <v>0</v>
      </c>
      <c r="AJ25" s="3">
        <f t="shared" ca="1" si="1"/>
        <v>0</v>
      </c>
      <c r="AK25" s="3">
        <f t="shared" ca="1" si="1"/>
        <v>0</v>
      </c>
      <c r="AM25" s="3">
        <f t="shared" ca="1" si="4"/>
        <v>1.7193843706459326E-3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36.854590000000002</v>
      </c>
      <c r="E26" s="3">
        <v>1.2205900000000001</v>
      </c>
      <c r="F26" s="3">
        <v>256</v>
      </c>
      <c r="H26" s="3" t="s">
        <v>2</v>
      </c>
      <c r="I26" s="3">
        <v>100</v>
      </c>
      <c r="J26" s="3">
        <v>0.4</v>
      </c>
      <c r="L26" s="3">
        <f t="shared" ca="1" si="2"/>
        <v>60777.722679999999</v>
      </c>
      <c r="M26" s="3">
        <f t="shared" ca="1" si="2"/>
        <v>60777.83064</v>
      </c>
      <c r="N26" s="3">
        <f t="shared" ca="1" si="2"/>
        <v>60777.586719999999</v>
      </c>
      <c r="O26" s="3">
        <f t="shared" ca="1" si="2"/>
        <v>60778.85497</v>
      </c>
      <c r="P26" s="3">
        <f t="shared" ca="1" si="2"/>
        <v>60777.60426</v>
      </c>
      <c r="Q26" s="3">
        <f t="shared" ca="1" si="2"/>
        <v>60777.626190000003</v>
      </c>
      <c r="R26" s="3">
        <f t="shared" ca="1" si="2"/>
        <v>60778.85497</v>
      </c>
      <c r="S26" s="3">
        <f t="shared" ca="1" si="2"/>
        <v>60777.586719999999</v>
      </c>
      <c r="T26" s="3">
        <f t="shared" ca="1" si="2"/>
        <v>60777.722679999999</v>
      </c>
      <c r="U26" s="3">
        <f t="shared" ca="1" si="2"/>
        <v>60777.586719999999</v>
      </c>
      <c r="W26" s="3">
        <f t="shared" ca="1" si="3"/>
        <v>60777.897655000001</v>
      </c>
      <c r="Y26" s="3">
        <f ca="1">Total!E26</f>
        <v>60777.35671</v>
      </c>
      <c r="AB26" s="3">
        <f t="shared" ca="1" si="1"/>
        <v>6.0214859580872401E-6</v>
      </c>
      <c r="AC26" s="3">
        <f t="shared" ca="1" si="1"/>
        <v>7.7978053942272115E-6</v>
      </c>
      <c r="AD26" s="3">
        <f t="shared" ca="1" si="1"/>
        <v>3.7844686319085366E-6</v>
      </c>
      <c r="AE26" s="3">
        <f t="shared" ca="1" si="1"/>
        <v>2.4651615027439721E-5</v>
      </c>
      <c r="AF26" s="3">
        <f t="shared" ca="1" si="1"/>
        <v>4.0730629530539609E-6</v>
      </c>
      <c r="AG26" s="3">
        <f t="shared" ca="1" si="1"/>
        <v>4.4338881219939606E-6</v>
      </c>
      <c r="AH26" s="3">
        <f t="shared" ca="1" si="1"/>
        <v>2.4651615027439721E-5</v>
      </c>
      <c r="AI26" s="3">
        <f t="shared" ca="1" si="1"/>
        <v>3.7844686319085366E-6</v>
      </c>
      <c r="AJ26" s="3">
        <f t="shared" ca="1" si="1"/>
        <v>6.0214859580872401E-6</v>
      </c>
      <c r="AK26" s="3">
        <f t="shared" ca="1" si="1"/>
        <v>3.7844686319085366E-6</v>
      </c>
      <c r="AM26" s="3">
        <f t="shared" ca="1" si="4"/>
        <v>8.9004364336054656E-5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1.21818</v>
      </c>
      <c r="F27" s="3">
        <v>264</v>
      </c>
      <c r="H27" s="3" t="s">
        <v>2</v>
      </c>
      <c r="I27" s="3">
        <v>100</v>
      </c>
      <c r="J27" s="3">
        <v>0.7</v>
      </c>
      <c r="L27" s="3">
        <f t="shared" ca="1" si="2"/>
        <v>46811.534809999997</v>
      </c>
      <c r="M27" s="3">
        <f t="shared" ca="1" si="2"/>
        <v>46969.960279999999</v>
      </c>
      <c r="N27" s="3">
        <f t="shared" ca="1" si="2"/>
        <v>46871.633600000001</v>
      </c>
      <c r="O27" s="3">
        <f t="shared" ca="1" si="2"/>
        <v>46825.792179999997</v>
      </c>
      <c r="P27" s="3">
        <f t="shared" ca="1" si="2"/>
        <v>46605.00488</v>
      </c>
      <c r="Q27" s="3">
        <f t="shared" ca="1" si="2"/>
        <v>46624.7183</v>
      </c>
      <c r="R27" s="3">
        <f t="shared" ca="1" si="2"/>
        <v>46835.489419999998</v>
      </c>
      <c r="S27" s="3">
        <f t="shared" ca="1" si="2"/>
        <v>46612.453659999999</v>
      </c>
      <c r="T27" s="3">
        <f t="shared" ca="1" si="2"/>
        <v>46706.568619999998</v>
      </c>
      <c r="U27" s="3">
        <f t="shared" ca="1" si="2"/>
        <v>47100.94427</v>
      </c>
      <c r="W27" s="3">
        <f t="shared" ca="1" si="3"/>
        <v>46796.41000199999</v>
      </c>
      <c r="Y27" s="3">
        <f ca="1">Total!E27</f>
        <v>46520.052799999998</v>
      </c>
      <c r="AB27" s="3">
        <f t="shared" ca="1" si="1"/>
        <v>6.2657282710564706E-3</v>
      </c>
      <c r="AC27" s="3">
        <f t="shared" ca="1" si="1"/>
        <v>9.6712590145641812E-3</v>
      </c>
      <c r="AD27" s="3">
        <f t="shared" ca="1" si="1"/>
        <v>7.5576182493069608E-3</v>
      </c>
      <c r="AE27" s="3">
        <f t="shared" ca="1" si="1"/>
        <v>6.5722062121133084E-3</v>
      </c>
      <c r="AF27" s="3">
        <f t="shared" ca="1" si="1"/>
        <v>1.82613894195758E-3</v>
      </c>
      <c r="AG27" s="3">
        <f t="shared" ref="AG27:AK37" ca="1" si="5">(Q27-$Y27)/$Y27</f>
        <v>2.2499007137842886E-3</v>
      </c>
      <c r="AH27" s="3">
        <f t="shared" ca="1" si="5"/>
        <v>6.7806591139552711E-3</v>
      </c>
      <c r="AI27" s="3">
        <f t="shared" ca="1" si="5"/>
        <v>1.9862587086315938E-3</v>
      </c>
      <c r="AJ27" s="3">
        <f t="shared" ca="1" si="5"/>
        <v>4.0093638930693678E-3</v>
      </c>
      <c r="AK27" s="3">
        <f t="shared" ca="1" si="5"/>
        <v>1.2486904787004075E-2</v>
      </c>
      <c r="AM27" s="3">
        <f t="shared" ca="1" si="4"/>
        <v>5.9406037905443097E-2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36.788800000000002</v>
      </c>
      <c r="E28" s="3">
        <v>1.2203999999999999</v>
      </c>
      <c r="F28" s="3">
        <v>249</v>
      </c>
      <c r="H28" s="3" t="s">
        <v>2</v>
      </c>
      <c r="I28" s="3">
        <v>100</v>
      </c>
      <c r="J28" s="3">
        <v>1</v>
      </c>
      <c r="L28" s="3">
        <f t="shared" ca="1" si="2"/>
        <v>46475.248610000002</v>
      </c>
      <c r="M28" s="3">
        <f t="shared" ca="1" si="2"/>
        <v>46444.147380000002</v>
      </c>
      <c r="N28" s="3">
        <f t="shared" ca="1" si="2"/>
        <v>46394.982459999999</v>
      </c>
      <c r="O28" s="3">
        <f t="shared" ca="1" si="2"/>
        <v>46426.802629999998</v>
      </c>
      <c r="P28" s="3">
        <f t="shared" ca="1" si="2"/>
        <v>46442.572350000002</v>
      </c>
      <c r="Q28" s="3">
        <f t="shared" ca="1" si="2"/>
        <v>46372.320180000002</v>
      </c>
      <c r="R28" s="3">
        <f t="shared" ca="1" si="2"/>
        <v>46416.626830000001</v>
      </c>
      <c r="S28" s="3">
        <f t="shared" ca="1" si="2"/>
        <v>46366.803110000001</v>
      </c>
      <c r="T28" s="3">
        <f t="shared" ca="1" si="2"/>
        <v>46346.050080000001</v>
      </c>
      <c r="U28" s="3">
        <f t="shared" ca="1" si="2"/>
        <v>46478.561399999999</v>
      </c>
      <c r="W28" s="3">
        <f t="shared" ca="1" si="3"/>
        <v>46416.411503000003</v>
      </c>
      <c r="Y28" s="3">
        <f ca="1">Total!E28</f>
        <v>46319.079680000003</v>
      </c>
      <c r="AB28" s="3">
        <f t="shared" ref="AB28:AF37" ca="1" si="6">(L28-$Y28)/$Y28</f>
        <v>3.3715896576293936E-3</v>
      </c>
      <c r="AC28" s="3">
        <f t="shared" ca="1" si="6"/>
        <v>2.7001335273507663E-3</v>
      </c>
      <c r="AD28" s="3">
        <f t="shared" ca="1" si="6"/>
        <v>1.638693612316537E-3</v>
      </c>
      <c r="AE28" s="3">
        <f t="shared" ca="1" si="6"/>
        <v>2.3256712081546212E-3</v>
      </c>
      <c r="AF28" s="3">
        <f t="shared" ca="1" si="6"/>
        <v>2.6661296133938996E-3</v>
      </c>
      <c r="AG28" s="3">
        <f t="shared" ca="1" si="5"/>
        <v>1.1494291416802149E-3</v>
      </c>
      <c r="AH28" s="3">
        <f t="shared" ca="1" si="5"/>
        <v>2.1059820418262358E-3</v>
      </c>
      <c r="AI28" s="3">
        <f t="shared" ca="1" si="5"/>
        <v>1.0303190462699232E-3</v>
      </c>
      <c r="AJ28" s="3">
        <f t="shared" ca="1" si="5"/>
        <v>5.8227409064096351E-4</v>
      </c>
      <c r="AK28" s="3">
        <f t="shared" ca="1" si="5"/>
        <v>3.4431107246040197E-3</v>
      </c>
      <c r="AM28" s="3">
        <f t="shared" ca="1" si="4"/>
        <v>2.1013332663866575E-2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36.788800000000002</v>
      </c>
      <c r="E29" s="3">
        <v>1.2203999999999999</v>
      </c>
      <c r="F29" s="3">
        <v>260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36.867750000000001</v>
      </c>
      <c r="E30" s="3">
        <v>1.2188099999999999</v>
      </c>
      <c r="F30" s="3">
        <v>260</v>
      </c>
      <c r="H30" s="3" t="s">
        <v>1</v>
      </c>
      <c r="I30" s="3">
        <v>30</v>
      </c>
      <c r="J30" s="3">
        <v>0.7</v>
      </c>
      <c r="L30" s="3">
        <f t="shared" ca="1" si="2"/>
        <v>889.17727000000002</v>
      </c>
      <c r="M30" s="3">
        <f t="shared" ca="1" si="2"/>
        <v>888.53093999999999</v>
      </c>
      <c r="N30" s="3">
        <f t="shared" ca="1" si="2"/>
        <v>888.53093999999999</v>
      </c>
      <c r="O30" s="3">
        <f t="shared" ca="1" si="2"/>
        <v>888.53093999999999</v>
      </c>
      <c r="P30" s="3">
        <f t="shared" ca="1" si="2"/>
        <v>888.53093999999999</v>
      </c>
      <c r="Q30" s="3">
        <f t="shared" ca="1" si="2"/>
        <v>889.25086999999996</v>
      </c>
      <c r="R30" s="3">
        <f t="shared" ca="1" si="2"/>
        <v>889.17727000000002</v>
      </c>
      <c r="S30" s="3">
        <f t="shared" ca="1" si="2"/>
        <v>889.17727000000002</v>
      </c>
      <c r="T30" s="3">
        <f t="shared" ca="1" si="2"/>
        <v>888.53093999999999</v>
      </c>
      <c r="U30" s="3">
        <f t="shared" ca="1" si="2"/>
        <v>888.53093999999999</v>
      </c>
      <c r="W30" s="3">
        <f t="shared" ca="1" si="3"/>
        <v>888.79683199999999</v>
      </c>
      <c r="Y30" s="3">
        <f ca="1">Total!E30</f>
        <v>888.52687000000003</v>
      </c>
      <c r="AB30" s="3">
        <f t="shared" ca="1" si="6"/>
        <v>7.319981217900484E-4</v>
      </c>
      <c r="AC30" s="3">
        <f t="shared" ca="1" si="6"/>
        <v>4.5806155529725881E-6</v>
      </c>
      <c r="AD30" s="3">
        <f t="shared" ca="1" si="6"/>
        <v>4.5806155529725881E-6</v>
      </c>
      <c r="AE30" s="3">
        <f t="shared" ca="1" si="6"/>
        <v>4.5806155529725881E-6</v>
      </c>
      <c r="AF30" s="3">
        <f t="shared" ca="1" si="6"/>
        <v>4.5806155529725881E-6</v>
      </c>
      <c r="AG30" s="3">
        <f t="shared" ca="1" si="5"/>
        <v>8.1483185758910435E-4</v>
      </c>
      <c r="AH30" s="3">
        <f t="shared" ca="1" si="5"/>
        <v>7.319981217900484E-4</v>
      </c>
      <c r="AI30" s="3">
        <f t="shared" ca="1" si="5"/>
        <v>7.319981217900484E-4</v>
      </c>
      <c r="AJ30" s="3">
        <f t="shared" ca="1" si="5"/>
        <v>4.5806155529725881E-6</v>
      </c>
      <c r="AK30" s="3">
        <f t="shared" ca="1" si="5"/>
        <v>4.5806155529725881E-6</v>
      </c>
      <c r="AM30" s="3">
        <f t="shared" ca="1" si="4"/>
        <v>3.0383099162770845E-3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73.882919999999999</v>
      </c>
      <c r="E31" s="3">
        <v>1.4534499999999999</v>
      </c>
      <c r="F31" s="3">
        <v>102</v>
      </c>
      <c r="H31" s="3" t="s">
        <v>1</v>
      </c>
      <c r="I31" s="3">
        <v>30</v>
      </c>
      <c r="J31" s="3">
        <v>1</v>
      </c>
      <c r="L31" s="3">
        <f t="shared" ca="1" si="2"/>
        <v>863.36077999999998</v>
      </c>
      <c r="M31" s="3">
        <f t="shared" ca="1" si="2"/>
        <v>862.30371000000002</v>
      </c>
      <c r="N31" s="3">
        <f t="shared" ca="1" si="2"/>
        <v>864.87539000000004</v>
      </c>
      <c r="O31" s="3">
        <f t="shared" ca="1" si="2"/>
        <v>862.30371000000002</v>
      </c>
      <c r="P31" s="3">
        <f t="shared" ca="1" si="2"/>
        <v>862.27506000000005</v>
      </c>
      <c r="Q31" s="3">
        <f t="shared" ca="1" si="2"/>
        <v>864.88151000000005</v>
      </c>
      <c r="R31" s="3">
        <f t="shared" ca="1" si="2"/>
        <v>864.90404000000001</v>
      </c>
      <c r="S31" s="3">
        <f t="shared" ca="1" si="2"/>
        <v>862.30371000000002</v>
      </c>
      <c r="T31" s="3">
        <f t="shared" ca="1" si="2"/>
        <v>862.27506000000005</v>
      </c>
      <c r="U31" s="3">
        <f t="shared" ca="1" si="2"/>
        <v>862.28117999999995</v>
      </c>
      <c r="W31" s="3">
        <f t="shared" ca="1" si="3"/>
        <v>863.17641500000013</v>
      </c>
      <c r="Y31" s="3">
        <f ca="1">Total!E31</f>
        <v>862.27506000000005</v>
      </c>
      <c r="AB31" s="3">
        <f t="shared" ca="1" si="6"/>
        <v>1.2591341792953211E-3</v>
      </c>
      <c r="AC31" s="3">
        <f t="shared" ca="1" si="6"/>
        <v>3.3226056659890555E-5</v>
      </c>
      <c r="AD31" s="3">
        <f t="shared" ca="1" si="6"/>
        <v>3.0156618469285024E-3</v>
      </c>
      <c r="AE31" s="3">
        <f t="shared" ca="1" si="6"/>
        <v>3.3226056659890555E-5</v>
      </c>
      <c r="AF31" s="3">
        <f t="shared" ca="1" si="6"/>
        <v>0</v>
      </c>
      <c r="AG31" s="3">
        <f t="shared" ca="1" si="5"/>
        <v>3.0227593501312624E-3</v>
      </c>
      <c r="AH31" s="3">
        <f t="shared" ca="1" si="5"/>
        <v>3.048887903588393E-3</v>
      </c>
      <c r="AI31" s="3">
        <f t="shared" ca="1" si="5"/>
        <v>3.3226056659890555E-5</v>
      </c>
      <c r="AJ31" s="3">
        <f t="shared" ca="1" si="5"/>
        <v>0</v>
      </c>
      <c r="AK31" s="3">
        <f t="shared" ca="1" si="5"/>
        <v>7.0975032026279502E-6</v>
      </c>
      <c r="AM31" s="3">
        <f t="shared" ca="1" si="4"/>
        <v>1.0453218953125778E-2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76.797759999999997</v>
      </c>
      <c r="E32" s="3">
        <v>1.43147</v>
      </c>
      <c r="F32" s="3">
        <v>106</v>
      </c>
      <c r="H32" s="3" t="s">
        <v>1</v>
      </c>
      <c r="I32" s="3">
        <v>50</v>
      </c>
      <c r="J32" s="3">
        <v>0.4</v>
      </c>
      <c r="L32" s="3">
        <f t="shared" ca="1" si="2"/>
        <v>1921.9967899999999</v>
      </c>
      <c r="M32" s="3">
        <f t="shared" ca="1" si="2"/>
        <v>1925.26331</v>
      </c>
      <c r="N32" s="3">
        <f t="shared" ca="1" si="2"/>
        <v>1930.23415</v>
      </c>
      <c r="O32" s="3">
        <f t="shared" ca="1" si="2"/>
        <v>1921.9279200000001</v>
      </c>
      <c r="P32" s="3">
        <f t="shared" ca="1" si="2"/>
        <v>1920.81879</v>
      </c>
      <c r="Q32" s="3">
        <f t="shared" ca="1" si="2"/>
        <v>1921.9209499999999</v>
      </c>
      <c r="R32" s="3">
        <f t="shared" ca="1" si="2"/>
        <v>1921.9279200000001</v>
      </c>
      <c r="S32" s="3">
        <f t="shared" ca="1" si="2"/>
        <v>1921.93406</v>
      </c>
      <c r="T32" s="3">
        <f t="shared" ca="1" si="2"/>
        <v>1921.9341099999999</v>
      </c>
      <c r="U32" s="3">
        <f t="shared" ca="1" si="2"/>
        <v>1921.9967899999999</v>
      </c>
      <c r="W32" s="3">
        <f t="shared" ca="1" si="3"/>
        <v>1922.9954789999999</v>
      </c>
      <c r="Y32" s="3">
        <f ca="1">Total!E32</f>
        <v>1920.81879</v>
      </c>
      <c r="AB32" s="3">
        <f t="shared" ca="1" si="6"/>
        <v>6.1328013143805381E-4</v>
      </c>
      <c r="AC32" s="3">
        <f t="shared" ca="1" si="6"/>
        <v>2.3138674106785531E-3</v>
      </c>
      <c r="AD32" s="3">
        <f t="shared" ca="1" si="6"/>
        <v>4.9017429697259286E-3</v>
      </c>
      <c r="AE32" s="3">
        <f t="shared" ca="1" si="6"/>
        <v>5.7742563003564226E-4</v>
      </c>
      <c r="AF32" s="3">
        <f t="shared" ca="1" si="6"/>
        <v>0</v>
      </c>
      <c r="AG32" s="3">
        <f t="shared" ca="1" si="5"/>
        <v>5.7379696915600903E-4</v>
      </c>
      <c r="AH32" s="3">
        <f t="shared" ca="1" si="5"/>
        <v>5.7742563003564226E-4</v>
      </c>
      <c r="AI32" s="3">
        <f t="shared" ca="1" si="5"/>
        <v>5.8062218352206434E-4</v>
      </c>
      <c r="AJ32" s="3">
        <f t="shared" ca="1" si="5"/>
        <v>5.8064821408784913E-4</v>
      </c>
      <c r="AK32" s="3">
        <f t="shared" ca="1" si="5"/>
        <v>6.1328013143805381E-4</v>
      </c>
      <c r="AM32" s="3">
        <f t="shared" ca="1" si="4"/>
        <v>1.1332089270117798E-2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73.882919999999999</v>
      </c>
      <c r="E33" s="3">
        <v>1.4410400000000001</v>
      </c>
      <c r="F33" s="3">
        <v>110</v>
      </c>
      <c r="H33" s="3" t="s">
        <v>1</v>
      </c>
      <c r="I33" s="3">
        <v>50</v>
      </c>
      <c r="J33" s="3">
        <v>0.7</v>
      </c>
      <c r="L33" s="3">
        <f t="shared" ca="1" si="2"/>
        <v>1345.72507</v>
      </c>
      <c r="M33" s="3">
        <f t="shared" ca="1" si="2"/>
        <v>1336.4297300000001</v>
      </c>
      <c r="N33" s="3">
        <f t="shared" ca="1" si="2"/>
        <v>1336.1220599999999</v>
      </c>
      <c r="O33" s="3">
        <f t="shared" ca="1" si="2"/>
        <v>1344.33572</v>
      </c>
      <c r="P33" s="3">
        <f t="shared" ca="1" si="2"/>
        <v>1333.8008199999999</v>
      </c>
      <c r="Q33" s="3">
        <f t="shared" ca="1" si="2"/>
        <v>1338.1168700000001</v>
      </c>
      <c r="R33" s="3">
        <f t="shared" ca="1" si="2"/>
        <v>1337.0331900000001</v>
      </c>
      <c r="S33" s="3">
        <f t="shared" ca="1" si="2"/>
        <v>1343.5629200000001</v>
      </c>
      <c r="T33" s="3">
        <f t="shared" ca="1" si="2"/>
        <v>1362.30683</v>
      </c>
      <c r="U33" s="3">
        <f t="shared" ca="1" si="2"/>
        <v>1339.45793</v>
      </c>
      <c r="W33" s="3">
        <f t="shared" ca="1" si="3"/>
        <v>1341.689114</v>
      </c>
      <c r="Y33" s="3">
        <f ca="1">Total!E33</f>
        <v>1324.31359</v>
      </c>
      <c r="AB33" s="3">
        <f t="shared" ca="1" si="6"/>
        <v>1.6167983294651522E-2</v>
      </c>
      <c r="AC33" s="3">
        <f t="shared" ca="1" si="6"/>
        <v>9.148996198098433E-3</v>
      </c>
      <c r="AD33" s="3">
        <f t="shared" ca="1" si="6"/>
        <v>8.9166720700947742E-3</v>
      </c>
      <c r="AE33" s="3">
        <f t="shared" ca="1" si="6"/>
        <v>1.5118873770675464E-2</v>
      </c>
      <c r="AF33" s="3">
        <f t="shared" ca="1" si="6"/>
        <v>7.1638848016352032E-3</v>
      </c>
      <c r="AG33" s="3">
        <f t="shared" ca="1" si="5"/>
        <v>1.0422969381443927E-2</v>
      </c>
      <c r="AH33" s="3">
        <f t="shared" ca="1" si="5"/>
        <v>9.6046737691486868E-3</v>
      </c>
      <c r="AI33" s="3">
        <f t="shared" ca="1" si="5"/>
        <v>1.4535326183581715E-2</v>
      </c>
      <c r="AJ33" s="3">
        <f t="shared" ca="1" si="5"/>
        <v>2.868900560025214E-2</v>
      </c>
      <c r="AK33" s="3">
        <f t="shared" ca="1" si="5"/>
        <v>1.1435614732308272E-2</v>
      </c>
      <c r="AM33" s="3">
        <f t="shared" ca="1" si="4"/>
        <v>0.13120399980189015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73.882919999999999</v>
      </c>
      <c r="E34" s="3">
        <v>1.4335599999999999</v>
      </c>
      <c r="F34" s="3">
        <v>104</v>
      </c>
      <c r="H34" s="3" t="s">
        <v>1</v>
      </c>
      <c r="I34" s="3">
        <v>50</v>
      </c>
      <c r="J34" s="3">
        <v>1</v>
      </c>
      <c r="L34" s="3">
        <f t="shared" ca="1" si="2"/>
        <v>1312.11474</v>
      </c>
      <c r="M34" s="3">
        <f t="shared" ca="1" si="2"/>
        <v>1307.0603699999999</v>
      </c>
      <c r="N34" s="3">
        <f t="shared" ca="1" si="2"/>
        <v>1311.7965999999999</v>
      </c>
      <c r="O34" s="3">
        <f t="shared" ca="1" si="2"/>
        <v>1310.6379400000001</v>
      </c>
      <c r="P34" s="3">
        <f t="shared" ca="1" si="2"/>
        <v>1313.7966699999999</v>
      </c>
      <c r="Q34" s="3">
        <f t="shared" ca="1" si="2"/>
        <v>1312.2747400000001</v>
      </c>
      <c r="R34" s="3">
        <f t="shared" ca="1" si="2"/>
        <v>1309.7553399999999</v>
      </c>
      <c r="S34" s="3">
        <f t="shared" ca="1" si="2"/>
        <v>1311.3406299999999</v>
      </c>
      <c r="T34" s="3">
        <f t="shared" ca="1" si="2"/>
        <v>1319.40193</v>
      </c>
      <c r="U34" s="3">
        <f t="shared" ca="1" si="2"/>
        <v>1313.2001700000001</v>
      </c>
      <c r="W34" s="3">
        <f t="shared" ca="1" si="3"/>
        <v>1312.137913</v>
      </c>
      <c r="Y34" s="3">
        <f ca="1">Total!E34</f>
        <v>1304.8914400000001</v>
      </c>
      <c r="AB34" s="3">
        <f t="shared" ca="1" si="6"/>
        <v>5.535556275853783E-3</v>
      </c>
      <c r="AC34" s="3">
        <f t="shared" ca="1" si="6"/>
        <v>1.6621535964706905E-3</v>
      </c>
      <c r="AD34" s="3">
        <f t="shared" ca="1" si="6"/>
        <v>5.2917505535937884E-3</v>
      </c>
      <c r="AE34" s="3">
        <f t="shared" ca="1" si="6"/>
        <v>4.4038146192452365E-3</v>
      </c>
      <c r="AF34" s="3">
        <f t="shared" ca="1" si="6"/>
        <v>6.8244987491065511E-3</v>
      </c>
      <c r="AG34" s="3">
        <f t="shared" ca="1" si="5"/>
        <v>5.6581718399501208E-3</v>
      </c>
      <c r="AH34" s="3">
        <f t="shared" ca="1" si="5"/>
        <v>3.727436513799056E-3</v>
      </c>
      <c r="AI34" s="3">
        <f t="shared" ca="1" si="5"/>
        <v>4.9423191863376898E-3</v>
      </c>
      <c r="AJ34" s="3">
        <f t="shared" ca="1" si="5"/>
        <v>1.1120074479145859E-2</v>
      </c>
      <c r="AK34" s="3">
        <f t="shared" ca="1" si="5"/>
        <v>6.367372599210221E-3</v>
      </c>
      <c r="AM34" s="3">
        <f t="shared" ca="1" si="4"/>
        <v>5.5533148412712993E-2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76.424989999999994</v>
      </c>
      <c r="E35" s="3">
        <v>1.4352100000000001</v>
      </c>
      <c r="F35" s="3">
        <v>106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76.885480000000001</v>
      </c>
      <c r="E36" s="3">
        <v>1.43686</v>
      </c>
      <c r="F36" s="3">
        <v>110</v>
      </c>
      <c r="H36" s="3" t="s">
        <v>1</v>
      </c>
      <c r="I36" s="3">
        <v>100</v>
      </c>
      <c r="J36" s="3">
        <v>0.7</v>
      </c>
      <c r="L36" s="3">
        <f t="shared" ca="1" si="2"/>
        <v>2339.2671</v>
      </c>
      <c r="M36" s="3">
        <f t="shared" ca="1" si="2"/>
        <v>2326.66</v>
      </c>
      <c r="N36" s="3">
        <f t="shared" ca="1" si="2"/>
        <v>2321.9119799999999</v>
      </c>
      <c r="O36" s="3">
        <f t="shared" ca="1" si="2"/>
        <v>2319.2587699999999</v>
      </c>
      <c r="P36" s="3">
        <f t="shared" ca="1" si="2"/>
        <v>2321.7215299999998</v>
      </c>
      <c r="Q36" s="3">
        <f t="shared" ca="1" si="2"/>
        <v>2326.2386499999998</v>
      </c>
      <c r="R36" s="3">
        <f t="shared" ca="1" si="2"/>
        <v>2335.4101099999998</v>
      </c>
      <c r="S36" s="3">
        <f t="shared" ca="1" si="2"/>
        <v>2325.83914</v>
      </c>
      <c r="T36" s="3">
        <f t="shared" ca="1" si="2"/>
        <v>2330.18658</v>
      </c>
      <c r="U36" s="3">
        <f t="shared" ca="1" si="2"/>
        <v>2344.1262200000001</v>
      </c>
      <c r="W36" s="3">
        <f t="shared" ca="1" si="3"/>
        <v>2329.0620079999999</v>
      </c>
      <c r="Y36" s="3">
        <f ca="1">Total!E36</f>
        <v>2312.52036</v>
      </c>
      <c r="AB36" s="3">
        <f t="shared" ca="1" si="6"/>
        <v>1.1566056006529622E-2</v>
      </c>
      <c r="AC36" s="3">
        <f t="shared" ca="1" si="6"/>
        <v>6.1143850858895238E-3</v>
      </c>
      <c r="AD36" s="3">
        <f t="shared" ca="1" si="6"/>
        <v>4.0612053249121987E-3</v>
      </c>
      <c r="AE36" s="3">
        <f t="shared" ca="1" si="6"/>
        <v>2.9138813722703531E-3</v>
      </c>
      <c r="AF36" s="3">
        <f t="shared" ca="1" si="6"/>
        <v>3.9788492932446313E-3</v>
      </c>
      <c r="AG36" s="3">
        <f t="shared" ca="1" si="5"/>
        <v>5.9321812846654448E-3</v>
      </c>
      <c r="AH36" s="3">
        <f t="shared" ca="1" si="5"/>
        <v>9.8981831234557522E-3</v>
      </c>
      <c r="AI36" s="3">
        <f t="shared" ca="1" si="5"/>
        <v>5.7594217246156746E-3</v>
      </c>
      <c r="AJ36" s="3">
        <f t="shared" ca="1" si="5"/>
        <v>7.6393792269141654E-3</v>
      </c>
      <c r="AK36" s="3">
        <f t="shared" ca="1" si="5"/>
        <v>1.3667278587765654E-2</v>
      </c>
      <c r="AM36" s="3">
        <f t="shared" ca="1" si="4"/>
        <v>7.1530821030263009E-2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73.882919999999999</v>
      </c>
      <c r="E37" s="3">
        <v>1.43164</v>
      </c>
      <c r="F37" s="3">
        <v>103</v>
      </c>
      <c r="H37" s="3" t="s">
        <v>1</v>
      </c>
      <c r="I37" s="3">
        <v>100</v>
      </c>
      <c r="J37" s="3">
        <v>1</v>
      </c>
      <c r="L37" s="3">
        <f t="shared" ca="1" si="2"/>
        <v>2313.0438600000002</v>
      </c>
      <c r="M37" s="3">
        <f t="shared" ca="1" si="2"/>
        <v>2311.2763199999999</v>
      </c>
      <c r="N37" s="3">
        <f t="shared" ca="1" si="2"/>
        <v>2310.9568599999998</v>
      </c>
      <c r="O37" s="3">
        <f t="shared" ca="1" si="2"/>
        <v>2311.4959100000001</v>
      </c>
      <c r="P37" s="3">
        <f t="shared" ca="1" si="2"/>
        <v>2309.5972700000002</v>
      </c>
      <c r="Q37" s="3">
        <f t="shared" ca="1" si="2"/>
        <v>2310.8481099999999</v>
      </c>
      <c r="R37" s="3">
        <f t="shared" ca="1" si="2"/>
        <v>2310.1359600000001</v>
      </c>
      <c r="S37" s="3">
        <f t="shared" ca="1" si="2"/>
        <v>2309.7606900000001</v>
      </c>
      <c r="T37" s="3">
        <f t="shared" ca="1" si="2"/>
        <v>2310.6223100000002</v>
      </c>
      <c r="U37" s="3">
        <f t="shared" ca="1" si="2"/>
        <v>2313.9649100000001</v>
      </c>
      <c r="W37" s="3">
        <f t="shared" ca="1" si="3"/>
        <v>2311.1702199999995</v>
      </c>
      <c r="Y37" s="3">
        <f ca="1">Total!E37</f>
        <v>2308.5236300000001</v>
      </c>
      <c r="AB37" s="3">
        <f t="shared" ca="1" si="6"/>
        <v>1.9580609621050677E-3</v>
      </c>
      <c r="AC37" s="3">
        <f t="shared" ca="1" si="6"/>
        <v>1.1924027825523285E-3</v>
      </c>
      <c r="AD37" s="3">
        <f t="shared" ca="1" si="6"/>
        <v>1.054019966864987E-3</v>
      </c>
      <c r="AE37" s="3">
        <f t="shared" ca="1" si="6"/>
        <v>1.287524182717573E-3</v>
      </c>
      <c r="AF37" s="3">
        <f t="shared" ca="1" si="6"/>
        <v>4.6507646101074063E-4</v>
      </c>
      <c r="AG37" s="3">
        <f t="shared" ca="1" si="5"/>
        <v>1.0069119370460014E-3</v>
      </c>
      <c r="AH37" s="3">
        <f t="shared" ca="1" si="5"/>
        <v>6.9842473304028028E-4</v>
      </c>
      <c r="AI37" s="3">
        <f t="shared" ca="1" si="5"/>
        <v>5.3586629303852028E-4</v>
      </c>
      <c r="AJ37" s="3">
        <f t="shared" ca="1" si="5"/>
        <v>9.0910050593680008E-4</v>
      </c>
      <c r="AK37" s="3">
        <f t="shared" ca="1" si="5"/>
        <v>2.3570389010919529E-3</v>
      </c>
      <c r="AM37" s="3">
        <f t="shared" ca="1" si="4"/>
        <v>1.1464426725404252E-2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76.438149999999993</v>
      </c>
      <c r="E38" s="3">
        <v>1.4405600000000001</v>
      </c>
      <c r="F38" s="3">
        <v>110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76.837230000000005</v>
      </c>
      <c r="E39" s="3">
        <v>1.43018</v>
      </c>
      <c r="F39" s="3">
        <v>107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76.738219999999998</v>
      </c>
      <c r="E40" s="3">
        <v>1.4407399999999999</v>
      </c>
      <c r="F40" s="3">
        <v>102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70.575640000000007</v>
      </c>
      <c r="E41" s="3">
        <v>2.3703599999999998</v>
      </c>
      <c r="F41" s="3">
        <v>171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72.897080000000003</v>
      </c>
      <c r="E42" s="3">
        <v>2.37697</v>
      </c>
      <c r="F42" s="3">
        <v>174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70.172659999999993</v>
      </c>
      <c r="E43" s="3">
        <v>2.4121899999999998</v>
      </c>
      <c r="F43" s="3">
        <v>180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72.897080000000003</v>
      </c>
      <c r="E44" s="3">
        <v>2.3752900000000001</v>
      </c>
      <c r="F44" s="3">
        <v>174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72.886309999999995</v>
      </c>
      <c r="E45" s="3">
        <v>2.3754499999999998</v>
      </c>
      <c r="F45" s="3">
        <v>176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69.672749999999994</v>
      </c>
      <c r="E46" s="3">
        <v>2.3858799999999998</v>
      </c>
      <c r="F46" s="3">
        <v>179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70.270859999999999</v>
      </c>
      <c r="E47" s="3">
        <v>2.3717899999999998</v>
      </c>
      <c r="F47" s="3">
        <v>175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70.476889999999997</v>
      </c>
      <c r="E48" s="3">
        <v>2.3701300000000001</v>
      </c>
      <c r="F48" s="3">
        <v>176</v>
      </c>
    </row>
    <row r="49" spans="1:6" x14ac:dyDescent="0.25">
      <c r="A49" s="3" t="s">
        <v>0</v>
      </c>
      <c r="B49" s="3">
        <v>50</v>
      </c>
      <c r="C49" s="3">
        <v>0.7</v>
      </c>
      <c r="D49" s="3">
        <v>72.873689999999996</v>
      </c>
      <c r="E49" s="3">
        <v>2.3756200000000001</v>
      </c>
      <c r="F49" s="3">
        <v>174</v>
      </c>
    </row>
    <row r="50" spans="1:6" x14ac:dyDescent="0.25">
      <c r="A50" s="3" t="s">
        <v>0</v>
      </c>
      <c r="B50" s="3">
        <v>50</v>
      </c>
      <c r="C50" s="3">
        <v>0.7</v>
      </c>
      <c r="D50" s="3">
        <v>72.582970000000003</v>
      </c>
      <c r="E50" s="3">
        <v>2.37256</v>
      </c>
      <c r="F50" s="3">
        <v>176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69.380120000000005</v>
      </c>
      <c r="E51" s="3">
        <v>3.2058</v>
      </c>
      <c r="F51" s="3">
        <v>216</v>
      </c>
    </row>
    <row r="52" spans="1:6" x14ac:dyDescent="0.25">
      <c r="A52" s="3" t="s">
        <v>0</v>
      </c>
      <c r="B52" s="3">
        <v>50</v>
      </c>
      <c r="C52" s="3">
        <v>1</v>
      </c>
      <c r="D52" s="3">
        <v>72.780959999999993</v>
      </c>
      <c r="E52" s="3">
        <v>3.1994199999999999</v>
      </c>
      <c r="F52" s="3">
        <v>210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69.441829999999996</v>
      </c>
      <c r="E53" s="3">
        <v>3.2072500000000002</v>
      </c>
      <c r="F53" s="3">
        <v>226</v>
      </c>
    </row>
    <row r="54" spans="1:6" x14ac:dyDescent="0.25">
      <c r="A54" s="3" t="s">
        <v>0</v>
      </c>
      <c r="B54" s="3">
        <v>50</v>
      </c>
      <c r="C54" s="3">
        <v>1</v>
      </c>
      <c r="D54" s="3">
        <v>70.652109999999993</v>
      </c>
      <c r="E54" s="3">
        <v>3.19746</v>
      </c>
      <c r="F54" s="3">
        <v>211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69.419589999999999</v>
      </c>
      <c r="E55" s="3">
        <v>3.20634</v>
      </c>
      <c r="F55" s="3">
        <v>226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69.366960000000006</v>
      </c>
      <c r="E56" s="3">
        <v>3.1973099999999999</v>
      </c>
      <c r="F56" s="3">
        <v>225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69.371889999999993</v>
      </c>
      <c r="E57" s="3">
        <v>3.2039800000000001</v>
      </c>
      <c r="F57" s="3">
        <v>224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69.389200000000002</v>
      </c>
      <c r="E58" s="3">
        <v>3.2037399999999998</v>
      </c>
      <c r="F58" s="3">
        <v>227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69.612970000000004</v>
      </c>
      <c r="E59" s="3">
        <v>3.2037</v>
      </c>
      <c r="F59" s="3">
        <v>227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69.380120000000005</v>
      </c>
      <c r="E60" s="3">
        <v>3.20391</v>
      </c>
      <c r="F60" s="3">
        <v>226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2.0522999999999998</v>
      </c>
      <c r="F61" s="3">
        <v>46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2.0621399999999999</v>
      </c>
      <c r="F62" s="3">
        <v>48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2.0417700000000001</v>
      </c>
      <c r="F63" s="3">
        <v>46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2.0565699999999998</v>
      </c>
      <c r="F64" s="3">
        <v>47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2.0637500000000002</v>
      </c>
      <c r="F65" s="3">
        <v>47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2.0695899999999998</v>
      </c>
      <c r="F66" s="3">
        <v>47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2.06575</v>
      </c>
      <c r="F67" s="3">
        <v>47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2.0520900000000002</v>
      </c>
      <c r="F68" s="3">
        <v>46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2.0584099999999999</v>
      </c>
      <c r="F69" s="3">
        <v>47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2.05172</v>
      </c>
      <c r="F70" s="3">
        <v>46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141.88619</v>
      </c>
      <c r="E71" s="3">
        <v>5.8001699999999996</v>
      </c>
      <c r="F71" s="3">
        <v>127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141.8254</v>
      </c>
      <c r="E72" s="3">
        <v>5.7837800000000001</v>
      </c>
      <c r="F72" s="3">
        <v>129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141.86989</v>
      </c>
      <c r="E73" s="3">
        <v>5.7799199999999997</v>
      </c>
      <c r="F73" s="3">
        <v>130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141.97932</v>
      </c>
      <c r="E74" s="3">
        <v>5.7751599999999996</v>
      </c>
      <c r="F74" s="3">
        <v>130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140.83493000000001</v>
      </c>
      <c r="E75" s="3">
        <v>5.7666500000000003</v>
      </c>
      <c r="F75" s="3">
        <v>129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141.77277000000001</v>
      </c>
      <c r="E76" s="3">
        <v>5.7885799999999996</v>
      </c>
      <c r="F76" s="3">
        <v>130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141.82966999999999</v>
      </c>
      <c r="E77" s="3">
        <v>5.77501</v>
      </c>
      <c r="F77" s="3">
        <v>129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141.54031000000001</v>
      </c>
      <c r="E78" s="3">
        <v>5.7810100000000002</v>
      </c>
      <c r="F78" s="3">
        <v>130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142.04374999999999</v>
      </c>
      <c r="E79" s="3">
        <v>5.8179699999999999</v>
      </c>
      <c r="F79" s="3">
        <v>128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140.54472999999999</v>
      </c>
      <c r="E80" s="3">
        <v>5.7694099999999997</v>
      </c>
      <c r="F80" s="3">
        <v>130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136.06978000000001</v>
      </c>
      <c r="E81" s="3">
        <v>9.0900300000000005</v>
      </c>
      <c r="F81" s="3">
        <v>186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136.09630000000001</v>
      </c>
      <c r="E82" s="3">
        <v>9.0686499999999999</v>
      </c>
      <c r="F82" s="3">
        <v>189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136.22352000000001</v>
      </c>
      <c r="E83" s="3">
        <v>9.0704799999999999</v>
      </c>
      <c r="F83" s="3">
        <v>191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136.09011000000001</v>
      </c>
      <c r="E84" s="3">
        <v>9.0723000000000003</v>
      </c>
      <c r="F84" s="3">
        <v>189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136.00217000000001</v>
      </c>
      <c r="E85" s="3">
        <v>9.1046499999999995</v>
      </c>
      <c r="F85" s="3">
        <v>192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135.98255</v>
      </c>
      <c r="E86" s="3">
        <v>9.1017499999999991</v>
      </c>
      <c r="F86" s="3">
        <v>186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136.04147</v>
      </c>
      <c r="E87" s="3">
        <v>9.0876099999999997</v>
      </c>
      <c r="F87" s="3">
        <v>187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136.06997999999999</v>
      </c>
      <c r="E88" s="3">
        <v>9.1045800000000003</v>
      </c>
      <c r="F88" s="3">
        <v>190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136.06779</v>
      </c>
      <c r="E89" s="3">
        <v>9.0731099999999998</v>
      </c>
      <c r="F89" s="3">
        <v>187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136.11642000000001</v>
      </c>
      <c r="E90" s="3">
        <v>9.0884800000000006</v>
      </c>
      <c r="F90" s="3">
        <v>191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0.61658999999999997</v>
      </c>
      <c r="F91" s="3">
        <v>84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0.61499000000000004</v>
      </c>
      <c r="F92" s="3">
        <v>102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0.61675000000000002</v>
      </c>
      <c r="F93" s="3">
        <v>104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0.61526000000000003</v>
      </c>
      <c r="F94" s="3">
        <v>100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0.61456999999999995</v>
      </c>
      <c r="F95" s="3">
        <v>105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0.61602999999999997</v>
      </c>
      <c r="F96" s="3">
        <v>108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0.61687999999999998</v>
      </c>
      <c r="F97" s="3">
        <v>102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0.61777000000000004</v>
      </c>
      <c r="F98" s="3">
        <v>100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0.61734999999999995</v>
      </c>
      <c r="F99" s="3">
        <v>106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0.61817999999999995</v>
      </c>
      <c r="F100" s="3">
        <v>103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1.1049800000000001</v>
      </c>
      <c r="F101" s="3">
        <v>190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1.1042400000000001</v>
      </c>
      <c r="F102" s="3">
        <v>203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1.10419</v>
      </c>
      <c r="F103" s="3">
        <v>202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1.10805</v>
      </c>
      <c r="F104" s="3">
        <v>204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1.1064099999999999</v>
      </c>
      <c r="F105" s="3">
        <v>197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1.10866</v>
      </c>
      <c r="F106" s="3">
        <v>203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1.1050500000000001</v>
      </c>
      <c r="F107" s="3">
        <v>203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1.1045799999999999</v>
      </c>
      <c r="F108" s="3">
        <v>203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1.1071</v>
      </c>
      <c r="F109" s="3">
        <v>196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1.1073999999999999</v>
      </c>
      <c r="F110" s="3">
        <v>203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1.6054299999999999</v>
      </c>
      <c r="F111" s="3">
        <v>250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1.60619</v>
      </c>
      <c r="F112" s="3">
        <v>279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1.60731</v>
      </c>
      <c r="F113" s="3">
        <v>280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1.6030899999999999</v>
      </c>
      <c r="F114" s="3">
        <v>274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1.60585</v>
      </c>
      <c r="F115" s="3">
        <v>279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1.6057900000000001</v>
      </c>
      <c r="F116" s="3">
        <v>279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1.6031899999999999</v>
      </c>
      <c r="F117" s="3">
        <v>271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1.6076699999999999</v>
      </c>
      <c r="F118" s="3">
        <v>280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1.6042000000000001</v>
      </c>
      <c r="F119" s="3">
        <v>273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1.60568</v>
      </c>
      <c r="F120" s="3">
        <v>279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0.96648999999999996</v>
      </c>
      <c r="F121" s="3">
        <v>56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0.97062999999999999</v>
      </c>
      <c r="F122" s="3">
        <v>52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0.96667999999999998</v>
      </c>
      <c r="F123" s="3">
        <v>56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0.97146999999999994</v>
      </c>
      <c r="F124" s="3">
        <v>58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0.99739</v>
      </c>
      <c r="F125" s="3">
        <v>57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0.97558</v>
      </c>
      <c r="F126" s="3">
        <v>57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0.97453000000000001</v>
      </c>
      <c r="F127" s="3">
        <v>55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0.97531999999999996</v>
      </c>
      <c r="F128" s="3">
        <v>55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0.97579000000000005</v>
      </c>
      <c r="F129" s="3">
        <v>55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0.96619999999999995</v>
      </c>
      <c r="F130" s="3">
        <v>57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2.5259800000000001</v>
      </c>
      <c r="F131" s="3">
        <v>181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2.5171999999999999</v>
      </c>
      <c r="F132" s="3">
        <v>179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2.5216699999999999</v>
      </c>
      <c r="F133" s="3">
        <v>182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2.51959</v>
      </c>
      <c r="F134" s="3">
        <v>180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2.5179800000000001</v>
      </c>
      <c r="F135" s="3">
        <v>179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2.5192700000000001</v>
      </c>
      <c r="F136" s="3">
        <v>181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2.5171899999999998</v>
      </c>
      <c r="F137" s="3">
        <v>179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2.52698</v>
      </c>
      <c r="F138" s="3">
        <v>181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2.5218699999999998</v>
      </c>
      <c r="F139" s="3">
        <v>182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2.5273300000000001</v>
      </c>
      <c r="F140" s="3">
        <v>181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225.18272999999999</v>
      </c>
      <c r="E141" s="3">
        <v>3.3022399999999998</v>
      </c>
      <c r="F141" s="3">
        <v>223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226.48415</v>
      </c>
      <c r="E142" s="3">
        <v>3.2951199999999998</v>
      </c>
      <c r="F142" s="3">
        <v>216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224.38901999999999</v>
      </c>
      <c r="E143" s="3">
        <v>3.2984200000000001</v>
      </c>
      <c r="F143" s="3">
        <v>221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223.87719000000001</v>
      </c>
      <c r="E144" s="3">
        <v>3.3041100000000001</v>
      </c>
      <c r="F144" s="3">
        <v>224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226.26562999999999</v>
      </c>
      <c r="E145" s="3">
        <v>3.3053300000000001</v>
      </c>
      <c r="F145" s="3">
        <v>227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223.54386</v>
      </c>
      <c r="E146" s="3">
        <v>3.2953000000000001</v>
      </c>
      <c r="F146" s="3">
        <v>224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224.38901999999999</v>
      </c>
      <c r="E147" s="3">
        <v>3.3025199999999999</v>
      </c>
      <c r="F147" s="3">
        <v>224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223.75071</v>
      </c>
      <c r="E148" s="3">
        <v>3.2953999999999999</v>
      </c>
      <c r="F148" s="3">
        <v>223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226.48415</v>
      </c>
      <c r="E149" s="3">
        <v>3.3010100000000002</v>
      </c>
      <c r="F149" s="3">
        <v>223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223.23536999999999</v>
      </c>
      <c r="E150" s="3">
        <v>3.2981799999999999</v>
      </c>
      <c r="F150" s="3">
        <v>226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2.0459299999999998</v>
      </c>
      <c r="F151" s="3">
        <v>40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2.0171899999999998</v>
      </c>
      <c r="F152" s="3">
        <v>40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2.0244599999999999</v>
      </c>
      <c r="F153" s="3">
        <v>40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2.02434</v>
      </c>
      <c r="F154" s="3">
        <v>40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2.0508199999999999</v>
      </c>
      <c r="F155" s="3">
        <v>40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2.0496300000000001</v>
      </c>
      <c r="F156" s="3">
        <v>41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2.0392899999999998</v>
      </c>
      <c r="F157" s="3">
        <v>40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2.02379</v>
      </c>
      <c r="F158" s="3">
        <v>40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2.0405000000000002</v>
      </c>
      <c r="F159" s="3">
        <v>41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2.04311</v>
      </c>
      <c r="F160" s="3">
        <v>41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311.24999000000003</v>
      </c>
      <c r="E161" s="3">
        <v>6.8851500000000003</v>
      </c>
      <c r="F161" s="3">
        <v>133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310.78052000000002</v>
      </c>
      <c r="E162" s="3">
        <v>6.86944</v>
      </c>
      <c r="F162" s="3">
        <v>132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311.89688000000001</v>
      </c>
      <c r="E163" s="3">
        <v>6.88375</v>
      </c>
      <c r="F163" s="3">
        <v>131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313.27208000000002</v>
      </c>
      <c r="E164" s="3">
        <v>6.8996000000000004</v>
      </c>
      <c r="F164" s="3">
        <v>131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314.0369</v>
      </c>
      <c r="E165" s="3">
        <v>6.8829099999999999</v>
      </c>
      <c r="F165" s="3">
        <v>130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311.78512999999998</v>
      </c>
      <c r="E166" s="3">
        <v>6.8823600000000003</v>
      </c>
      <c r="F166" s="3">
        <v>131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312.24164000000002</v>
      </c>
      <c r="E167" s="3">
        <v>6.9036999999999997</v>
      </c>
      <c r="F167" s="3">
        <v>133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312.06365</v>
      </c>
      <c r="E168" s="3">
        <v>6.8984800000000002</v>
      </c>
      <c r="F168" s="3">
        <v>133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310.98575</v>
      </c>
      <c r="E169" s="3">
        <v>6.8674299999999997</v>
      </c>
      <c r="F169" s="3">
        <v>130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312.51999000000001</v>
      </c>
      <c r="E170" s="3">
        <v>6.8704799999999997</v>
      </c>
      <c r="F170" s="3">
        <v>132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303.33771999999999</v>
      </c>
      <c r="E171" s="3">
        <v>9.7990700000000004</v>
      </c>
      <c r="F171" s="3">
        <v>182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302.84987000000001</v>
      </c>
      <c r="E172" s="3">
        <v>9.7735599999999998</v>
      </c>
      <c r="F172" s="3">
        <v>184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303.20614</v>
      </c>
      <c r="E173" s="3">
        <v>9.7683999999999997</v>
      </c>
      <c r="F173" s="3">
        <v>181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302.99851000000001</v>
      </c>
      <c r="E174" s="3">
        <v>9.8006899999999995</v>
      </c>
      <c r="F174" s="3">
        <v>182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304.09210999999999</v>
      </c>
      <c r="E175" s="3">
        <v>9.7816799999999997</v>
      </c>
      <c r="F175" s="3">
        <v>180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303.36842000000001</v>
      </c>
      <c r="E176" s="3">
        <v>9.7767700000000008</v>
      </c>
      <c r="F176" s="3">
        <v>183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303.96390000000002</v>
      </c>
      <c r="E177" s="3">
        <v>9.7972000000000001</v>
      </c>
      <c r="F177" s="3">
        <v>185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303.96929999999998</v>
      </c>
      <c r="E178" s="3">
        <v>9.7694700000000001</v>
      </c>
      <c r="F178" s="3">
        <v>181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304.60525999999999</v>
      </c>
      <c r="E179" s="3">
        <v>9.7790900000000001</v>
      </c>
      <c r="F179" s="3">
        <v>182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303.45427999999998</v>
      </c>
      <c r="E180" s="3">
        <v>9.7748399999999993</v>
      </c>
      <c r="F180" s="3">
        <v>181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5763.4739900000004</v>
      </c>
      <c r="E181" s="3">
        <v>0.53247</v>
      </c>
      <c r="F181" s="3">
        <v>103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5760.3994300000004</v>
      </c>
      <c r="E182" s="3">
        <v>0.53249000000000002</v>
      </c>
      <c r="F182" s="3">
        <v>134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5763.4739900000004</v>
      </c>
      <c r="E183" s="3">
        <v>0.53393999999999997</v>
      </c>
      <c r="F183" s="3">
        <v>135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5763.4739900000004</v>
      </c>
      <c r="E184" s="3">
        <v>0.53300999999999998</v>
      </c>
      <c r="F184" s="3">
        <v>134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5762.9331400000001</v>
      </c>
      <c r="E185" s="3">
        <v>0.53466000000000002</v>
      </c>
      <c r="F185" s="3">
        <v>137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5760.3994300000004</v>
      </c>
      <c r="E186" s="3">
        <v>0.53471999999999997</v>
      </c>
      <c r="F186" s="3">
        <v>135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5759.8643400000001</v>
      </c>
      <c r="E187" s="3">
        <v>0.53320000000000001</v>
      </c>
      <c r="F187" s="3">
        <v>126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5756.7897800000001</v>
      </c>
      <c r="E188" s="3">
        <v>0.53556999999999999</v>
      </c>
      <c r="F188" s="3">
        <v>135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5753.21522</v>
      </c>
      <c r="E189" s="3">
        <v>0.53312000000000004</v>
      </c>
      <c r="F189" s="3">
        <v>136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5759.8994300000004</v>
      </c>
      <c r="E190" s="3">
        <v>0.53227999999999998</v>
      </c>
      <c r="F190" s="3">
        <v>134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3060.7019</v>
      </c>
      <c r="E191" s="3">
        <v>0.88922999999999996</v>
      </c>
      <c r="F191" s="3">
        <v>197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3060.7019</v>
      </c>
      <c r="E192" s="3">
        <v>0.88943000000000005</v>
      </c>
      <c r="F192" s="3">
        <v>211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3060.7019</v>
      </c>
      <c r="E193" s="3">
        <v>0.89073000000000002</v>
      </c>
      <c r="F193" s="3">
        <v>221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3060.7019</v>
      </c>
      <c r="E194" s="3">
        <v>0.88907000000000003</v>
      </c>
      <c r="F194" s="3">
        <v>209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3060.7019</v>
      </c>
      <c r="E195" s="3">
        <v>0.88904000000000005</v>
      </c>
      <c r="F195" s="3">
        <v>212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3060.7019</v>
      </c>
      <c r="E196" s="3">
        <v>0.89073999999999998</v>
      </c>
      <c r="F196" s="3">
        <v>222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3060.7019</v>
      </c>
      <c r="E197" s="3">
        <v>0.89142999999999994</v>
      </c>
      <c r="F197" s="3">
        <v>211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3060.7019</v>
      </c>
      <c r="E198" s="3">
        <v>0.89129000000000003</v>
      </c>
      <c r="F198" s="3">
        <v>223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3060.7019</v>
      </c>
      <c r="E199" s="3">
        <v>0.88917999999999997</v>
      </c>
      <c r="F199" s="3">
        <v>221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3060.7019</v>
      </c>
      <c r="E200" s="3">
        <v>0.89075000000000004</v>
      </c>
      <c r="F200" s="3">
        <v>202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1.1210500000000001</v>
      </c>
      <c r="F201" s="3">
        <v>254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1.1231100000000001</v>
      </c>
      <c r="F202" s="3">
        <v>265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1.1218399999999999</v>
      </c>
      <c r="F203" s="3">
        <v>275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1.1227799999999999</v>
      </c>
      <c r="F204" s="3">
        <v>255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1.1205099999999999</v>
      </c>
      <c r="F205" s="3">
        <v>272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1.12357</v>
      </c>
      <c r="F206" s="3">
        <v>264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1.12114</v>
      </c>
      <c r="F207" s="3">
        <v>266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1.1206499999999999</v>
      </c>
      <c r="F208" s="3">
        <v>265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1.12029</v>
      </c>
      <c r="F209" s="3">
        <v>275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1.1209800000000001</v>
      </c>
      <c r="F210" s="3">
        <v>268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1.4225699999999999</v>
      </c>
      <c r="F211" s="3">
        <v>112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1.41953</v>
      </c>
      <c r="F212" s="3">
        <v>120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1.42354</v>
      </c>
      <c r="F213" s="3">
        <v>120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1.4173100000000001</v>
      </c>
      <c r="F214" s="3">
        <v>117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1.4171499999999999</v>
      </c>
      <c r="F215" s="3">
        <v>120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1.4227399999999999</v>
      </c>
      <c r="F216" s="3">
        <v>117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1.41971</v>
      </c>
      <c r="F217" s="3">
        <v>120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1.4231100000000001</v>
      </c>
      <c r="F218" s="3">
        <v>120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1.4228000000000001</v>
      </c>
      <c r="F219" s="3">
        <v>118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1.4200299999999999</v>
      </c>
      <c r="F220" s="3">
        <v>120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5714.6231699999998</v>
      </c>
      <c r="E221" s="3">
        <v>1.9596100000000001</v>
      </c>
      <c r="F221" s="3">
        <v>159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5714.1625599999998</v>
      </c>
      <c r="E222" s="3">
        <v>1.9639899999999999</v>
      </c>
      <c r="F222" s="3">
        <v>167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5713.3615300000001</v>
      </c>
      <c r="E223" s="3">
        <v>1.96278</v>
      </c>
      <c r="F223" s="3">
        <v>163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5715.1450100000002</v>
      </c>
      <c r="E224" s="3">
        <v>1.95787</v>
      </c>
      <c r="F224" s="3">
        <v>164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5715.1450100000002</v>
      </c>
      <c r="E225" s="3">
        <v>1.9657199999999999</v>
      </c>
      <c r="F225" s="3">
        <v>169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5709.26343</v>
      </c>
      <c r="E226" s="3">
        <v>1.95932</v>
      </c>
      <c r="F226" s="3">
        <v>167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5715.1450100000002</v>
      </c>
      <c r="E227" s="3">
        <v>1.9591400000000001</v>
      </c>
      <c r="F227" s="3">
        <v>168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5714.1625599999998</v>
      </c>
      <c r="E228" s="3">
        <v>1.96072</v>
      </c>
      <c r="F228" s="3">
        <v>166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5712.9592700000003</v>
      </c>
      <c r="E229" s="3">
        <v>1.95916</v>
      </c>
      <c r="F229" s="3">
        <v>167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5716.5842700000003</v>
      </c>
      <c r="E230" s="3">
        <v>1.96376</v>
      </c>
      <c r="F230" s="3">
        <v>165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5674.0192399999996</v>
      </c>
      <c r="E231" s="3">
        <v>2.71306</v>
      </c>
      <c r="F231" s="3">
        <v>213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2.7112400000000001</v>
      </c>
      <c r="F232" s="3">
        <v>215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2.71007</v>
      </c>
      <c r="F233" s="3">
        <v>210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2.7094499999999999</v>
      </c>
      <c r="F234" s="3">
        <v>214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2.7118699999999998</v>
      </c>
      <c r="F235" s="3">
        <v>210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5678.8971499999998</v>
      </c>
      <c r="E236" s="3">
        <v>2.7080199999999999</v>
      </c>
      <c r="F236" s="3">
        <v>209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5678.8971499999998</v>
      </c>
      <c r="E237" s="3">
        <v>2.7087300000000001</v>
      </c>
      <c r="F237" s="3">
        <v>214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2.7059700000000002</v>
      </c>
      <c r="F238" s="3">
        <v>209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2.7099099999999998</v>
      </c>
      <c r="F239" s="3">
        <v>210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2.7087500000000002</v>
      </c>
      <c r="F240" s="3">
        <v>214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60777.722679999999</v>
      </c>
      <c r="E241" s="3">
        <v>3.0044300000000002</v>
      </c>
      <c r="F241" s="3">
        <v>67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60777.83064</v>
      </c>
      <c r="E242" s="3">
        <v>3.01355</v>
      </c>
      <c r="F242" s="3">
        <v>67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60777.586719999999</v>
      </c>
      <c r="E243" s="3">
        <v>3.0357400000000001</v>
      </c>
      <c r="F243" s="3">
        <v>68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60778.85497</v>
      </c>
      <c r="E244" s="3">
        <v>3.0070999999999999</v>
      </c>
      <c r="F244" s="3">
        <v>68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60777.60426</v>
      </c>
      <c r="E245" s="3">
        <v>3.0093000000000001</v>
      </c>
      <c r="F245" s="3">
        <v>68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60777.626190000003</v>
      </c>
      <c r="E246" s="3">
        <v>3.0249799999999998</v>
      </c>
      <c r="F246" s="3">
        <v>68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60778.85497</v>
      </c>
      <c r="E247" s="3">
        <v>3.0262899999999999</v>
      </c>
      <c r="F247" s="3">
        <v>68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60777.586719999999</v>
      </c>
      <c r="E248" s="3">
        <v>3.0225399999999998</v>
      </c>
      <c r="F248" s="3">
        <v>69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60777.722679999999</v>
      </c>
      <c r="E249" s="3">
        <v>3.02291</v>
      </c>
      <c r="F249" s="3">
        <v>69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60777.586719999999</v>
      </c>
      <c r="E250" s="3">
        <v>3.0060199999999999</v>
      </c>
      <c r="F250" s="3">
        <v>68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46811.534809999997</v>
      </c>
      <c r="E251" s="3">
        <v>7.4119400000000004</v>
      </c>
      <c r="F251" s="3">
        <v>151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46969.960279999999</v>
      </c>
      <c r="E252" s="3">
        <v>7.4123200000000002</v>
      </c>
      <c r="F252" s="3">
        <v>156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46871.633600000001</v>
      </c>
      <c r="E253" s="3">
        <v>7.4053300000000002</v>
      </c>
      <c r="F253" s="3">
        <v>156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46825.792179999997</v>
      </c>
      <c r="E254" s="3">
        <v>7.4257600000000004</v>
      </c>
      <c r="F254" s="3">
        <v>150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46605.00488</v>
      </c>
      <c r="E255" s="3">
        <v>7.4017799999999996</v>
      </c>
      <c r="F255" s="3">
        <v>151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46624.7183</v>
      </c>
      <c r="E256" s="3">
        <v>7.4121300000000003</v>
      </c>
      <c r="F256" s="3">
        <v>152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46835.489419999998</v>
      </c>
      <c r="E257" s="3">
        <v>7.41852</v>
      </c>
      <c r="F257" s="3">
        <v>153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46612.453659999999</v>
      </c>
      <c r="E258" s="3">
        <v>7.4094199999999999</v>
      </c>
      <c r="F258" s="3">
        <v>155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46706.568619999998</v>
      </c>
      <c r="E259" s="3">
        <v>7.4093200000000001</v>
      </c>
      <c r="F259" s="3">
        <v>155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47100.94427</v>
      </c>
      <c r="E260" s="3">
        <v>7.4192</v>
      </c>
      <c r="F260" s="3">
        <v>159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46475.248610000002</v>
      </c>
      <c r="E261" s="3">
        <v>13.465999999999999</v>
      </c>
      <c r="F261" s="3">
        <v>272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46444.147380000002</v>
      </c>
      <c r="E262" s="3">
        <v>13.486330000000001</v>
      </c>
      <c r="F262" s="3">
        <v>270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46394.982459999999</v>
      </c>
      <c r="E263" s="3">
        <v>13.453139999999999</v>
      </c>
      <c r="F263" s="3">
        <v>267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46426.802629999998</v>
      </c>
      <c r="E264" s="3">
        <v>13.48873</v>
      </c>
      <c r="F264" s="3">
        <v>275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46442.572350000002</v>
      </c>
      <c r="E265" s="3">
        <v>13.482559999999999</v>
      </c>
      <c r="F265" s="3">
        <v>266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46372.320180000002</v>
      </c>
      <c r="E266" s="3">
        <v>13.457459999999999</v>
      </c>
      <c r="F266" s="3">
        <v>266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46416.626830000001</v>
      </c>
      <c r="E267" s="3">
        <v>13.456239999999999</v>
      </c>
      <c r="F267" s="3">
        <v>283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46366.803110000001</v>
      </c>
      <c r="E268" s="3">
        <v>13.505699999999999</v>
      </c>
      <c r="F268" s="3">
        <v>267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46346.050080000001</v>
      </c>
      <c r="E269" s="3">
        <v>13.461220000000001</v>
      </c>
      <c r="F269" s="3">
        <v>280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46478.561399999999</v>
      </c>
      <c r="E270" s="3">
        <v>13.458320000000001</v>
      </c>
      <c r="F270" s="3">
        <v>267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0.60711999999999999</v>
      </c>
      <c r="F271" s="3">
        <v>101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0.60714999999999997</v>
      </c>
      <c r="F272" s="3">
        <v>108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0.60724</v>
      </c>
      <c r="F273" s="3">
        <v>114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0.60953999999999997</v>
      </c>
      <c r="F274" s="3">
        <v>115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0.61102999999999996</v>
      </c>
      <c r="F275" s="3">
        <v>115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0.61156999999999995</v>
      </c>
      <c r="F276" s="3">
        <v>115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0.61007999999999996</v>
      </c>
      <c r="F277" s="3">
        <v>114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0.61104999999999998</v>
      </c>
      <c r="F278" s="3">
        <v>116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0.61131000000000002</v>
      </c>
      <c r="F279" s="3">
        <v>108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0.61111000000000004</v>
      </c>
      <c r="F280" s="3">
        <v>115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889.17727000000002</v>
      </c>
      <c r="E281" s="3">
        <v>0.85872000000000004</v>
      </c>
      <c r="F281" s="3">
        <v>141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888.53093999999999</v>
      </c>
      <c r="E282" s="3">
        <v>0.85962000000000005</v>
      </c>
      <c r="F282" s="3">
        <v>158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888.53093999999999</v>
      </c>
      <c r="E283" s="3">
        <v>0.85943000000000003</v>
      </c>
      <c r="F283" s="3">
        <v>165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888.53093999999999</v>
      </c>
      <c r="E284" s="3">
        <v>0.85772000000000004</v>
      </c>
      <c r="F284" s="3">
        <v>160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888.53093999999999</v>
      </c>
      <c r="E285" s="3">
        <v>0.85799999999999998</v>
      </c>
      <c r="F285" s="3">
        <v>159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889.25086999999996</v>
      </c>
      <c r="E286" s="3">
        <v>0.86046</v>
      </c>
      <c r="F286" s="3">
        <v>153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889.17727000000002</v>
      </c>
      <c r="E287" s="3">
        <v>0.85880000000000001</v>
      </c>
      <c r="F287" s="3">
        <v>158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889.17727000000002</v>
      </c>
      <c r="E288" s="3">
        <v>0.85995999999999995</v>
      </c>
      <c r="F288" s="3">
        <v>164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888.53093999999999</v>
      </c>
      <c r="E289" s="3">
        <v>0.85785999999999996</v>
      </c>
      <c r="F289" s="3">
        <v>160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888.53093999999999</v>
      </c>
      <c r="E290" s="3">
        <v>0.85616000000000003</v>
      </c>
      <c r="F290" s="3">
        <v>156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863.36077999999998</v>
      </c>
      <c r="E291" s="3">
        <v>1.6067499999999999</v>
      </c>
      <c r="F291" s="3">
        <v>256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862.30371000000002</v>
      </c>
      <c r="E292" s="3">
        <v>1.6084700000000001</v>
      </c>
      <c r="F292" s="3">
        <v>292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864.87539000000004</v>
      </c>
      <c r="E293" s="3">
        <v>1.6062799999999999</v>
      </c>
      <c r="F293" s="3">
        <v>278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862.30371000000002</v>
      </c>
      <c r="E294" s="3">
        <v>1.6063700000000001</v>
      </c>
      <c r="F294" s="3">
        <v>294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862.27506000000005</v>
      </c>
      <c r="E295" s="3">
        <v>1.60863</v>
      </c>
      <c r="F295" s="3">
        <v>288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864.88151000000005</v>
      </c>
      <c r="E296" s="3">
        <v>1.60965</v>
      </c>
      <c r="F296" s="3">
        <v>278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864.90404000000001</v>
      </c>
      <c r="E297" s="3">
        <v>1.6074600000000001</v>
      </c>
      <c r="F297" s="3">
        <v>287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862.30371000000002</v>
      </c>
      <c r="E298" s="3">
        <v>1.61172</v>
      </c>
      <c r="F298" s="3">
        <v>278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862.27506000000005</v>
      </c>
      <c r="E299" s="3">
        <v>1.6105100000000001</v>
      </c>
      <c r="F299" s="3">
        <v>286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862.28117999999995</v>
      </c>
      <c r="E300" s="3">
        <v>1.6069199999999999</v>
      </c>
      <c r="F300" s="3">
        <v>292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1921.9967899999999</v>
      </c>
      <c r="E301" s="3">
        <v>1.35415</v>
      </c>
      <c r="F301" s="3">
        <v>99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1925.26331</v>
      </c>
      <c r="E302" s="3">
        <v>1.34968</v>
      </c>
      <c r="F302" s="3">
        <v>108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1930.23415</v>
      </c>
      <c r="E303" s="3">
        <v>1.3496300000000001</v>
      </c>
      <c r="F303" s="3">
        <v>108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1921.9279200000001</v>
      </c>
      <c r="E304" s="3">
        <v>1.3474299999999999</v>
      </c>
      <c r="F304" s="3">
        <v>106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1920.81879</v>
      </c>
      <c r="E305" s="3">
        <v>1.35568</v>
      </c>
      <c r="F305" s="3">
        <v>107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1921.9209499999999</v>
      </c>
      <c r="E306" s="3">
        <v>1.3497300000000001</v>
      </c>
      <c r="F306" s="3">
        <v>108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1921.9279200000001</v>
      </c>
      <c r="E307" s="3">
        <v>1.3578399999999999</v>
      </c>
      <c r="F307" s="3">
        <v>108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1921.93406</v>
      </c>
      <c r="E308" s="3">
        <v>1.347</v>
      </c>
      <c r="F308" s="3">
        <v>97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1921.9341099999999</v>
      </c>
      <c r="E309" s="3">
        <v>1.35182</v>
      </c>
      <c r="F309" s="3">
        <v>108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1921.9967899999999</v>
      </c>
      <c r="E310" s="3">
        <v>1.3536699999999999</v>
      </c>
      <c r="F310" s="3">
        <v>108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1345.72507</v>
      </c>
      <c r="E311" s="3">
        <v>2.0531799999999998</v>
      </c>
      <c r="F311" s="3">
        <v>156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1336.4297300000001</v>
      </c>
      <c r="E312" s="3">
        <v>2.0490400000000002</v>
      </c>
      <c r="F312" s="3">
        <v>165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1336.1220599999999</v>
      </c>
      <c r="E313" s="3">
        <v>2.04691</v>
      </c>
      <c r="F313" s="3">
        <v>160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1344.33572</v>
      </c>
      <c r="E314" s="3">
        <v>2.0478299999999998</v>
      </c>
      <c r="F314" s="3">
        <v>164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1333.8008199999999</v>
      </c>
      <c r="E315" s="3">
        <v>2.0508799999999998</v>
      </c>
      <c r="F315" s="3">
        <v>157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1338.1168700000001</v>
      </c>
      <c r="E316" s="3">
        <v>2.05132</v>
      </c>
      <c r="F316" s="3">
        <v>165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1337.0331900000001</v>
      </c>
      <c r="E317" s="3">
        <v>2.04725</v>
      </c>
      <c r="F317" s="3">
        <v>158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1343.5629200000001</v>
      </c>
      <c r="E318" s="3">
        <v>2.0482900000000002</v>
      </c>
      <c r="F318" s="3">
        <v>159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1362.30683</v>
      </c>
      <c r="E319" s="3">
        <v>2.0519599999999998</v>
      </c>
      <c r="F319" s="3">
        <v>165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1339.45793</v>
      </c>
      <c r="E320" s="3">
        <v>2.0479699999999998</v>
      </c>
      <c r="F320" s="3">
        <v>162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1312.11474</v>
      </c>
      <c r="E321" s="3">
        <v>3.0301</v>
      </c>
      <c r="F321" s="3">
        <v>220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1307.0603699999999</v>
      </c>
      <c r="E322" s="3">
        <v>3.0259800000000001</v>
      </c>
      <c r="F322" s="3">
        <v>221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1311.7965999999999</v>
      </c>
      <c r="E323" s="3">
        <v>3.0330400000000002</v>
      </c>
      <c r="F323" s="3">
        <v>223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1310.6379400000001</v>
      </c>
      <c r="E324" s="3">
        <v>3.02705</v>
      </c>
      <c r="F324" s="3">
        <v>221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1313.7966699999999</v>
      </c>
      <c r="E325" s="3">
        <v>3.0315799999999999</v>
      </c>
      <c r="F325" s="3">
        <v>219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1312.2747400000001</v>
      </c>
      <c r="E326" s="3">
        <v>3.0310700000000002</v>
      </c>
      <c r="F326" s="3">
        <v>231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1309.7553399999999</v>
      </c>
      <c r="E327" s="3">
        <v>3.0337499999999999</v>
      </c>
      <c r="F327" s="3">
        <v>230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1311.3406299999999</v>
      </c>
      <c r="E328" s="3">
        <v>3.0335700000000001</v>
      </c>
      <c r="F328" s="3">
        <v>221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1319.40193</v>
      </c>
      <c r="E329" s="3">
        <v>3.0262199999999999</v>
      </c>
      <c r="F329" s="3">
        <v>231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1313.2001700000001</v>
      </c>
      <c r="E330" s="3">
        <v>3.0334699999999999</v>
      </c>
      <c r="F330" s="3">
        <v>238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2.9654500000000001</v>
      </c>
      <c r="F331" s="3">
        <v>70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2.9669400000000001</v>
      </c>
      <c r="F332" s="3">
        <v>69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2.9865300000000001</v>
      </c>
      <c r="F333" s="3">
        <v>69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2.9757099999999999</v>
      </c>
      <c r="F334" s="3">
        <v>70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2.9675099999999999</v>
      </c>
      <c r="F335" s="3">
        <v>70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2.9826700000000002</v>
      </c>
      <c r="F336" s="3">
        <v>70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2.9769399999999999</v>
      </c>
      <c r="F337" s="3">
        <v>70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2.9696500000000001</v>
      </c>
      <c r="F338" s="3">
        <v>70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2.9803000000000002</v>
      </c>
      <c r="F339" s="3">
        <v>70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2.95939</v>
      </c>
      <c r="F340" s="3">
        <v>70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2339.2671</v>
      </c>
      <c r="E341" s="3">
        <v>5.6612299999999998</v>
      </c>
      <c r="F341" s="3">
        <v>133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2326.66</v>
      </c>
      <c r="E342" s="3">
        <v>5.6408100000000001</v>
      </c>
      <c r="F342" s="3">
        <v>135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2321.9119799999999</v>
      </c>
      <c r="E343" s="3">
        <v>5.65855</v>
      </c>
      <c r="F343" s="3">
        <v>135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2319.2587699999999</v>
      </c>
      <c r="E344" s="3">
        <v>5.6458500000000003</v>
      </c>
      <c r="F344" s="3">
        <v>133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2321.7215299999998</v>
      </c>
      <c r="E345" s="3">
        <v>5.65036</v>
      </c>
      <c r="F345" s="3">
        <v>132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2326.2386499999998</v>
      </c>
      <c r="E346" s="3">
        <v>5.6440700000000001</v>
      </c>
      <c r="F346" s="3">
        <v>138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2335.4101099999998</v>
      </c>
      <c r="E347" s="3">
        <v>5.64194</v>
      </c>
      <c r="F347" s="3">
        <v>132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2325.83914</v>
      </c>
      <c r="E348" s="3">
        <v>5.6482400000000004</v>
      </c>
      <c r="F348" s="3">
        <v>139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2330.18658</v>
      </c>
      <c r="E349" s="3">
        <v>5.6461300000000003</v>
      </c>
      <c r="F349" s="3">
        <v>133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2344.1262200000001</v>
      </c>
      <c r="E350" s="3">
        <v>5.6620699999999999</v>
      </c>
      <c r="F350" s="3">
        <v>135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2313.0438600000002</v>
      </c>
      <c r="E351" s="3">
        <v>7.7707100000000002</v>
      </c>
      <c r="F351" s="3">
        <v>178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2311.2763199999999</v>
      </c>
      <c r="E352" s="3">
        <v>7.7476099999999999</v>
      </c>
      <c r="F352" s="3">
        <v>176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2310.9568599999998</v>
      </c>
      <c r="E353" s="3">
        <v>7.7511200000000002</v>
      </c>
      <c r="F353" s="3">
        <v>175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2311.4959100000001</v>
      </c>
      <c r="E354" s="3">
        <v>7.7665499999999996</v>
      </c>
      <c r="F354" s="3">
        <v>178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2309.5972700000002</v>
      </c>
      <c r="E355" s="3">
        <v>7.77494</v>
      </c>
      <c r="F355" s="3">
        <v>183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2310.8481099999999</v>
      </c>
      <c r="E356" s="3">
        <v>7.7628599999999999</v>
      </c>
      <c r="F356" s="3">
        <v>174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2310.1359600000001</v>
      </c>
      <c r="E357" s="3">
        <v>7.7724799999999998</v>
      </c>
      <c r="F357" s="3">
        <v>180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2309.7606900000001</v>
      </c>
      <c r="E358" s="3">
        <v>7.7819799999999999</v>
      </c>
      <c r="F358" s="3">
        <v>179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2310.6223100000002</v>
      </c>
      <c r="E359" s="3">
        <v>7.7553099999999997</v>
      </c>
      <c r="F359" s="3">
        <v>177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2313.9649100000001</v>
      </c>
      <c r="E360" s="3">
        <v>7.7773599999999998</v>
      </c>
      <c r="F360" s="3">
        <v>176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topLeftCell="A327" zoomScale="85" zoomScaleNormal="85" workbookViewId="0">
      <selection sqref="A1:F1048576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5" width="9" style="3"/>
    <col min="6" max="6" width="4.375" style="3" bestFit="1" customWidth="1"/>
    <col min="7" max="7" width="3.875" style="3" customWidth="1"/>
    <col min="8" max="8" width="10.875" style="3" bestFit="1" customWidth="1"/>
    <col min="9" max="9" width="4.375" style="3" bestFit="1" customWidth="1"/>
    <col min="10" max="10" width="4.5" style="3" bestFit="1" customWidth="1"/>
    <col min="11" max="11" width="3" style="3" customWidth="1"/>
    <col min="12" max="12" width="9" style="3" customWidth="1"/>
    <col min="13" max="18" width="9" style="3"/>
    <col min="19" max="19" width="9.125" style="3" customWidth="1"/>
    <col min="20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54.158320000000003</v>
      </c>
      <c r="E1" s="3">
        <v>0.57226999999999995</v>
      </c>
      <c r="F1" s="3">
        <v>77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54.912770000000002</v>
      </c>
      <c r="E2" s="3">
        <v>0.57606000000000002</v>
      </c>
      <c r="F2" s="3">
        <v>82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54.158320000000003</v>
      </c>
      <c r="M2" s="3">
        <f t="shared" ref="M2:U17" ca="1" si="0">INDIRECT("D"&amp;1+(ROW(E1)-1)*10+COLUMN(B1)-1)</f>
        <v>54.912770000000002</v>
      </c>
      <c r="N2" s="3">
        <f t="shared" ca="1" si="0"/>
        <v>54.912770000000002</v>
      </c>
      <c r="O2" s="3">
        <f t="shared" ca="1" si="0"/>
        <v>54.158320000000003</v>
      </c>
      <c r="P2" s="3">
        <f t="shared" ca="1" si="0"/>
        <v>54.912770000000002</v>
      </c>
      <c r="Q2" s="3">
        <f t="shared" ca="1" si="0"/>
        <v>54.912770000000002</v>
      </c>
      <c r="R2" s="3">
        <f t="shared" ca="1" si="0"/>
        <v>54.912770000000002</v>
      </c>
      <c r="S2" s="3">
        <f t="shared" ca="1" si="0"/>
        <v>54.158320000000003</v>
      </c>
      <c r="T2" s="3">
        <f t="shared" ca="1" si="0"/>
        <v>54.912770000000002</v>
      </c>
      <c r="U2" s="3">
        <f t="shared" ca="1" si="0"/>
        <v>54.912770000000002</v>
      </c>
      <c r="W2" s="3">
        <f ca="1">AVERAGE(L2:U2)</f>
        <v>54.686435000000003</v>
      </c>
      <c r="Y2" s="3">
        <f ca="1">Total!E2</f>
        <v>53.760710000000003</v>
      </c>
      <c r="AB2" s="3">
        <f t="shared" ref="AB2:AK27" ca="1" si="1">(L2-$Y2)/$Y2</f>
        <v>7.3959216684452312E-3</v>
      </c>
      <c r="AC2" s="3">
        <f t="shared" ca="1" si="1"/>
        <v>2.1429404485171395E-2</v>
      </c>
      <c r="AD2" s="3">
        <f t="shared" ca="1" si="1"/>
        <v>2.1429404485171395E-2</v>
      </c>
      <c r="AE2" s="3">
        <f t="shared" ca="1" si="1"/>
        <v>7.3959216684452312E-3</v>
      </c>
      <c r="AF2" s="3">
        <f t="shared" ca="1" si="1"/>
        <v>2.1429404485171395E-2</v>
      </c>
      <c r="AG2" s="3">
        <f t="shared" ca="1" si="1"/>
        <v>2.1429404485171395E-2</v>
      </c>
      <c r="AH2" s="3">
        <f t="shared" ca="1" si="1"/>
        <v>2.1429404485171395E-2</v>
      </c>
      <c r="AI2" s="3">
        <f t="shared" ca="1" si="1"/>
        <v>7.3959216684452312E-3</v>
      </c>
      <c r="AJ2" s="3">
        <f t="shared" ca="1" si="1"/>
        <v>2.1429404485171395E-2</v>
      </c>
      <c r="AK2" s="3">
        <f t="shared" ca="1" si="1"/>
        <v>2.1429404485171395E-2</v>
      </c>
      <c r="AM2" s="3">
        <f ca="1">SUM(AB2:AK2)</f>
        <v>0.17219359640153545</v>
      </c>
    </row>
    <row r="3" spans="1:39" x14ac:dyDescent="0.25">
      <c r="A3" s="3" t="s">
        <v>0</v>
      </c>
      <c r="B3" s="3">
        <v>25</v>
      </c>
      <c r="C3" s="3">
        <v>0.4</v>
      </c>
      <c r="D3" s="3">
        <v>54.912770000000002</v>
      </c>
      <c r="E3" s="3">
        <v>0.57316999999999996</v>
      </c>
      <c r="F3" s="3">
        <v>76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36.861229999999999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36.861229999999999</v>
      </c>
      <c r="R3" s="3">
        <f t="shared" ca="1" si="0"/>
        <v>36.909799999999997</v>
      </c>
      <c r="S3" s="3">
        <f t="shared" ca="1" si="0"/>
        <v>36.861229999999999</v>
      </c>
      <c r="T3" s="3">
        <f t="shared" ca="1" si="0"/>
        <v>36.861229999999999</v>
      </c>
      <c r="U3" s="3">
        <f t="shared" ca="1" si="0"/>
        <v>36.861229999999999</v>
      </c>
      <c r="W3" s="3">
        <f t="shared" ref="W3:W37" ca="1" si="3">AVERAGE(L3:U3)</f>
        <v>36.866086999999993</v>
      </c>
      <c r="Y3" s="3">
        <f ca="1">Total!E3</f>
        <v>36.861229999999999</v>
      </c>
      <c r="AB3" s="3">
        <f t="shared" ca="1" si="1"/>
        <v>0</v>
      </c>
      <c r="AC3" s="3">
        <f t="shared" ca="1" si="1"/>
        <v>0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0</v>
      </c>
      <c r="AH3" s="3">
        <f t="shared" ca="1" si="1"/>
        <v>1.3176445821259358E-3</v>
      </c>
      <c r="AI3" s="3">
        <f t="shared" ca="1" si="1"/>
        <v>0</v>
      </c>
      <c r="AJ3" s="3">
        <f t="shared" ca="1" si="1"/>
        <v>0</v>
      </c>
      <c r="AK3" s="3">
        <f t="shared" ca="1" si="1"/>
        <v>0</v>
      </c>
      <c r="AM3" s="3">
        <f t="shared" ref="AM3:AM37" ca="1" si="4">SUM(AB3:AK3)</f>
        <v>1.3176445821259358E-3</v>
      </c>
    </row>
    <row r="4" spans="1:39" x14ac:dyDescent="0.25">
      <c r="A4" s="3" t="s">
        <v>0</v>
      </c>
      <c r="B4" s="3">
        <v>25</v>
      </c>
      <c r="C4" s="3">
        <v>0.4</v>
      </c>
      <c r="D4" s="3">
        <v>54.158320000000003</v>
      </c>
      <c r="E4" s="3">
        <v>0.57521999999999995</v>
      </c>
      <c r="F4" s="3">
        <v>82</v>
      </c>
      <c r="H4" s="3" t="s">
        <v>0</v>
      </c>
      <c r="I4" s="3">
        <v>25</v>
      </c>
      <c r="J4" s="3">
        <v>1</v>
      </c>
      <c r="L4" s="3">
        <f t="shared" ca="1" si="2"/>
        <v>36.854590000000002</v>
      </c>
      <c r="M4" s="3">
        <f t="shared" ca="1" si="0"/>
        <v>36.788800000000002</v>
      </c>
      <c r="N4" s="3">
        <f t="shared" ca="1" si="0"/>
        <v>36.788800000000002</v>
      </c>
      <c r="O4" s="3">
        <f t="shared" ca="1" si="0"/>
        <v>36.788800000000002</v>
      </c>
      <c r="P4" s="3">
        <f t="shared" ca="1" si="0"/>
        <v>36.788800000000002</v>
      </c>
      <c r="Q4" s="3">
        <f t="shared" ca="1" si="0"/>
        <v>36.861170000000001</v>
      </c>
      <c r="R4" s="3">
        <f t="shared" ca="1" si="0"/>
        <v>36.788800000000002</v>
      </c>
      <c r="S4" s="3">
        <f t="shared" ca="1" si="0"/>
        <v>36.78886</v>
      </c>
      <c r="T4" s="3">
        <f t="shared" ca="1" si="0"/>
        <v>36.788800000000002</v>
      </c>
      <c r="U4" s="3">
        <f t="shared" ca="1" si="0"/>
        <v>36.788800000000002</v>
      </c>
      <c r="W4" s="3">
        <f t="shared" ca="1" si="3"/>
        <v>36.802622</v>
      </c>
      <c r="Y4" s="3">
        <f ca="1">Total!E4</f>
        <v>36.788800000000002</v>
      </c>
      <c r="AB4" s="3">
        <f t="shared" ca="1" si="1"/>
        <v>1.7883160092201917E-3</v>
      </c>
      <c r="AC4" s="3">
        <f t="shared" ca="1" si="1"/>
        <v>0</v>
      </c>
      <c r="AD4" s="3">
        <f t="shared" ca="1" si="1"/>
        <v>0</v>
      </c>
      <c r="AE4" s="3">
        <f t="shared" ca="1" si="1"/>
        <v>0</v>
      </c>
      <c r="AF4" s="3">
        <f t="shared" ca="1" si="1"/>
        <v>0</v>
      </c>
      <c r="AG4" s="3">
        <f t="shared" ca="1" si="1"/>
        <v>1.9671747923280828E-3</v>
      </c>
      <c r="AH4" s="3">
        <f t="shared" ca="1" si="1"/>
        <v>0</v>
      </c>
      <c r="AI4" s="3">
        <f t="shared" ca="1" si="1"/>
        <v>1.6309311528978531E-6</v>
      </c>
      <c r="AJ4" s="3">
        <f t="shared" ca="1" si="1"/>
        <v>0</v>
      </c>
      <c r="AK4" s="3">
        <f t="shared" ca="1" si="1"/>
        <v>0</v>
      </c>
      <c r="AM4" s="3">
        <f t="shared" ca="1" si="4"/>
        <v>3.7571217327011723E-3</v>
      </c>
    </row>
    <row r="5" spans="1:39" x14ac:dyDescent="0.25">
      <c r="A5" s="3" t="s">
        <v>0</v>
      </c>
      <c r="B5" s="3">
        <v>25</v>
      </c>
      <c r="C5" s="3">
        <v>0.4</v>
      </c>
      <c r="D5" s="3">
        <v>54.912770000000002</v>
      </c>
      <c r="E5" s="3">
        <v>0.57603000000000004</v>
      </c>
      <c r="F5" s="3">
        <v>82</v>
      </c>
      <c r="H5" s="3" t="s">
        <v>0</v>
      </c>
      <c r="I5" s="3">
        <v>50</v>
      </c>
      <c r="J5" s="3">
        <v>0.4</v>
      </c>
      <c r="L5" s="3">
        <f t="shared" ca="1" si="2"/>
        <v>76.38991</v>
      </c>
      <c r="M5" s="3">
        <f t="shared" ca="1" si="0"/>
        <v>76.871889999999993</v>
      </c>
      <c r="N5" s="3">
        <f t="shared" ca="1" si="0"/>
        <v>76.679010000000005</v>
      </c>
      <c r="O5" s="3">
        <f t="shared" ca="1" si="0"/>
        <v>76.782399999999996</v>
      </c>
      <c r="P5" s="3">
        <f t="shared" ca="1" si="0"/>
        <v>73.882919999999999</v>
      </c>
      <c r="Q5" s="3">
        <f t="shared" ca="1" si="0"/>
        <v>73.882919999999999</v>
      </c>
      <c r="R5" s="3">
        <f t="shared" ca="1" si="0"/>
        <v>76.881079999999997</v>
      </c>
      <c r="S5" s="3">
        <f t="shared" ca="1" si="0"/>
        <v>76.424989999999994</v>
      </c>
      <c r="T5" s="3">
        <f t="shared" ca="1" si="0"/>
        <v>76.5869</v>
      </c>
      <c r="U5" s="3">
        <f t="shared" ca="1" si="0"/>
        <v>76.44556</v>
      </c>
      <c r="W5" s="3">
        <f t="shared" ca="1" si="3"/>
        <v>76.082757999999998</v>
      </c>
      <c r="Y5" s="3">
        <f ca="1">Total!E5</f>
        <v>73.882919999999999</v>
      </c>
      <c r="AB5" s="3">
        <f t="shared" ca="1" si="1"/>
        <v>3.3931929057487195E-2</v>
      </c>
      <c r="AC5" s="3">
        <f t="shared" ca="1" si="1"/>
        <v>4.0455493637771692E-2</v>
      </c>
      <c r="AD5" s="3">
        <f t="shared" ca="1" si="1"/>
        <v>3.784487673199715E-2</v>
      </c>
      <c r="AE5" s="3">
        <f t="shared" ca="1" si="1"/>
        <v>3.9244252934236994E-2</v>
      </c>
      <c r="AF5" s="3">
        <f t="shared" ca="1" si="1"/>
        <v>0</v>
      </c>
      <c r="AG5" s="3">
        <f t="shared" ca="1" si="1"/>
        <v>0</v>
      </c>
      <c r="AH5" s="3">
        <f t="shared" ca="1" si="1"/>
        <v>4.0579879625764641E-2</v>
      </c>
      <c r="AI5" s="3">
        <f t="shared" ca="1" si="1"/>
        <v>3.4406734330478486E-2</v>
      </c>
      <c r="AJ5" s="3">
        <f t="shared" ca="1" si="1"/>
        <v>3.6598174517195603E-2</v>
      </c>
      <c r="AK5" s="3">
        <f t="shared" ca="1" si="1"/>
        <v>3.4685147798706413E-2</v>
      </c>
      <c r="AM5" s="3">
        <f t="shared" ca="1" si="4"/>
        <v>0.29774648863363817</v>
      </c>
    </row>
    <row r="6" spans="1:39" x14ac:dyDescent="0.25">
      <c r="A6" s="3" t="s">
        <v>0</v>
      </c>
      <c r="B6" s="3">
        <v>25</v>
      </c>
      <c r="C6" s="3">
        <v>0.4</v>
      </c>
      <c r="D6" s="3">
        <v>54.912770000000002</v>
      </c>
      <c r="E6" s="3">
        <v>0.57118000000000002</v>
      </c>
      <c r="F6" s="3">
        <v>78</v>
      </c>
      <c r="H6" s="3" t="s">
        <v>0</v>
      </c>
      <c r="I6" s="3">
        <v>50</v>
      </c>
      <c r="J6" s="3">
        <v>0.7</v>
      </c>
      <c r="L6" s="3">
        <f t="shared" ca="1" si="2"/>
        <v>69.883269999999996</v>
      </c>
      <c r="M6" s="3">
        <f t="shared" ca="1" si="0"/>
        <v>72.636989999999997</v>
      </c>
      <c r="N6" s="3">
        <f t="shared" ca="1" si="0"/>
        <v>69.691379999999995</v>
      </c>
      <c r="O6" s="3">
        <f t="shared" ca="1" si="0"/>
        <v>72.549220000000005</v>
      </c>
      <c r="P6" s="3">
        <f t="shared" ca="1" si="0"/>
        <v>70.260249999999999</v>
      </c>
      <c r="Q6" s="3">
        <f t="shared" ca="1" si="0"/>
        <v>70.018159999999995</v>
      </c>
      <c r="R6" s="3">
        <f t="shared" ca="1" si="0"/>
        <v>70.498320000000007</v>
      </c>
      <c r="S6" s="3">
        <f t="shared" ca="1" si="0"/>
        <v>69.97242</v>
      </c>
      <c r="T6" s="3">
        <f t="shared" ca="1" si="0"/>
        <v>70.468149999999994</v>
      </c>
      <c r="U6" s="3">
        <f t="shared" ca="1" si="0"/>
        <v>72.560100000000006</v>
      </c>
      <c r="W6" s="3">
        <f t="shared" ca="1" si="3"/>
        <v>70.853825999999998</v>
      </c>
      <c r="Y6" s="3">
        <f ca="1">Total!E6</f>
        <v>69.191919999999996</v>
      </c>
      <c r="AB6" s="3">
        <f t="shared" ca="1" si="1"/>
        <v>9.99177360593549E-3</v>
      </c>
      <c r="AC6" s="3">
        <f t="shared" ca="1" si="1"/>
        <v>4.9790062192232871E-2</v>
      </c>
      <c r="AD6" s="3">
        <f t="shared" ca="1" si="1"/>
        <v>7.2184729083973843E-3</v>
      </c>
      <c r="AE6" s="3">
        <f t="shared" ca="1" si="1"/>
        <v>4.8521561477120584E-2</v>
      </c>
      <c r="AF6" s="3">
        <f t="shared" ca="1" si="1"/>
        <v>1.5440097629896716E-2</v>
      </c>
      <c r="AG6" s="3">
        <f t="shared" ca="1" si="1"/>
        <v>1.1941278692656579E-2</v>
      </c>
      <c r="AH6" s="3">
        <f t="shared" ca="1" si="1"/>
        <v>1.8880817297742436E-2</v>
      </c>
      <c r="AI6" s="3">
        <f t="shared" ca="1" si="1"/>
        <v>1.1280218846362459E-2</v>
      </c>
      <c r="AJ6" s="3">
        <f t="shared" ca="1" si="1"/>
        <v>1.8444783726192283E-2</v>
      </c>
      <c r="AK6" s="3">
        <f t="shared" ca="1" si="1"/>
        <v>4.8678805270904603E-2</v>
      </c>
      <c r="AM6" s="3">
        <f t="shared" ca="1" si="4"/>
        <v>0.2401878716474414</v>
      </c>
    </row>
    <row r="7" spans="1:39" x14ac:dyDescent="0.25">
      <c r="A7" s="3" t="s">
        <v>0</v>
      </c>
      <c r="B7" s="3">
        <v>25</v>
      </c>
      <c r="C7" s="3">
        <v>0.4</v>
      </c>
      <c r="D7" s="3">
        <v>54.912770000000002</v>
      </c>
      <c r="E7" s="3">
        <v>0.57508999999999999</v>
      </c>
      <c r="F7" s="3">
        <v>77</v>
      </c>
      <c r="H7" s="3" t="s">
        <v>0</v>
      </c>
      <c r="I7" s="3">
        <v>50</v>
      </c>
      <c r="J7" s="3">
        <v>1</v>
      </c>
      <c r="L7" s="3">
        <f t="shared" ca="1" si="2"/>
        <v>69.832499999999996</v>
      </c>
      <c r="M7" s="3">
        <f t="shared" ca="1" si="0"/>
        <v>69.266620000000003</v>
      </c>
      <c r="N7" s="3">
        <f t="shared" ca="1" si="0"/>
        <v>69.214079999999996</v>
      </c>
      <c r="O7" s="3">
        <f t="shared" ca="1" si="0"/>
        <v>69.573499999999996</v>
      </c>
      <c r="P7" s="3">
        <f t="shared" ca="1" si="0"/>
        <v>69.380120000000005</v>
      </c>
      <c r="Q7" s="3">
        <f t="shared" ca="1" si="0"/>
        <v>69.595569999999995</v>
      </c>
      <c r="R7" s="3">
        <f t="shared" ca="1" si="0"/>
        <v>69.332269999999994</v>
      </c>
      <c r="S7" s="3">
        <f t="shared" ca="1" si="0"/>
        <v>69.340639999999993</v>
      </c>
      <c r="T7" s="3">
        <f t="shared" ca="1" si="0"/>
        <v>69.327489999999997</v>
      </c>
      <c r="U7" s="3">
        <f t="shared" ca="1" si="0"/>
        <v>69.573409999999996</v>
      </c>
      <c r="W7" s="3">
        <f t="shared" ca="1" si="3"/>
        <v>69.443619999999996</v>
      </c>
      <c r="Y7" s="3">
        <f ca="1">Total!E7</f>
        <v>69.064329999999998</v>
      </c>
      <c r="AB7" s="3">
        <f t="shared" ca="1" si="1"/>
        <v>1.1122528807562424E-2</v>
      </c>
      <c r="AC7" s="3">
        <f t="shared" ca="1" si="1"/>
        <v>2.9290083607559064E-3</v>
      </c>
      <c r="AD7" s="3">
        <f t="shared" ca="1" si="1"/>
        <v>2.1682683376498028E-3</v>
      </c>
      <c r="AE7" s="3">
        <f t="shared" ca="1" si="1"/>
        <v>7.372401933096252E-3</v>
      </c>
      <c r="AF7" s="3">
        <f t="shared" ca="1" si="1"/>
        <v>4.572403728523927E-3</v>
      </c>
      <c r="AG7" s="3">
        <f t="shared" ca="1" si="1"/>
        <v>7.6919590764146532E-3</v>
      </c>
      <c r="AH7" s="3">
        <f t="shared" ca="1" si="1"/>
        <v>3.8795714082797278E-3</v>
      </c>
      <c r="AI7" s="3">
        <f t="shared" ca="1" si="1"/>
        <v>4.0007627671186444E-3</v>
      </c>
      <c r="AJ7" s="3">
        <f t="shared" ca="1" si="1"/>
        <v>3.81036057252708E-3</v>
      </c>
      <c r="AK7" s="3">
        <f t="shared" ca="1" si="1"/>
        <v>7.371098800205509E-3</v>
      </c>
      <c r="AM7" s="3">
        <f t="shared" ca="1" si="4"/>
        <v>5.4918363792133926E-2</v>
      </c>
    </row>
    <row r="8" spans="1:39" x14ac:dyDescent="0.25">
      <c r="A8" s="3" t="s">
        <v>0</v>
      </c>
      <c r="B8" s="3">
        <v>25</v>
      </c>
      <c r="C8" s="3">
        <v>0.4</v>
      </c>
      <c r="D8" s="3">
        <v>54.158320000000003</v>
      </c>
      <c r="E8" s="3">
        <v>0.57245999999999997</v>
      </c>
      <c r="F8" s="3">
        <v>82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54.912770000000002</v>
      </c>
      <c r="E9" s="3">
        <v>0.57365999999999995</v>
      </c>
      <c r="F9" s="3">
        <v>82</v>
      </c>
      <c r="H9" s="3" t="s">
        <v>0</v>
      </c>
      <c r="I9" s="3">
        <v>100</v>
      </c>
      <c r="J9" s="3">
        <v>0.7</v>
      </c>
      <c r="L9" s="3">
        <f t="shared" ca="1" si="2"/>
        <v>141.76474999999999</v>
      </c>
      <c r="M9" s="3">
        <f t="shared" ca="1" si="0"/>
        <v>141.61134999999999</v>
      </c>
      <c r="N9" s="3">
        <f t="shared" ca="1" si="0"/>
        <v>142.13756000000001</v>
      </c>
      <c r="O9" s="3">
        <f t="shared" ca="1" si="0"/>
        <v>141.73632000000001</v>
      </c>
      <c r="P9" s="3">
        <f t="shared" ca="1" si="0"/>
        <v>140.5898</v>
      </c>
      <c r="Q9" s="3">
        <f t="shared" ca="1" si="0"/>
        <v>141.60328999999999</v>
      </c>
      <c r="R9" s="3">
        <f t="shared" ca="1" si="0"/>
        <v>140.73015000000001</v>
      </c>
      <c r="S9" s="3">
        <f t="shared" ca="1" si="0"/>
        <v>141.83247</v>
      </c>
      <c r="T9" s="3">
        <f t="shared" ca="1" si="0"/>
        <v>140.51134999999999</v>
      </c>
      <c r="U9" s="3">
        <f t="shared" ca="1" si="0"/>
        <v>141.74293</v>
      </c>
      <c r="W9" s="3">
        <f t="shared" ca="1" si="3"/>
        <v>141.425997</v>
      </c>
      <c r="Y9" s="3">
        <f ca="1">Total!E9</f>
        <v>140.51035999999999</v>
      </c>
      <c r="AB9" s="3">
        <f t="shared" ca="1" si="1"/>
        <v>8.9273844291623827E-3</v>
      </c>
      <c r="AC9" s="3">
        <f t="shared" ca="1" si="1"/>
        <v>7.8356499833890959E-3</v>
      </c>
      <c r="AD9" s="3">
        <f t="shared" ca="1" si="1"/>
        <v>1.1580640744212856E-2</v>
      </c>
      <c r="AE9" s="3">
        <f t="shared" ca="1" si="1"/>
        <v>8.725050594134233E-3</v>
      </c>
      <c r="AF9" s="3">
        <f t="shared" ca="1" si="1"/>
        <v>5.6536756435614634E-4</v>
      </c>
      <c r="AG9" s="3">
        <f t="shared" ca="1" si="1"/>
        <v>7.7782876650518548E-3</v>
      </c>
      <c r="AH9" s="3">
        <f t="shared" ca="1" si="1"/>
        <v>1.5642262961963623E-3</v>
      </c>
      <c r="AI9" s="3">
        <f t="shared" ca="1" si="1"/>
        <v>9.4093417738023676E-3</v>
      </c>
      <c r="AJ9" s="3">
        <f t="shared" ca="1" si="1"/>
        <v>7.045743815627551E-6</v>
      </c>
      <c r="AK9" s="3">
        <f t="shared" ca="1" si="1"/>
        <v>8.7720933887010886E-3</v>
      </c>
      <c r="AM9" s="3">
        <f t="shared" ca="1" si="4"/>
        <v>6.5165088182822017E-2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54.912770000000002</v>
      </c>
      <c r="E10" s="3">
        <v>0.57376000000000005</v>
      </c>
      <c r="F10" s="3">
        <v>83</v>
      </c>
      <c r="H10" s="3" t="s">
        <v>0</v>
      </c>
      <c r="I10" s="3">
        <v>100</v>
      </c>
      <c r="J10" s="3">
        <v>1</v>
      </c>
      <c r="L10" s="3">
        <f t="shared" ca="1" si="2"/>
        <v>135.97064</v>
      </c>
      <c r="M10" s="3">
        <f t="shared" ca="1" si="0"/>
        <v>136.10144</v>
      </c>
      <c r="N10" s="3">
        <f t="shared" ca="1" si="0"/>
        <v>136.02611999999999</v>
      </c>
      <c r="O10" s="3">
        <f t="shared" ca="1" si="0"/>
        <v>136.00933000000001</v>
      </c>
      <c r="P10" s="3">
        <f t="shared" ca="1" si="0"/>
        <v>136.08394000000001</v>
      </c>
      <c r="Q10" s="3">
        <f t="shared" ca="1" si="0"/>
        <v>136.17416</v>
      </c>
      <c r="R10" s="3">
        <f t="shared" ca="1" si="0"/>
        <v>136.03698</v>
      </c>
      <c r="S10" s="3">
        <f t="shared" ca="1" si="0"/>
        <v>136.05577</v>
      </c>
      <c r="T10" s="3">
        <f t="shared" ca="1" si="0"/>
        <v>136.0488</v>
      </c>
      <c r="U10" s="3">
        <f t="shared" ca="1" si="0"/>
        <v>136.06818000000001</v>
      </c>
      <c r="W10" s="3">
        <f t="shared" ca="1" si="3"/>
        <v>136.057536</v>
      </c>
      <c r="Y10" s="3">
        <f ca="1">Total!E10</f>
        <v>135.94917000000001</v>
      </c>
      <c r="AB10" s="3">
        <f t="shared" ca="1" si="1"/>
        <v>1.5792667215249389E-4</v>
      </c>
      <c r="AC10" s="3">
        <f t="shared" ca="1" si="1"/>
        <v>1.1200509719918646E-3</v>
      </c>
      <c r="AD10" s="3">
        <f t="shared" ca="1" si="1"/>
        <v>5.6602037364393109E-4</v>
      </c>
      <c r="AE10" s="3">
        <f t="shared" ca="1" si="1"/>
        <v>4.4251833240317842E-4</v>
      </c>
      <c r="AF10" s="3">
        <f t="shared" ca="1" si="1"/>
        <v>9.9132639059144791E-4</v>
      </c>
      <c r="AG10" s="3">
        <f t="shared" ca="1" si="1"/>
        <v>1.654956775388854E-3</v>
      </c>
      <c r="AH10" s="3">
        <f t="shared" ca="1" si="1"/>
        <v>6.4590317101597891E-4</v>
      </c>
      <c r="AI10" s="3">
        <f t="shared" ca="1" si="1"/>
        <v>7.8411659298829135E-4</v>
      </c>
      <c r="AJ10" s="3">
        <f t="shared" ca="1" si="1"/>
        <v>7.3284743113908343E-4</v>
      </c>
      <c r="AK10" s="3">
        <f t="shared" ca="1" si="1"/>
        <v>8.7540071042730848E-4</v>
      </c>
      <c r="AM10" s="3">
        <f t="shared" ca="1" si="4"/>
        <v>7.9710674217424327E-3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0.87316000000000005</v>
      </c>
      <c r="F11" s="3">
        <v>127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36.861229999999999</v>
      </c>
      <c r="E12" s="3">
        <v>0.86806000000000005</v>
      </c>
      <c r="F12" s="3">
        <v>141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0.86985000000000001</v>
      </c>
      <c r="F13" s="3">
        <v>136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0.86843999999999999</v>
      </c>
      <c r="F14" s="3">
        <v>144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0.86924000000000001</v>
      </c>
      <c r="F15" s="3">
        <v>144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0.86909000000000003</v>
      </c>
      <c r="F16" s="3">
        <v>130</v>
      </c>
      <c r="H16" s="3" t="s">
        <v>16</v>
      </c>
      <c r="I16" s="3">
        <v>50</v>
      </c>
      <c r="J16" s="3">
        <v>1</v>
      </c>
      <c r="L16" s="3">
        <f t="shared" ca="1" si="2"/>
        <v>226.48415</v>
      </c>
      <c r="M16" s="3">
        <f t="shared" ca="1" si="0"/>
        <v>223.54386</v>
      </c>
      <c r="N16" s="3">
        <f t="shared" ca="1" si="0"/>
        <v>225.18272999999999</v>
      </c>
      <c r="O16" s="3">
        <f t="shared" ca="1" si="0"/>
        <v>222.95755</v>
      </c>
      <c r="P16" s="3">
        <f t="shared" ca="1" si="0"/>
        <v>223.76316</v>
      </c>
      <c r="Q16" s="3">
        <f t="shared" ca="1" si="0"/>
        <v>223.23536999999999</v>
      </c>
      <c r="R16" s="3">
        <f t="shared" ca="1" si="0"/>
        <v>224.20175</v>
      </c>
      <c r="S16" s="3">
        <f t="shared" ca="1" si="0"/>
        <v>225.18272999999999</v>
      </c>
      <c r="T16" s="3">
        <f t="shared" ca="1" si="0"/>
        <v>224.68421000000001</v>
      </c>
      <c r="U16" s="3">
        <f t="shared" ca="1" si="0"/>
        <v>224.38901999999999</v>
      </c>
      <c r="W16" s="3">
        <f t="shared" ca="1" si="3"/>
        <v>224.36245300000002</v>
      </c>
      <c r="Y16" s="3">
        <f ca="1">Total!E16</f>
        <v>222.48684</v>
      </c>
      <c r="AB16" s="3">
        <f t="shared" ca="1" si="1"/>
        <v>1.7966500850117691E-2</v>
      </c>
      <c r="AC16" s="3">
        <f t="shared" ca="1" si="1"/>
        <v>4.750932684378071E-3</v>
      </c>
      <c r="AD16" s="3">
        <f t="shared" ca="1" si="1"/>
        <v>1.2117076227969221E-2</v>
      </c>
      <c r="AE16" s="3">
        <f t="shared" ca="1" si="1"/>
        <v>2.1156756956950662E-3</v>
      </c>
      <c r="AF16" s="3">
        <f t="shared" ca="1" si="1"/>
        <v>5.7366089607816728E-3</v>
      </c>
      <c r="AG16" s="3">
        <f t="shared" ca="1" si="1"/>
        <v>3.3643787650540955E-3</v>
      </c>
      <c r="AH16" s="3">
        <f t="shared" ca="1" si="1"/>
        <v>7.7079165671102307E-3</v>
      </c>
      <c r="AI16" s="3">
        <f t="shared" ca="1" si="1"/>
        <v>1.2117076227969221E-2</v>
      </c>
      <c r="AJ16" s="3">
        <f t="shared" ca="1" si="1"/>
        <v>9.8764043751981313E-3</v>
      </c>
      <c r="AK16" s="3">
        <f t="shared" ca="1" si="1"/>
        <v>8.5496292724548881E-3</v>
      </c>
      <c r="AM16" s="3">
        <f t="shared" ca="1" si="4"/>
        <v>8.4302199626728275E-2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36.909799999999997</v>
      </c>
      <c r="E17" s="3">
        <v>0.87046999999999997</v>
      </c>
      <c r="F17" s="3">
        <v>144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0.86821999999999999</v>
      </c>
      <c r="F18" s="3">
        <v>143</v>
      </c>
      <c r="H18" s="3" t="s">
        <v>16</v>
      </c>
      <c r="I18" s="3">
        <v>100</v>
      </c>
      <c r="J18" s="3">
        <v>0.7</v>
      </c>
      <c r="L18" s="3">
        <f t="shared" ca="1" si="2"/>
        <v>312.64296999999999</v>
      </c>
      <c r="M18" s="3">
        <f t="shared" ca="1" si="2"/>
        <v>312.63988999999998</v>
      </c>
      <c r="N18" s="3">
        <f t="shared" ca="1" si="2"/>
        <v>311.60313000000002</v>
      </c>
      <c r="O18" s="3">
        <f t="shared" ca="1" si="2"/>
        <v>312.34870999999998</v>
      </c>
      <c r="P18" s="3">
        <f t="shared" ca="1" si="2"/>
        <v>314.99768999999998</v>
      </c>
      <c r="Q18" s="3">
        <f t="shared" ca="1" si="2"/>
        <v>313.13144</v>
      </c>
      <c r="R18" s="3">
        <f t="shared" ca="1" si="2"/>
        <v>312.89918</v>
      </c>
      <c r="S18" s="3">
        <f t="shared" ca="1" si="2"/>
        <v>313.41892000000001</v>
      </c>
      <c r="T18" s="3">
        <f t="shared" ca="1" si="2"/>
        <v>313.22962000000001</v>
      </c>
      <c r="U18" s="3">
        <f t="shared" ca="1" si="2"/>
        <v>313.22962000000001</v>
      </c>
      <c r="W18" s="3">
        <f t="shared" ca="1" si="3"/>
        <v>313.014117</v>
      </c>
      <c r="Y18" s="3">
        <f ca="1">Total!E18</f>
        <v>308.91181999999998</v>
      </c>
      <c r="AB18" s="3">
        <f t="shared" ca="1" si="1"/>
        <v>1.2078365923324053E-2</v>
      </c>
      <c r="AC18" s="3">
        <f t="shared" ca="1" si="1"/>
        <v>1.2068395440485259E-2</v>
      </c>
      <c r="AD18" s="3">
        <f t="shared" ca="1" si="1"/>
        <v>8.7122273275268142E-3</v>
      </c>
      <c r="AE18" s="3">
        <f t="shared" ca="1" si="1"/>
        <v>1.1125796351852141E-2</v>
      </c>
      <c r="AF18" s="3">
        <f t="shared" ca="1" si="1"/>
        <v>1.9700994283740909E-2</v>
      </c>
      <c r="AG18" s="3">
        <f t="shared" ca="1" si="1"/>
        <v>1.36596262324958E-2</v>
      </c>
      <c r="AH18" s="3">
        <f t="shared" ca="1" si="1"/>
        <v>1.2907761185700256E-2</v>
      </c>
      <c r="AI18" s="3">
        <f t="shared" ca="1" si="1"/>
        <v>1.4590247793043454E-2</v>
      </c>
      <c r="AJ18" s="3">
        <f t="shared" ca="1" si="1"/>
        <v>1.3977451558830071E-2</v>
      </c>
      <c r="AK18" s="3">
        <f t="shared" ca="1" si="1"/>
        <v>1.3977451558830071E-2</v>
      </c>
      <c r="AM18" s="3">
        <f t="shared" ca="1" si="4"/>
        <v>0.13279831765582881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36.861229999999999</v>
      </c>
      <c r="E19" s="3">
        <v>0.87014999999999998</v>
      </c>
      <c r="F19" s="3">
        <v>138</v>
      </c>
      <c r="H19" s="3" t="s">
        <v>16</v>
      </c>
      <c r="I19" s="3">
        <v>100</v>
      </c>
      <c r="J19" s="3">
        <v>1</v>
      </c>
      <c r="L19" s="3">
        <f t="shared" ca="1" si="2"/>
        <v>303.57110999999998</v>
      </c>
      <c r="M19" s="3">
        <f t="shared" ca="1" si="2"/>
        <v>303.56815999999998</v>
      </c>
      <c r="N19" s="3">
        <f t="shared" ca="1" si="2"/>
        <v>303.08562000000001</v>
      </c>
      <c r="O19" s="3">
        <f t="shared" ca="1" si="2"/>
        <v>303.03744999999998</v>
      </c>
      <c r="P19" s="3">
        <f t="shared" ca="1" si="2"/>
        <v>303.75877000000003</v>
      </c>
      <c r="Q19" s="3">
        <f t="shared" ca="1" si="2"/>
        <v>302.6035</v>
      </c>
      <c r="R19" s="3">
        <f t="shared" ca="1" si="2"/>
        <v>303.49122999999997</v>
      </c>
      <c r="S19" s="3">
        <f t="shared" ca="1" si="2"/>
        <v>302.69668000000001</v>
      </c>
      <c r="T19" s="3">
        <f t="shared" ca="1" si="2"/>
        <v>304.78588999999999</v>
      </c>
      <c r="U19" s="3">
        <f t="shared" ca="1" si="2"/>
        <v>302.86058000000003</v>
      </c>
      <c r="W19" s="3">
        <f t="shared" ca="1" si="3"/>
        <v>303.34589900000003</v>
      </c>
      <c r="Y19" s="3">
        <f ca="1">Total!E19</f>
        <v>302.47368</v>
      </c>
      <c r="AB19" s="3">
        <f t="shared" ca="1" si="1"/>
        <v>3.6281834505401409E-3</v>
      </c>
      <c r="AC19" s="3">
        <f t="shared" ca="1" si="1"/>
        <v>3.6184305358402621E-3</v>
      </c>
      <c r="AD19" s="3">
        <f t="shared" ca="1" si="1"/>
        <v>2.0231181767617077E-3</v>
      </c>
      <c r="AE19" s="3">
        <f t="shared" ca="1" si="1"/>
        <v>1.8638646509672404E-3</v>
      </c>
      <c r="AF19" s="3">
        <f t="shared" ca="1" si="1"/>
        <v>4.2486010683641141E-3</v>
      </c>
      <c r="AG19" s="3">
        <f t="shared" ca="1" si="1"/>
        <v>4.2919436825047112E-4</v>
      </c>
      <c r="AH19" s="3">
        <f t="shared" ca="1" si="1"/>
        <v>3.364094356903951E-3</v>
      </c>
      <c r="AI19" s="3">
        <f t="shared" ca="1" si="1"/>
        <v>7.3725422985567932E-4</v>
      </c>
      <c r="AJ19" s="3">
        <f t="shared" ca="1" si="1"/>
        <v>7.6443345417690333E-3</v>
      </c>
      <c r="AK19" s="3">
        <f t="shared" ca="1" si="1"/>
        <v>1.2791195584357143E-3</v>
      </c>
      <c r="AM19" s="3">
        <f t="shared" ca="1" si="4"/>
        <v>2.8836194937688315E-2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0.87056999999999995</v>
      </c>
      <c r="F20" s="3">
        <v>142</v>
      </c>
      <c r="H20" s="3" t="s">
        <v>2</v>
      </c>
      <c r="I20" s="3">
        <v>24</v>
      </c>
      <c r="J20" s="3">
        <v>0.4</v>
      </c>
      <c r="L20" s="3">
        <f t="shared" ca="1" si="2"/>
        <v>5756.2897800000001</v>
      </c>
      <c r="M20" s="3">
        <f t="shared" ca="1" si="2"/>
        <v>5753.21522</v>
      </c>
      <c r="N20" s="3">
        <f t="shared" ca="1" si="2"/>
        <v>5756.2897800000001</v>
      </c>
      <c r="O20" s="3">
        <f t="shared" ca="1" si="2"/>
        <v>5760.3994300000004</v>
      </c>
      <c r="P20" s="3">
        <f t="shared" ca="1" si="2"/>
        <v>5759.8643400000001</v>
      </c>
      <c r="Q20" s="3">
        <f t="shared" ca="1" si="2"/>
        <v>5753.21522</v>
      </c>
      <c r="R20" s="3">
        <f t="shared" ca="1" si="2"/>
        <v>5763.4465799999998</v>
      </c>
      <c r="S20" s="3">
        <f t="shared" ca="1" si="2"/>
        <v>5753.21522</v>
      </c>
      <c r="T20" s="3">
        <f t="shared" ca="1" si="2"/>
        <v>5756.7897800000001</v>
      </c>
      <c r="U20" s="3">
        <f t="shared" ca="1" si="2"/>
        <v>5760.3994300000004</v>
      </c>
      <c r="W20" s="3">
        <f t="shared" ca="1" si="3"/>
        <v>5757.3124779999998</v>
      </c>
      <c r="Y20" s="3">
        <f ca="1">Total!E20</f>
        <v>5753.21522</v>
      </c>
      <c r="AB20" s="3">
        <f t="shared" ca="1" si="1"/>
        <v>5.3440726314424574E-4</v>
      </c>
      <c r="AC20" s="3">
        <f t="shared" ca="1" si="1"/>
        <v>0</v>
      </c>
      <c r="AD20" s="3">
        <f t="shared" ca="1" si="1"/>
        <v>5.3440726314424574E-4</v>
      </c>
      <c r="AE20" s="3">
        <f t="shared" ca="1" si="1"/>
        <v>1.2487295755990071E-3</v>
      </c>
      <c r="AF20" s="3">
        <f t="shared" ca="1" si="1"/>
        <v>1.1557224518362514E-3</v>
      </c>
      <c r="AG20" s="3">
        <f t="shared" ca="1" si="1"/>
        <v>0</v>
      </c>
      <c r="AH20" s="3">
        <f t="shared" ca="1" si="1"/>
        <v>1.7783725462646202E-3</v>
      </c>
      <c r="AI20" s="3">
        <f t="shared" ca="1" si="1"/>
        <v>0</v>
      </c>
      <c r="AJ20" s="3">
        <f t="shared" ca="1" si="1"/>
        <v>6.2131518869200581E-4</v>
      </c>
      <c r="AK20" s="3">
        <f t="shared" ca="1" si="1"/>
        <v>1.2487295755990071E-3</v>
      </c>
      <c r="AM20" s="3">
        <f t="shared" ca="1" si="4"/>
        <v>7.1216838642793835E-3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36.854590000000002</v>
      </c>
      <c r="E21" s="3">
        <v>1.2176800000000001</v>
      </c>
      <c r="F21" s="3">
        <v>181</v>
      </c>
      <c r="H21" s="3" t="s">
        <v>2</v>
      </c>
      <c r="I21" s="3">
        <v>24</v>
      </c>
      <c r="J21" s="3">
        <v>0.7</v>
      </c>
      <c r="L21" s="3">
        <f t="shared" ca="1" si="2"/>
        <v>3055.8157900000001</v>
      </c>
      <c r="M21" s="3">
        <f t="shared" ca="1" si="2"/>
        <v>3057.4561399999998</v>
      </c>
      <c r="N21" s="3">
        <f t="shared" ca="1" si="2"/>
        <v>3052.2412300000001</v>
      </c>
      <c r="O21" s="3">
        <f t="shared" ca="1" si="2"/>
        <v>3057.4561399999998</v>
      </c>
      <c r="P21" s="3">
        <f t="shared" ca="1" si="2"/>
        <v>3057.4035100000001</v>
      </c>
      <c r="Q21" s="3">
        <f t="shared" ca="1" si="2"/>
        <v>3059.42544</v>
      </c>
      <c r="R21" s="3">
        <f t="shared" ca="1" si="2"/>
        <v>3059.42544</v>
      </c>
      <c r="S21" s="3">
        <f t="shared" ca="1" si="2"/>
        <v>3052.2412300000001</v>
      </c>
      <c r="T21" s="3">
        <f t="shared" ca="1" si="2"/>
        <v>3060.7019</v>
      </c>
      <c r="U21" s="3">
        <f t="shared" ca="1" si="2"/>
        <v>3059.55375</v>
      </c>
      <c r="W21" s="3">
        <f t="shared" ca="1" si="3"/>
        <v>3057.1720569999998</v>
      </c>
      <c r="Y21" s="3">
        <f ca="1">Total!E21</f>
        <v>3052.2412300000001</v>
      </c>
      <c r="AB21" s="3">
        <f t="shared" ca="1" si="1"/>
        <v>1.1711263070776419E-3</v>
      </c>
      <c r="AC21" s="3">
        <f t="shared" ca="1" si="1"/>
        <v>1.7085510636391248E-3</v>
      </c>
      <c r="AD21" s="3">
        <f t="shared" ca="1" si="1"/>
        <v>0</v>
      </c>
      <c r="AE21" s="3">
        <f t="shared" ca="1" si="1"/>
        <v>1.7085510636391248E-3</v>
      </c>
      <c r="AF21" s="3">
        <f t="shared" ca="1" si="1"/>
        <v>1.6913079966487477E-3</v>
      </c>
      <c r="AG21" s="3">
        <f t="shared" ca="1" si="1"/>
        <v>2.3537490842425626E-3</v>
      </c>
      <c r="AH21" s="3">
        <f t="shared" ca="1" si="1"/>
        <v>2.3537490842425626E-3</v>
      </c>
      <c r="AI21" s="3">
        <f t="shared" ca="1" si="1"/>
        <v>0</v>
      </c>
      <c r="AJ21" s="3">
        <f t="shared" ca="1" si="1"/>
        <v>2.7719532508903091E-3</v>
      </c>
      <c r="AK21" s="3">
        <f t="shared" ca="1" si="1"/>
        <v>2.3957870459668578E-3</v>
      </c>
      <c r="AM21" s="3">
        <f t="shared" ca="1" si="4"/>
        <v>1.6154774896346931E-2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36.788800000000002</v>
      </c>
      <c r="E22" s="3">
        <v>1.2208600000000001</v>
      </c>
      <c r="F22" s="3">
        <v>177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36.788800000000002</v>
      </c>
      <c r="E23" s="3">
        <v>1.2223599999999999</v>
      </c>
      <c r="F23" s="3">
        <v>188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1.2174700000000001</v>
      </c>
      <c r="F24" s="3">
        <v>186</v>
      </c>
      <c r="H24" s="3" t="s">
        <v>2</v>
      </c>
      <c r="I24" s="3">
        <v>47</v>
      </c>
      <c r="J24" s="3">
        <v>0.7</v>
      </c>
      <c r="L24" s="3">
        <f t="shared" ca="1" si="2"/>
        <v>5715.60563</v>
      </c>
      <c r="M24" s="3">
        <f t="shared" ca="1" si="2"/>
        <v>5716.5842700000003</v>
      </c>
      <c r="N24" s="3">
        <f t="shared" ca="1" si="2"/>
        <v>5715.1450100000002</v>
      </c>
      <c r="O24" s="3">
        <f t="shared" ca="1" si="2"/>
        <v>5714.1625599999998</v>
      </c>
      <c r="P24" s="3">
        <f t="shared" ca="1" si="2"/>
        <v>5714.1625599999998</v>
      </c>
      <c r="Q24" s="3">
        <f t="shared" ca="1" si="2"/>
        <v>5712.9592700000003</v>
      </c>
      <c r="R24" s="3">
        <f t="shared" ca="1" si="2"/>
        <v>5715.1450100000002</v>
      </c>
      <c r="S24" s="3">
        <f t="shared" ca="1" si="2"/>
        <v>5723.8425500000003</v>
      </c>
      <c r="T24" s="3">
        <f t="shared" ca="1" si="2"/>
        <v>5715.60563</v>
      </c>
      <c r="U24" s="3">
        <f t="shared" ca="1" si="2"/>
        <v>5720.41651</v>
      </c>
      <c r="W24" s="3">
        <f t="shared" ca="1" si="3"/>
        <v>5716.362900000001</v>
      </c>
      <c r="Y24" s="3">
        <f ca="1">Total!E24</f>
        <v>5709.26343</v>
      </c>
      <c r="AB24" s="3">
        <f t="shared" ca="1" si="1"/>
        <v>1.110861335750284E-3</v>
      </c>
      <c r="AC24" s="3">
        <f t="shared" ca="1" si="1"/>
        <v>1.2822739902895524E-3</v>
      </c>
      <c r="AD24" s="3">
        <f t="shared" ca="1" si="1"/>
        <v>1.0301819266378138E-3</v>
      </c>
      <c r="AE24" s="3">
        <f t="shared" ca="1" si="1"/>
        <v>8.5810193557661542E-4</v>
      </c>
      <c r="AF24" s="3">
        <f t="shared" ca="1" si="1"/>
        <v>8.5810193557661542E-4</v>
      </c>
      <c r="AG24" s="3">
        <f t="shared" ca="1" si="1"/>
        <v>6.4734094779723918E-4</v>
      </c>
      <c r="AH24" s="3">
        <f t="shared" ca="1" si="1"/>
        <v>1.0301819266378138E-3</v>
      </c>
      <c r="AI24" s="3">
        <f t="shared" ca="1" si="1"/>
        <v>2.5535903499202049E-3</v>
      </c>
      <c r="AJ24" s="3">
        <f t="shared" ca="1" si="1"/>
        <v>1.110861335750284E-3</v>
      </c>
      <c r="AK24" s="3">
        <f t="shared" ca="1" si="1"/>
        <v>1.9535059358786752E-3</v>
      </c>
      <c r="AM24" s="3">
        <f t="shared" ca="1" si="4"/>
        <v>1.24350016198151E-2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36.788800000000002</v>
      </c>
      <c r="E25" s="3">
        <v>1.2224299999999999</v>
      </c>
      <c r="F25" s="3">
        <v>182</v>
      </c>
      <c r="H25" s="3" t="s">
        <v>2</v>
      </c>
      <c r="I25" s="3">
        <v>47</v>
      </c>
      <c r="J25" s="3">
        <v>1</v>
      </c>
      <c r="L25" s="3">
        <f t="shared" ca="1" si="2"/>
        <v>5674.0192399999996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5674.0192399999996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5676.5718699999998</v>
      </c>
      <c r="W25" s="3">
        <f t="shared" ca="1" si="3"/>
        <v>5674.2745030000005</v>
      </c>
      <c r="Y25" s="3">
        <f ca="1">Total!E25</f>
        <v>5674.0192399999996</v>
      </c>
      <c r="AB25" s="3">
        <f t="shared" ca="1" si="1"/>
        <v>0</v>
      </c>
      <c r="AC25" s="3">
        <f t="shared" ca="1" si="1"/>
        <v>0</v>
      </c>
      <c r="AD25" s="3">
        <f t="shared" ca="1" si="1"/>
        <v>0</v>
      </c>
      <c r="AE25" s="3">
        <f t="shared" ca="1" si="1"/>
        <v>0</v>
      </c>
      <c r="AF25" s="3">
        <f t="shared" ca="1" si="1"/>
        <v>0</v>
      </c>
      <c r="AG25" s="3">
        <f t="shared" ca="1" si="1"/>
        <v>0</v>
      </c>
      <c r="AH25" s="3">
        <f t="shared" ca="1" si="1"/>
        <v>0</v>
      </c>
      <c r="AI25" s="3">
        <f t="shared" ca="1" si="1"/>
        <v>0</v>
      </c>
      <c r="AJ25" s="3">
        <f t="shared" ca="1" si="1"/>
        <v>0</v>
      </c>
      <c r="AK25" s="3">
        <f t="shared" ca="1" si="1"/>
        <v>4.4988039201645987E-4</v>
      </c>
      <c r="AM25" s="3">
        <f t="shared" ca="1" si="4"/>
        <v>4.4988039201645987E-4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36.861170000000001</v>
      </c>
      <c r="E26" s="3">
        <v>1.2197899999999999</v>
      </c>
      <c r="F26" s="3">
        <v>182</v>
      </c>
      <c r="H26" s="3" t="s">
        <v>2</v>
      </c>
      <c r="I26" s="3">
        <v>100</v>
      </c>
      <c r="J26" s="3">
        <v>0.4</v>
      </c>
      <c r="L26" s="3">
        <f t="shared" ca="1" si="2"/>
        <v>60778.051630000002</v>
      </c>
      <c r="M26" s="3">
        <f t="shared" ca="1" si="2"/>
        <v>60778.051630000002</v>
      </c>
      <c r="N26" s="3">
        <f t="shared" ca="1" si="2"/>
        <v>60778.051630000002</v>
      </c>
      <c r="O26" s="3">
        <f t="shared" ca="1" si="2"/>
        <v>60777.626190000003</v>
      </c>
      <c r="P26" s="3">
        <f t="shared" ca="1" si="2"/>
        <v>60777.722679999999</v>
      </c>
      <c r="Q26" s="3">
        <f t="shared" ca="1" si="2"/>
        <v>60777.722679999999</v>
      </c>
      <c r="R26" s="3">
        <f t="shared" ca="1" si="2"/>
        <v>60777.909590000003</v>
      </c>
      <c r="S26" s="3">
        <f t="shared" ca="1" si="2"/>
        <v>60777.735840000001</v>
      </c>
      <c r="T26" s="3">
        <f t="shared" ca="1" si="2"/>
        <v>60778.551630000002</v>
      </c>
      <c r="U26" s="3">
        <f t="shared" ca="1" si="2"/>
        <v>60777.735840000001</v>
      </c>
      <c r="W26" s="3">
        <f t="shared" ca="1" si="3"/>
        <v>60777.915934000004</v>
      </c>
      <c r="Y26" s="3">
        <f ca="1">Total!E26</f>
        <v>60777.35671</v>
      </c>
      <c r="AB26" s="3">
        <f t="shared" ca="1" si="1"/>
        <v>1.1433863491588657E-5</v>
      </c>
      <c r="AC26" s="3">
        <f t="shared" ca="1" si="1"/>
        <v>1.1433863491588657E-5</v>
      </c>
      <c r="AD26" s="3">
        <f t="shared" ca="1" si="1"/>
        <v>1.1433863491588657E-5</v>
      </c>
      <c r="AE26" s="3">
        <f t="shared" ca="1" si="1"/>
        <v>4.4338881219939606E-6</v>
      </c>
      <c r="AF26" s="3">
        <f t="shared" ca="1" si="1"/>
        <v>6.0214859580872401E-6</v>
      </c>
      <c r="AG26" s="3">
        <f t="shared" ca="1" si="1"/>
        <v>6.0214859580872401E-6</v>
      </c>
      <c r="AH26" s="3">
        <f t="shared" ca="1" si="1"/>
        <v>9.0968089092947826E-6</v>
      </c>
      <c r="AI26" s="3">
        <f t="shared" ca="1" si="1"/>
        <v>6.2380139664545275E-6</v>
      </c>
      <c r="AJ26" s="3">
        <f t="shared" ca="1" si="1"/>
        <v>1.9660611528456351E-5</v>
      </c>
      <c r="AK26" s="3">
        <f t="shared" ca="1" si="1"/>
        <v>6.2380139664545275E-6</v>
      </c>
      <c r="AM26" s="3">
        <f t="shared" ca="1" si="4"/>
        <v>9.2011898883594616E-5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1.2193099999999999</v>
      </c>
      <c r="F27" s="3">
        <v>188</v>
      </c>
      <c r="H27" s="3" t="s">
        <v>2</v>
      </c>
      <c r="I27" s="3">
        <v>100</v>
      </c>
      <c r="J27" s="3">
        <v>0.7</v>
      </c>
      <c r="L27" s="3">
        <f t="shared" ca="1" si="2"/>
        <v>46904.650240000003</v>
      </c>
      <c r="M27" s="3">
        <f t="shared" ca="1" si="2"/>
        <v>46731.944430000003</v>
      </c>
      <c r="N27" s="3">
        <f t="shared" ca="1" si="2"/>
        <v>46826.441859999999</v>
      </c>
      <c r="O27" s="3">
        <f t="shared" ca="1" si="2"/>
        <v>46696.834920000001</v>
      </c>
      <c r="P27" s="3">
        <f t="shared" ca="1" si="2"/>
        <v>47037.460520000001</v>
      </c>
      <c r="Q27" s="3">
        <f t="shared" ca="1" si="2"/>
        <v>46608.091119999997</v>
      </c>
      <c r="R27" s="3">
        <f t="shared" ca="1" si="2"/>
        <v>46900.109149999997</v>
      </c>
      <c r="S27" s="3">
        <f t="shared" ca="1" si="2"/>
        <v>46696.281130000003</v>
      </c>
      <c r="T27" s="3">
        <f t="shared" ca="1" si="2"/>
        <v>46904.111169999996</v>
      </c>
      <c r="U27" s="3">
        <f t="shared" ca="1" si="2"/>
        <v>46834.948819999998</v>
      </c>
      <c r="W27" s="3">
        <f t="shared" ca="1" si="3"/>
        <v>46814.087335999997</v>
      </c>
      <c r="Y27" s="3">
        <f ca="1">Total!E27</f>
        <v>46520.052799999998</v>
      </c>
      <c r="AB27" s="3">
        <f t="shared" ca="1" si="1"/>
        <v>8.2673474523658544E-3</v>
      </c>
      <c r="AC27" s="3">
        <f t="shared" ca="1" si="1"/>
        <v>4.5548450022396695E-3</v>
      </c>
      <c r="AD27" s="3">
        <f t="shared" ca="1" si="1"/>
        <v>6.5861718024533573E-3</v>
      </c>
      <c r="AE27" s="3">
        <f t="shared" ca="1" si="1"/>
        <v>3.8001272431918542E-3</v>
      </c>
      <c r="AF27" s="3">
        <f t="shared" ca="1" si="1"/>
        <v>1.1122251348777552E-2</v>
      </c>
      <c r="AG27" s="3">
        <f t="shared" ref="AG27:AK37" ca="1" si="5">(Q27-$Y27)/$Y27</f>
        <v>1.8924810850601541E-3</v>
      </c>
      <c r="AH27" s="3">
        <f t="shared" ca="1" si="5"/>
        <v>8.1697316990147293E-3</v>
      </c>
      <c r="AI27" s="3">
        <f t="shared" ca="1" si="5"/>
        <v>3.7882229144848558E-3</v>
      </c>
      <c r="AJ27" s="3">
        <f t="shared" ca="1" si="5"/>
        <v>8.2557595463433973E-3</v>
      </c>
      <c r="AK27" s="3">
        <f t="shared" ca="1" si="5"/>
        <v>6.7690383188903037E-3</v>
      </c>
      <c r="AM27" s="3">
        <f t="shared" ca="1" si="4"/>
        <v>6.3205976412821732E-2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36.78886</v>
      </c>
      <c r="E28" s="3">
        <v>1.2219899999999999</v>
      </c>
      <c r="F28" s="3">
        <v>186</v>
      </c>
      <c r="H28" s="3" t="s">
        <v>2</v>
      </c>
      <c r="I28" s="3">
        <v>100</v>
      </c>
      <c r="J28" s="3">
        <v>1</v>
      </c>
      <c r="L28" s="3">
        <f t="shared" ca="1" si="2"/>
        <v>46376.635889999998</v>
      </c>
      <c r="M28" s="3">
        <f t="shared" ca="1" si="2"/>
        <v>46393.214569999996</v>
      </c>
      <c r="N28" s="3">
        <f t="shared" ca="1" si="2"/>
        <v>46530.967850000001</v>
      </c>
      <c r="O28" s="3">
        <f t="shared" ca="1" si="2"/>
        <v>46392.844960000002</v>
      </c>
      <c r="P28" s="3">
        <f t="shared" ca="1" si="2"/>
        <v>46420.732459999999</v>
      </c>
      <c r="Q28" s="3">
        <f t="shared" ca="1" si="2"/>
        <v>46440.993670000003</v>
      </c>
      <c r="R28" s="3">
        <f t="shared" ca="1" si="2"/>
        <v>46475.746800000001</v>
      </c>
      <c r="S28" s="3">
        <f t="shared" ca="1" si="2"/>
        <v>46428.074560000001</v>
      </c>
      <c r="T28" s="3">
        <f t="shared" ca="1" si="2"/>
        <v>46461.934209999999</v>
      </c>
      <c r="U28" s="3">
        <f t="shared" ca="1" si="2"/>
        <v>46373.184209999999</v>
      </c>
      <c r="W28" s="3">
        <f t="shared" ca="1" si="3"/>
        <v>46429.432917999999</v>
      </c>
      <c r="Y28" s="3">
        <f ca="1">Total!E28</f>
        <v>46319.079680000003</v>
      </c>
      <c r="AB28" s="3">
        <f t="shared" ref="AB28:AF37" ca="1" si="6">(L28-$Y28)/$Y28</f>
        <v>1.2426026250441076E-3</v>
      </c>
      <c r="AC28" s="3">
        <f t="shared" ca="1" si="6"/>
        <v>1.6005259714174419E-3</v>
      </c>
      <c r="AD28" s="3">
        <f t="shared" ca="1" si="6"/>
        <v>4.5745332477210039E-3</v>
      </c>
      <c r="AE28" s="3">
        <f t="shared" ca="1" si="6"/>
        <v>1.5925463223711361E-3</v>
      </c>
      <c r="AF28" s="3">
        <f t="shared" ca="1" si="6"/>
        <v>2.1946200292034105E-3</v>
      </c>
      <c r="AG28" s="3">
        <f t="shared" ca="1" si="5"/>
        <v>2.6320468982168025E-3</v>
      </c>
      <c r="AH28" s="3">
        <f t="shared" ca="1" si="5"/>
        <v>3.3823452685664036E-3</v>
      </c>
      <c r="AI28" s="3">
        <f t="shared" ca="1" si="5"/>
        <v>2.3531313824238396E-3</v>
      </c>
      <c r="AJ28" s="3">
        <f t="shared" ca="1" si="5"/>
        <v>3.0841400776293851E-3</v>
      </c>
      <c r="AK28" s="3">
        <f t="shared" ca="1" si="5"/>
        <v>1.1680830097183157E-3</v>
      </c>
      <c r="AM28" s="3">
        <f t="shared" ca="1" si="4"/>
        <v>2.3824574832311846E-2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36.788800000000002</v>
      </c>
      <c r="E29" s="3">
        <v>1.21963</v>
      </c>
      <c r="F29" s="3">
        <v>184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1.2222500000000001</v>
      </c>
      <c r="F30" s="3">
        <v>186</v>
      </c>
      <c r="H30" s="3" t="s">
        <v>1</v>
      </c>
      <c r="I30" s="3">
        <v>30</v>
      </c>
      <c r="J30" s="3">
        <v>0.7</v>
      </c>
      <c r="L30" s="3">
        <f t="shared" ca="1" si="2"/>
        <v>888.53093999999999</v>
      </c>
      <c r="M30" s="3">
        <f t="shared" ca="1" si="2"/>
        <v>888.74617000000001</v>
      </c>
      <c r="N30" s="3">
        <f t="shared" ca="1" si="2"/>
        <v>888.53093999999999</v>
      </c>
      <c r="O30" s="3">
        <f t="shared" ca="1" si="2"/>
        <v>888.53093999999999</v>
      </c>
      <c r="P30" s="3">
        <f t="shared" ca="1" si="2"/>
        <v>888.55241999999998</v>
      </c>
      <c r="Q30" s="3">
        <f t="shared" ca="1" si="2"/>
        <v>888.53093999999999</v>
      </c>
      <c r="R30" s="3">
        <f t="shared" ca="1" si="2"/>
        <v>888.53093999999999</v>
      </c>
      <c r="S30" s="3">
        <f t="shared" ca="1" si="2"/>
        <v>888.53093999999999</v>
      </c>
      <c r="T30" s="3">
        <f t="shared" ca="1" si="2"/>
        <v>888.75229000000002</v>
      </c>
      <c r="U30" s="3">
        <f t="shared" ca="1" si="2"/>
        <v>888.53093999999999</v>
      </c>
      <c r="W30" s="3">
        <f t="shared" ca="1" si="3"/>
        <v>888.57674599999996</v>
      </c>
      <c r="Y30" s="3">
        <f ca="1">Total!E30</f>
        <v>888.52687000000003</v>
      </c>
      <c r="AB30" s="3">
        <f t="shared" ca="1" si="6"/>
        <v>4.5806155529725881E-6</v>
      </c>
      <c r="AC30" s="3">
        <f t="shared" ca="1" si="6"/>
        <v>2.4681301984708196E-4</v>
      </c>
      <c r="AD30" s="3">
        <f t="shared" ca="1" si="6"/>
        <v>4.5806155529725881E-6</v>
      </c>
      <c r="AE30" s="3">
        <f t="shared" ca="1" si="6"/>
        <v>4.5806155529725881E-6</v>
      </c>
      <c r="AF30" s="3">
        <f t="shared" ca="1" si="6"/>
        <v>2.8755461272603818E-5</v>
      </c>
      <c r="AG30" s="3">
        <f t="shared" ca="1" si="5"/>
        <v>4.5806155529725881E-6</v>
      </c>
      <c r="AH30" s="3">
        <f t="shared" ca="1" si="5"/>
        <v>4.5806155529725881E-6</v>
      </c>
      <c r="AI30" s="3">
        <f t="shared" ca="1" si="5"/>
        <v>4.5806155529725881E-6</v>
      </c>
      <c r="AJ30" s="3">
        <f t="shared" ca="1" si="5"/>
        <v>2.5370082505212871E-4</v>
      </c>
      <c r="AK30" s="3">
        <f t="shared" ca="1" si="5"/>
        <v>4.5806155529725881E-6</v>
      </c>
      <c r="AM30" s="3">
        <f t="shared" ca="1" si="4"/>
        <v>5.6133361504262264E-4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76.38991</v>
      </c>
      <c r="E31" s="3">
        <v>1.4406399999999999</v>
      </c>
      <c r="F31" s="3">
        <v>73</v>
      </c>
      <c r="H31" s="3" t="s">
        <v>1</v>
      </c>
      <c r="I31" s="3">
        <v>30</v>
      </c>
      <c r="J31" s="3">
        <v>1</v>
      </c>
      <c r="L31" s="3">
        <f t="shared" ca="1" si="2"/>
        <v>862.27506000000005</v>
      </c>
      <c r="M31" s="3">
        <f t="shared" ca="1" si="2"/>
        <v>862.27506000000005</v>
      </c>
      <c r="N31" s="3">
        <f t="shared" ca="1" si="2"/>
        <v>862.27506000000005</v>
      </c>
      <c r="O31" s="3">
        <f t="shared" ca="1" si="2"/>
        <v>862.27506000000005</v>
      </c>
      <c r="P31" s="3">
        <f t="shared" ca="1" si="2"/>
        <v>864.88151000000005</v>
      </c>
      <c r="Q31" s="3">
        <f t="shared" ca="1" si="2"/>
        <v>862.28117999999995</v>
      </c>
      <c r="R31" s="3">
        <f t="shared" ca="1" si="2"/>
        <v>862.30371000000002</v>
      </c>
      <c r="S31" s="3">
        <f t="shared" ca="1" si="2"/>
        <v>862.27506000000005</v>
      </c>
      <c r="T31" s="3">
        <f t="shared" ca="1" si="2"/>
        <v>862.27506000000005</v>
      </c>
      <c r="U31" s="3">
        <f t="shared" ca="1" si="2"/>
        <v>863.21506999999997</v>
      </c>
      <c r="W31" s="3">
        <f t="shared" ca="1" si="3"/>
        <v>862.63318299999992</v>
      </c>
      <c r="Y31" s="3">
        <f ca="1">Total!E31</f>
        <v>862.27506000000005</v>
      </c>
      <c r="AB31" s="3">
        <f t="shared" ca="1" si="6"/>
        <v>0</v>
      </c>
      <c r="AC31" s="3">
        <f t="shared" ca="1" si="6"/>
        <v>0</v>
      </c>
      <c r="AD31" s="3">
        <f t="shared" ca="1" si="6"/>
        <v>0</v>
      </c>
      <c r="AE31" s="3">
        <f t="shared" ca="1" si="6"/>
        <v>0</v>
      </c>
      <c r="AF31" s="3">
        <f t="shared" ca="1" si="6"/>
        <v>3.0227593501312624E-3</v>
      </c>
      <c r="AG31" s="3">
        <f t="shared" ca="1" si="5"/>
        <v>7.0975032026279502E-6</v>
      </c>
      <c r="AH31" s="3">
        <f t="shared" ca="1" si="5"/>
        <v>3.3226056659890555E-5</v>
      </c>
      <c r="AI31" s="3">
        <f t="shared" ca="1" si="5"/>
        <v>0</v>
      </c>
      <c r="AJ31" s="3">
        <f t="shared" ca="1" si="5"/>
        <v>0</v>
      </c>
      <c r="AK31" s="3">
        <f t="shared" ca="1" si="5"/>
        <v>1.090150978041642E-3</v>
      </c>
      <c r="AM31" s="3">
        <f t="shared" ca="1" si="4"/>
        <v>4.1532338880354231E-3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76.871889999999993</v>
      </c>
      <c r="E32" s="3">
        <v>1.4313899999999999</v>
      </c>
      <c r="F32" s="3">
        <v>74</v>
      </c>
      <c r="H32" s="3" t="s">
        <v>1</v>
      </c>
      <c r="I32" s="3">
        <v>50</v>
      </c>
      <c r="J32" s="3">
        <v>0.4</v>
      </c>
      <c r="L32" s="3">
        <f t="shared" ca="1" si="2"/>
        <v>1921.9967899999999</v>
      </c>
      <c r="M32" s="3">
        <f t="shared" ca="1" si="2"/>
        <v>1921.99674</v>
      </c>
      <c r="N32" s="3">
        <f t="shared" ca="1" si="2"/>
        <v>1921.93406</v>
      </c>
      <c r="O32" s="3">
        <f t="shared" ca="1" si="2"/>
        <v>1921.9209499999999</v>
      </c>
      <c r="P32" s="3">
        <f t="shared" ca="1" si="2"/>
        <v>1920.81879</v>
      </c>
      <c r="Q32" s="3">
        <f t="shared" ca="1" si="2"/>
        <v>1921.9279200000001</v>
      </c>
      <c r="R32" s="3">
        <f t="shared" ca="1" si="2"/>
        <v>1921.9967899999999</v>
      </c>
      <c r="S32" s="3">
        <f t="shared" ca="1" si="2"/>
        <v>1921.9967899999999</v>
      </c>
      <c r="T32" s="3">
        <f t="shared" ca="1" si="2"/>
        <v>1921.9906000000001</v>
      </c>
      <c r="U32" s="3">
        <f t="shared" ca="1" si="2"/>
        <v>1921.9967899999999</v>
      </c>
      <c r="W32" s="3">
        <f t="shared" ca="1" si="3"/>
        <v>1921.857622</v>
      </c>
      <c r="Y32" s="3">
        <f ca="1">Total!E32</f>
        <v>1920.81879</v>
      </c>
      <c r="AB32" s="3">
        <f t="shared" ca="1" si="6"/>
        <v>6.1328013143805381E-4</v>
      </c>
      <c r="AC32" s="3">
        <f t="shared" ca="1" si="6"/>
        <v>6.1325410087226901E-4</v>
      </c>
      <c r="AD32" s="3">
        <f t="shared" ca="1" si="6"/>
        <v>5.8062218352206434E-4</v>
      </c>
      <c r="AE32" s="3">
        <f t="shared" ca="1" si="6"/>
        <v>5.7379696915600903E-4</v>
      </c>
      <c r="AF32" s="3">
        <f t="shared" ca="1" si="6"/>
        <v>0</v>
      </c>
      <c r="AG32" s="3">
        <f t="shared" ca="1" si="5"/>
        <v>5.7742563003564226E-4</v>
      </c>
      <c r="AH32" s="3">
        <f t="shared" ca="1" si="5"/>
        <v>6.1328013143805381E-4</v>
      </c>
      <c r="AI32" s="3">
        <f t="shared" ca="1" si="5"/>
        <v>6.1328013143805381E-4</v>
      </c>
      <c r="AJ32" s="3">
        <f t="shared" ca="1" si="5"/>
        <v>6.1005754738584705E-4</v>
      </c>
      <c r="AK32" s="3">
        <f t="shared" ca="1" si="5"/>
        <v>6.1328013143805381E-4</v>
      </c>
      <c r="AM32" s="3">
        <f t="shared" ca="1" si="4"/>
        <v>5.4082769567240473E-3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76.679010000000005</v>
      </c>
      <c r="E33" s="3">
        <v>1.4301999999999999</v>
      </c>
      <c r="F33" s="3">
        <v>73</v>
      </c>
      <c r="H33" s="3" t="s">
        <v>1</v>
      </c>
      <c r="I33" s="3">
        <v>50</v>
      </c>
      <c r="J33" s="3">
        <v>0.7</v>
      </c>
      <c r="L33" s="3">
        <f t="shared" ca="1" si="2"/>
        <v>1329.10697</v>
      </c>
      <c r="M33" s="3">
        <f t="shared" ca="1" si="2"/>
        <v>1333.48397</v>
      </c>
      <c r="N33" s="3">
        <f t="shared" ca="1" si="2"/>
        <v>1332.87788</v>
      </c>
      <c r="O33" s="3">
        <f t="shared" ca="1" si="2"/>
        <v>1335.94138</v>
      </c>
      <c r="P33" s="3">
        <f t="shared" ca="1" si="2"/>
        <v>1336.6064100000001</v>
      </c>
      <c r="Q33" s="3">
        <f t="shared" ca="1" si="2"/>
        <v>1353.07475</v>
      </c>
      <c r="R33" s="3">
        <f t="shared" ca="1" si="2"/>
        <v>1340.5820000000001</v>
      </c>
      <c r="S33" s="3">
        <f t="shared" ca="1" si="2"/>
        <v>1336.1508200000001</v>
      </c>
      <c r="T33" s="3">
        <f t="shared" ca="1" si="2"/>
        <v>1329.25522</v>
      </c>
      <c r="U33" s="3">
        <f t="shared" ca="1" si="2"/>
        <v>1329.9316100000001</v>
      </c>
      <c r="W33" s="3">
        <f t="shared" ca="1" si="3"/>
        <v>1335.7011010000001</v>
      </c>
      <c r="Y33" s="3">
        <f ca="1">Total!E33</f>
        <v>1324.31359</v>
      </c>
      <c r="AB33" s="3">
        <f t="shared" ca="1" si="6"/>
        <v>3.6195203584674157E-3</v>
      </c>
      <c r="AC33" s="3">
        <f t="shared" ca="1" si="6"/>
        <v>6.9246287807104836E-3</v>
      </c>
      <c r="AD33" s="3">
        <f t="shared" ca="1" si="6"/>
        <v>6.4669652751959059E-3</v>
      </c>
      <c r="AE33" s="3">
        <f t="shared" ca="1" si="6"/>
        <v>8.7802391275015185E-3</v>
      </c>
      <c r="AF33" s="3">
        <f t="shared" ca="1" si="6"/>
        <v>9.2824087080463479E-3</v>
      </c>
      <c r="AG33" s="3">
        <f t="shared" ca="1" si="5"/>
        <v>2.1717786645986181E-2</v>
      </c>
      <c r="AH33" s="3">
        <f t="shared" ca="1" si="5"/>
        <v>1.2284409163240657E-2</v>
      </c>
      <c r="AI33" s="3">
        <f t="shared" ca="1" si="5"/>
        <v>8.9383889808154048E-3</v>
      </c>
      <c r="AJ33" s="3">
        <f t="shared" ca="1" si="5"/>
        <v>3.7314651433880039E-3</v>
      </c>
      <c r="AK33" s="3">
        <f t="shared" ca="1" si="5"/>
        <v>4.2422127526457803E-3</v>
      </c>
      <c r="AM33" s="3">
        <f t="shared" ca="1" si="4"/>
        <v>8.5988024935997692E-2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76.782399999999996</v>
      </c>
      <c r="E34" s="3">
        <v>1.4400500000000001</v>
      </c>
      <c r="F34" s="3">
        <v>74</v>
      </c>
      <c r="H34" s="3" t="s">
        <v>1</v>
      </c>
      <c r="I34" s="3">
        <v>50</v>
      </c>
      <c r="J34" s="3">
        <v>1</v>
      </c>
      <c r="L34" s="3">
        <f t="shared" ca="1" si="2"/>
        <v>1313.4282900000001</v>
      </c>
      <c r="M34" s="3">
        <f t="shared" ca="1" si="2"/>
        <v>1309.2844600000001</v>
      </c>
      <c r="N34" s="3">
        <f t="shared" ca="1" si="2"/>
        <v>1309.3548900000001</v>
      </c>
      <c r="O34" s="3">
        <f t="shared" ca="1" si="2"/>
        <v>1305.7456099999999</v>
      </c>
      <c r="P34" s="3">
        <f t="shared" ca="1" si="2"/>
        <v>1311.5176899999999</v>
      </c>
      <c r="Q34" s="3">
        <f t="shared" ca="1" si="2"/>
        <v>1309.6766</v>
      </c>
      <c r="R34" s="3">
        <f t="shared" ca="1" si="2"/>
        <v>1310.7195300000001</v>
      </c>
      <c r="S34" s="3">
        <f t="shared" ca="1" si="2"/>
        <v>1310.2440899999999</v>
      </c>
      <c r="T34" s="3">
        <f t="shared" ca="1" si="2"/>
        <v>1310.0846799999999</v>
      </c>
      <c r="U34" s="3">
        <f t="shared" ca="1" si="2"/>
        <v>1310.60104</v>
      </c>
      <c r="W34" s="3">
        <f t="shared" ca="1" si="3"/>
        <v>1310.0656879999999</v>
      </c>
      <c r="Y34" s="3">
        <f ca="1">Total!E34</f>
        <v>1304.8914400000001</v>
      </c>
      <c r="AB34" s="3">
        <f t="shared" ca="1" si="6"/>
        <v>6.5421917397204769E-3</v>
      </c>
      <c r="AC34" s="3">
        <f t="shared" ca="1" si="6"/>
        <v>3.3665789086638337E-3</v>
      </c>
      <c r="AD34" s="3">
        <f t="shared" ca="1" si="6"/>
        <v>3.4205527472844529E-3</v>
      </c>
      <c r="AE34" s="3">
        <f t="shared" ca="1" si="6"/>
        <v>6.5459085240059502E-4</v>
      </c>
      <c r="AF34" s="3">
        <f t="shared" ca="1" si="6"/>
        <v>5.0780086349557167E-3</v>
      </c>
      <c r="AG34" s="3">
        <f t="shared" ca="1" si="5"/>
        <v>3.6670943293182342E-3</v>
      </c>
      <c r="AH34" s="3">
        <f t="shared" ca="1" si="5"/>
        <v>4.4663408934615852E-3</v>
      </c>
      <c r="AI34" s="3">
        <f t="shared" ca="1" si="5"/>
        <v>4.1019887447493811E-3</v>
      </c>
      <c r="AJ34" s="3">
        <f t="shared" ca="1" si="5"/>
        <v>3.9798253255457269E-3</v>
      </c>
      <c r="AK34" s="3">
        <f t="shared" ca="1" si="5"/>
        <v>4.3755364047754876E-3</v>
      </c>
      <c r="AM34" s="3">
        <f t="shared" ca="1" si="4"/>
        <v>3.9652708580875495E-2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73.882919999999999</v>
      </c>
      <c r="E35" s="3">
        <v>1.43258</v>
      </c>
      <c r="F35" s="3">
        <v>75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73.882919999999999</v>
      </c>
      <c r="E36" s="3">
        <v>1.4433199999999999</v>
      </c>
      <c r="F36" s="3">
        <v>75</v>
      </c>
      <c r="H36" s="3" t="s">
        <v>1</v>
      </c>
      <c r="I36" s="3">
        <v>100</v>
      </c>
      <c r="J36" s="3">
        <v>0.7</v>
      </c>
      <c r="L36" s="3">
        <f t="shared" ca="1" si="2"/>
        <v>2338.8480500000001</v>
      </c>
      <c r="M36" s="3">
        <f t="shared" ca="1" si="2"/>
        <v>2337.0789500000001</v>
      </c>
      <c r="N36" s="3">
        <f t="shared" ca="1" si="2"/>
        <v>2342.9313999999999</v>
      </c>
      <c r="O36" s="3">
        <f t="shared" ca="1" si="2"/>
        <v>2352.7302599999998</v>
      </c>
      <c r="P36" s="3">
        <f t="shared" ca="1" si="2"/>
        <v>2337.8903799999998</v>
      </c>
      <c r="Q36" s="3">
        <f t="shared" ca="1" si="2"/>
        <v>2330.4800700000001</v>
      </c>
      <c r="R36" s="3">
        <f t="shared" ca="1" si="2"/>
        <v>2312.52036</v>
      </c>
      <c r="S36" s="3">
        <f t="shared" ca="1" si="2"/>
        <v>2348.6838600000001</v>
      </c>
      <c r="T36" s="3">
        <f t="shared" ca="1" si="2"/>
        <v>2335.0275499999998</v>
      </c>
      <c r="U36" s="3">
        <f t="shared" ca="1" si="2"/>
        <v>2326.7736199999999</v>
      </c>
      <c r="W36" s="3">
        <f t="shared" ca="1" si="3"/>
        <v>2336.2964499999998</v>
      </c>
      <c r="Y36" s="3">
        <f ca="1">Total!E36</f>
        <v>2312.52036</v>
      </c>
      <c r="AB36" s="3">
        <f t="shared" ca="1" si="6"/>
        <v>1.1384846791143528E-2</v>
      </c>
      <c r="AC36" s="3">
        <f t="shared" ca="1" si="6"/>
        <v>1.0619837310318901E-2</v>
      </c>
      <c r="AD36" s="3">
        <f t="shared" ca="1" si="6"/>
        <v>1.3150604217815387E-2</v>
      </c>
      <c r="AE36" s="3">
        <f t="shared" ca="1" si="6"/>
        <v>1.7387911776050195E-2</v>
      </c>
      <c r="AF36" s="3">
        <f t="shared" ca="1" si="6"/>
        <v>1.0970722869657173E-2</v>
      </c>
      <c r="AG36" s="3">
        <f t="shared" ca="1" si="5"/>
        <v>7.7662927041213534E-3</v>
      </c>
      <c r="AH36" s="3">
        <f t="shared" ca="1" si="5"/>
        <v>0</v>
      </c>
      <c r="AI36" s="3">
        <f t="shared" ca="1" si="5"/>
        <v>1.5638132587079197E-2</v>
      </c>
      <c r="AJ36" s="3">
        <f t="shared" ca="1" si="5"/>
        <v>9.7327532286028435E-3</v>
      </c>
      <c r="AK36" s="3">
        <f t="shared" ca="1" si="5"/>
        <v>6.1635176262837118E-3</v>
      </c>
      <c r="AM36" s="3">
        <f t="shared" ca="1" si="4"/>
        <v>0.1028146191110723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76.881079999999997</v>
      </c>
      <c r="E37" s="3">
        <v>1.43773</v>
      </c>
      <c r="F37" s="3">
        <v>74</v>
      </c>
      <c r="H37" s="3" t="s">
        <v>1</v>
      </c>
      <c r="I37" s="3">
        <v>100</v>
      </c>
      <c r="J37" s="3">
        <v>1</v>
      </c>
      <c r="L37" s="3">
        <f t="shared" ca="1" si="2"/>
        <v>2310.7788300000002</v>
      </c>
      <c r="M37" s="3">
        <f t="shared" ca="1" si="2"/>
        <v>2312.4165200000002</v>
      </c>
      <c r="N37" s="3">
        <f t="shared" ca="1" si="2"/>
        <v>2312.8429599999999</v>
      </c>
      <c r="O37" s="3">
        <f t="shared" ca="1" si="2"/>
        <v>2310.8582700000002</v>
      </c>
      <c r="P37" s="3">
        <f t="shared" ca="1" si="2"/>
        <v>2312.3289500000001</v>
      </c>
      <c r="Q37" s="3">
        <f t="shared" ca="1" si="2"/>
        <v>2311.1886</v>
      </c>
      <c r="R37" s="3">
        <f t="shared" ca="1" si="2"/>
        <v>2313.8464899999999</v>
      </c>
      <c r="S37" s="3">
        <f t="shared" ca="1" si="2"/>
        <v>2311.6665200000002</v>
      </c>
      <c r="T37" s="3">
        <f t="shared" ca="1" si="2"/>
        <v>2310.83772</v>
      </c>
      <c r="U37" s="3">
        <f t="shared" ca="1" si="2"/>
        <v>2312.20345</v>
      </c>
      <c r="W37" s="3">
        <f t="shared" ca="1" si="3"/>
        <v>2311.896831</v>
      </c>
      <c r="Y37" s="3">
        <f ca="1">Total!E37</f>
        <v>2308.5236300000001</v>
      </c>
      <c r="AB37" s="3">
        <f t="shared" ca="1" si="6"/>
        <v>9.7690141469336349E-4</v>
      </c>
      <c r="AC37" s="3">
        <f t="shared" ca="1" si="6"/>
        <v>1.6863115236988408E-3</v>
      </c>
      <c r="AD37" s="3">
        <f t="shared" ca="1" si="6"/>
        <v>1.8710356454093601E-3</v>
      </c>
      <c r="AE37" s="3">
        <f t="shared" ca="1" si="6"/>
        <v>1.011313018268752E-3</v>
      </c>
      <c r="AF37" s="3">
        <f t="shared" ca="1" si="6"/>
        <v>1.6483781887907025E-3</v>
      </c>
      <c r="AG37" s="3">
        <f t="shared" ca="1" si="5"/>
        <v>1.1544044710514018E-3</v>
      </c>
      <c r="AH37" s="3">
        <f t="shared" ca="1" si="5"/>
        <v>2.3057420469201626E-3</v>
      </c>
      <c r="AI37" s="3">
        <f t="shared" ca="1" si="5"/>
        <v>1.3614285594295949E-3</v>
      </c>
      <c r="AJ37" s="3">
        <f t="shared" ca="1" si="5"/>
        <v>1.0024112250476946E-3</v>
      </c>
      <c r="AK37" s="3">
        <f t="shared" ca="1" si="5"/>
        <v>1.5940144394362712E-3</v>
      </c>
      <c r="AM37" s="3">
        <f t="shared" ca="1" si="4"/>
        <v>1.4611940532746141E-2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76.424989999999994</v>
      </c>
      <c r="E38" s="3">
        <v>1.4350799999999999</v>
      </c>
      <c r="F38" s="3">
        <v>76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76.5869</v>
      </c>
      <c r="E39" s="3">
        <v>1.43414</v>
      </c>
      <c r="F39" s="3">
        <v>73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76.44556</v>
      </c>
      <c r="E40" s="3">
        <v>1.4303600000000001</v>
      </c>
      <c r="F40" s="3">
        <v>74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69.883269999999996</v>
      </c>
      <c r="E41" s="3">
        <v>2.3708100000000001</v>
      </c>
      <c r="F41" s="3">
        <v>115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72.636989999999997</v>
      </c>
      <c r="E42" s="3">
        <v>2.3701699999999999</v>
      </c>
      <c r="F42" s="3">
        <v>119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69.691379999999995</v>
      </c>
      <c r="E43" s="3">
        <v>2.3847700000000001</v>
      </c>
      <c r="F43" s="3">
        <v>118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72.549220000000005</v>
      </c>
      <c r="E44" s="3">
        <v>2.383</v>
      </c>
      <c r="F44" s="3">
        <v>119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70.260249999999999</v>
      </c>
      <c r="E45" s="3">
        <v>2.3737400000000002</v>
      </c>
      <c r="F45" s="3">
        <v>120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70.018159999999995</v>
      </c>
      <c r="E46" s="3">
        <v>2.3824299999999998</v>
      </c>
      <c r="F46" s="3">
        <v>119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70.498320000000007</v>
      </c>
      <c r="E47" s="3">
        <v>2.3756300000000001</v>
      </c>
      <c r="F47" s="3">
        <v>120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69.97242</v>
      </c>
      <c r="E48" s="3">
        <v>2.3759999999999999</v>
      </c>
      <c r="F48" s="3">
        <v>119</v>
      </c>
    </row>
    <row r="49" spans="1:6" x14ac:dyDescent="0.25">
      <c r="A49" s="3" t="s">
        <v>0</v>
      </c>
      <c r="B49" s="3">
        <v>50</v>
      </c>
      <c r="C49" s="3">
        <v>0.7</v>
      </c>
      <c r="D49" s="3">
        <v>70.468149999999994</v>
      </c>
      <c r="E49" s="3">
        <v>2.37893</v>
      </c>
      <c r="F49" s="3">
        <v>121</v>
      </c>
    </row>
    <row r="50" spans="1:6" x14ac:dyDescent="0.25">
      <c r="A50" s="3" t="s">
        <v>0</v>
      </c>
      <c r="B50" s="3">
        <v>50</v>
      </c>
      <c r="C50" s="3">
        <v>0.7</v>
      </c>
      <c r="D50" s="3">
        <v>72.560100000000006</v>
      </c>
      <c r="E50" s="3">
        <v>2.3831799999999999</v>
      </c>
      <c r="F50" s="3">
        <v>121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69.832499999999996</v>
      </c>
      <c r="E51" s="3">
        <v>3.2108699999999999</v>
      </c>
      <c r="F51" s="3">
        <v>149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69.266620000000003</v>
      </c>
      <c r="E52" s="3">
        <v>3.1969799999999999</v>
      </c>
      <c r="F52" s="3">
        <v>151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69.214079999999996</v>
      </c>
      <c r="E53" s="3">
        <v>3.2019500000000001</v>
      </c>
      <c r="F53" s="3">
        <v>150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69.573499999999996</v>
      </c>
      <c r="E54" s="3">
        <v>3.2127400000000002</v>
      </c>
      <c r="F54" s="3">
        <v>151</v>
      </c>
    </row>
    <row r="55" spans="1:6" x14ac:dyDescent="0.25">
      <c r="A55" s="3" t="s">
        <v>0</v>
      </c>
      <c r="B55" s="3">
        <v>50</v>
      </c>
      <c r="C55" s="3">
        <v>1</v>
      </c>
      <c r="D55" s="3">
        <v>69.380120000000005</v>
      </c>
      <c r="E55" s="3">
        <v>3.2118199999999999</v>
      </c>
      <c r="F55" s="3">
        <v>152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69.595569999999995</v>
      </c>
      <c r="E56" s="3">
        <v>3.1963699999999999</v>
      </c>
      <c r="F56" s="3">
        <v>150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69.332269999999994</v>
      </c>
      <c r="E57" s="3">
        <v>3.2047400000000001</v>
      </c>
      <c r="F57" s="3">
        <v>151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69.340639999999993</v>
      </c>
      <c r="E58" s="3">
        <v>3.2115499999999999</v>
      </c>
      <c r="F58" s="3">
        <v>152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69.327489999999997</v>
      </c>
      <c r="E59" s="3">
        <v>3.2105000000000001</v>
      </c>
      <c r="F59" s="3">
        <v>151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69.573409999999996</v>
      </c>
      <c r="E60" s="3">
        <v>3.2046700000000001</v>
      </c>
      <c r="F60" s="3">
        <v>149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2.0926200000000001</v>
      </c>
      <c r="F61" s="3">
        <v>30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2.1155599999999999</v>
      </c>
      <c r="F62" s="3">
        <v>30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2.0710199999999999</v>
      </c>
      <c r="F63" s="3">
        <v>29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2.08195</v>
      </c>
      <c r="F64" s="3">
        <v>30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2.05748</v>
      </c>
      <c r="F65" s="3">
        <v>29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2.0869300000000002</v>
      </c>
      <c r="F66" s="3">
        <v>30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2.0447700000000002</v>
      </c>
      <c r="F67" s="3">
        <v>29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2.0724200000000002</v>
      </c>
      <c r="F68" s="3">
        <v>30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2.0778799999999999</v>
      </c>
      <c r="F69" s="3">
        <v>30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2.0594299999999999</v>
      </c>
      <c r="F70" s="3">
        <v>29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141.76474999999999</v>
      </c>
      <c r="E71" s="3">
        <v>5.8181900000000004</v>
      </c>
      <c r="F71" s="3">
        <v>84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141.61134999999999</v>
      </c>
      <c r="E72" s="3">
        <v>5.80443</v>
      </c>
      <c r="F72" s="3">
        <v>83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142.13756000000001</v>
      </c>
      <c r="E73" s="3">
        <v>5.7994899999999996</v>
      </c>
      <c r="F73" s="3">
        <v>84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141.73632000000001</v>
      </c>
      <c r="E74" s="3">
        <v>5.8186200000000001</v>
      </c>
      <c r="F74" s="3">
        <v>84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140.5898</v>
      </c>
      <c r="E75" s="3">
        <v>5.78728</v>
      </c>
      <c r="F75" s="3">
        <v>84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141.60328999999999</v>
      </c>
      <c r="E76" s="3">
        <v>5.8154399999999997</v>
      </c>
      <c r="F76" s="3">
        <v>84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140.73015000000001</v>
      </c>
      <c r="E77" s="3">
        <v>5.7931100000000004</v>
      </c>
      <c r="F77" s="3">
        <v>84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141.83247</v>
      </c>
      <c r="E78" s="3">
        <v>5.8193599999999996</v>
      </c>
      <c r="F78" s="3">
        <v>84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140.51134999999999</v>
      </c>
      <c r="E79" s="3">
        <v>5.7704700000000004</v>
      </c>
      <c r="F79" s="3">
        <v>83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141.74293</v>
      </c>
      <c r="E80" s="3">
        <v>5.81271</v>
      </c>
      <c r="F80" s="3">
        <v>84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135.97064</v>
      </c>
      <c r="E81" s="3">
        <v>9.0885099999999994</v>
      </c>
      <c r="F81" s="3">
        <v>121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136.10144</v>
      </c>
      <c r="E82" s="3">
        <v>9.0811700000000002</v>
      </c>
      <c r="F82" s="3">
        <v>122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136.02611999999999</v>
      </c>
      <c r="E83" s="3">
        <v>9.1041500000000006</v>
      </c>
      <c r="F83" s="3">
        <v>123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136.00933000000001</v>
      </c>
      <c r="E84" s="3">
        <v>9.0790500000000005</v>
      </c>
      <c r="F84" s="3">
        <v>123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136.08394000000001</v>
      </c>
      <c r="E85" s="3">
        <v>9.0964899999999993</v>
      </c>
      <c r="F85" s="3">
        <v>120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136.17416</v>
      </c>
      <c r="E86" s="3">
        <v>9.0819700000000001</v>
      </c>
      <c r="F86" s="3">
        <v>122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136.03698</v>
      </c>
      <c r="E87" s="3">
        <v>9.0902399999999997</v>
      </c>
      <c r="F87" s="3">
        <v>121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136.05577</v>
      </c>
      <c r="E88" s="3">
        <v>9.0895100000000006</v>
      </c>
      <c r="F88" s="3">
        <v>122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136.0488</v>
      </c>
      <c r="E89" s="3">
        <v>9.0801200000000009</v>
      </c>
      <c r="F89" s="3">
        <v>123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136.06818000000001</v>
      </c>
      <c r="E90" s="3">
        <v>9.1059699999999992</v>
      </c>
      <c r="F90" s="3">
        <v>124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0.62183999999999995</v>
      </c>
      <c r="F91" s="3">
        <v>60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0.61746000000000001</v>
      </c>
      <c r="F92" s="3">
        <v>58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0.61939999999999995</v>
      </c>
      <c r="F93" s="3">
        <v>59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0.62004000000000004</v>
      </c>
      <c r="F94" s="3">
        <v>58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0.62165000000000004</v>
      </c>
      <c r="F95" s="3">
        <v>60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0.61575000000000002</v>
      </c>
      <c r="F96" s="3">
        <v>53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0.61702000000000001</v>
      </c>
      <c r="F97" s="3">
        <v>55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0.62109000000000003</v>
      </c>
      <c r="F98" s="3">
        <v>60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0.61807000000000001</v>
      </c>
      <c r="F99" s="3">
        <v>59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0.61475999999999997</v>
      </c>
      <c r="F100" s="3">
        <v>59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1.1064799999999999</v>
      </c>
      <c r="F101" s="3">
        <v>111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1.10409</v>
      </c>
      <c r="F102" s="3">
        <v>125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1.1099300000000001</v>
      </c>
      <c r="F103" s="3">
        <v>123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1.1054900000000001</v>
      </c>
      <c r="F104" s="3">
        <v>125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1.1061099999999999</v>
      </c>
      <c r="F105" s="3">
        <v>119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1.1058399999999999</v>
      </c>
      <c r="F106" s="3">
        <v>125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1.1112</v>
      </c>
      <c r="F107" s="3">
        <v>123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1.1042000000000001</v>
      </c>
      <c r="F108" s="3">
        <v>120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1.1116200000000001</v>
      </c>
      <c r="F109" s="3">
        <v>123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1.10995</v>
      </c>
      <c r="F110" s="3">
        <v>127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1.6079399999999999</v>
      </c>
      <c r="F111" s="3">
        <v>161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1.6041700000000001</v>
      </c>
      <c r="F112" s="3">
        <v>173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1.61032</v>
      </c>
      <c r="F113" s="3">
        <v>170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1.60406</v>
      </c>
      <c r="F114" s="3">
        <v>172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1.60494</v>
      </c>
      <c r="F115" s="3">
        <v>173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1.6068100000000001</v>
      </c>
      <c r="F116" s="3">
        <v>168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1.6057900000000001</v>
      </c>
      <c r="F117" s="3">
        <v>174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1.60605</v>
      </c>
      <c r="F118" s="3">
        <v>169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1.60775</v>
      </c>
      <c r="F119" s="3">
        <v>175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1.6064400000000001</v>
      </c>
      <c r="F120" s="3">
        <v>174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0.96511000000000002</v>
      </c>
      <c r="F121" s="3">
        <v>39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0.96962999999999999</v>
      </c>
      <c r="F122" s="3">
        <v>40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0.96545999999999998</v>
      </c>
      <c r="F123" s="3">
        <v>39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0.96633000000000002</v>
      </c>
      <c r="F124" s="3">
        <v>39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0.97699999999999998</v>
      </c>
      <c r="F125" s="3">
        <v>40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0.97475000000000001</v>
      </c>
      <c r="F126" s="3">
        <v>40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0.97370999999999996</v>
      </c>
      <c r="F127" s="3">
        <v>38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0.97994000000000003</v>
      </c>
      <c r="F128" s="3">
        <v>38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0.96711000000000003</v>
      </c>
      <c r="F129" s="3">
        <v>38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0.97753999999999996</v>
      </c>
      <c r="F130" s="3">
        <v>39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2.51837</v>
      </c>
      <c r="F131" s="3">
        <v>124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2.52318</v>
      </c>
      <c r="F132" s="3">
        <v>127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2.5211800000000002</v>
      </c>
      <c r="F133" s="3">
        <v>126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2.5187900000000001</v>
      </c>
      <c r="F134" s="3">
        <v>126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2.5244499999999999</v>
      </c>
      <c r="F135" s="3">
        <v>128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2.5333199999999998</v>
      </c>
      <c r="F136" s="3">
        <v>126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2.5303399999999998</v>
      </c>
      <c r="F137" s="3">
        <v>126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2.5248300000000001</v>
      </c>
      <c r="F138" s="3">
        <v>128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2.5333999999999999</v>
      </c>
      <c r="F139" s="3">
        <v>126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2.5336099999999999</v>
      </c>
      <c r="F140" s="3">
        <v>128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226.48415</v>
      </c>
      <c r="E141" s="3">
        <v>3.3014999999999999</v>
      </c>
      <c r="F141" s="3">
        <v>157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223.54386</v>
      </c>
      <c r="E142" s="3">
        <v>3.30464</v>
      </c>
      <c r="F142" s="3">
        <v>161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225.18272999999999</v>
      </c>
      <c r="E143" s="3">
        <v>3.3082500000000001</v>
      </c>
      <c r="F143" s="3">
        <v>160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222.95755</v>
      </c>
      <c r="E144" s="3">
        <v>3.30213</v>
      </c>
      <c r="F144" s="3">
        <v>160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223.76316</v>
      </c>
      <c r="E145" s="3">
        <v>3.2945199999999999</v>
      </c>
      <c r="F145" s="3">
        <v>157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223.23536999999999</v>
      </c>
      <c r="E146" s="3">
        <v>3.30619</v>
      </c>
      <c r="F146" s="3">
        <v>158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224.20175</v>
      </c>
      <c r="E147" s="3">
        <v>3.3099500000000002</v>
      </c>
      <c r="F147" s="3">
        <v>161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225.18272999999999</v>
      </c>
      <c r="E148" s="3">
        <v>3.3007300000000002</v>
      </c>
      <c r="F148" s="3">
        <v>160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224.68421000000001</v>
      </c>
      <c r="E149" s="3">
        <v>3.3016000000000001</v>
      </c>
      <c r="F149" s="3">
        <v>159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224.38901999999999</v>
      </c>
      <c r="E150" s="3">
        <v>3.3089</v>
      </c>
      <c r="F150" s="3">
        <v>160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2.0388700000000002</v>
      </c>
      <c r="F151" s="3">
        <v>23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2.0367600000000001</v>
      </c>
      <c r="F152" s="3">
        <v>23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2.0501</v>
      </c>
      <c r="F153" s="3">
        <v>23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2.0783</v>
      </c>
      <c r="F154" s="3">
        <v>24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2.07545</v>
      </c>
      <c r="F155" s="3">
        <v>24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2.0393300000000001</v>
      </c>
      <c r="F156" s="3">
        <v>23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2.0771600000000001</v>
      </c>
      <c r="F157" s="3">
        <v>24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2.0120900000000002</v>
      </c>
      <c r="F158" s="3">
        <v>23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2.0583499999999999</v>
      </c>
      <c r="F159" s="3">
        <v>24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2.0156100000000001</v>
      </c>
      <c r="F160" s="3">
        <v>24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312.64296999999999</v>
      </c>
      <c r="E161" s="3">
        <v>6.9143499999999998</v>
      </c>
      <c r="F161" s="3">
        <v>84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312.63988999999998</v>
      </c>
      <c r="E162" s="3">
        <v>6.8654099999999998</v>
      </c>
      <c r="F162" s="3">
        <v>84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311.60313000000002</v>
      </c>
      <c r="E163" s="3">
        <v>6.8681799999999997</v>
      </c>
      <c r="F163" s="3">
        <v>84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312.34870999999998</v>
      </c>
      <c r="E164" s="3">
        <v>6.8741599999999998</v>
      </c>
      <c r="F164" s="3">
        <v>83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314.99768999999998</v>
      </c>
      <c r="E165" s="3">
        <v>6.90341</v>
      </c>
      <c r="F165" s="3">
        <v>84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313.13144</v>
      </c>
      <c r="E166" s="3">
        <v>6.8831199999999999</v>
      </c>
      <c r="F166" s="3">
        <v>86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312.89918</v>
      </c>
      <c r="E167" s="3">
        <v>6.8648499999999997</v>
      </c>
      <c r="F167" s="3">
        <v>84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313.41892000000001</v>
      </c>
      <c r="E168" s="3">
        <v>6.88307</v>
      </c>
      <c r="F168" s="3">
        <v>84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313.22962000000001</v>
      </c>
      <c r="E169" s="3">
        <v>6.94224</v>
      </c>
      <c r="F169" s="3">
        <v>85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313.22962000000001</v>
      </c>
      <c r="E170" s="3">
        <v>6.9120799999999996</v>
      </c>
      <c r="F170" s="3">
        <v>85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303.57110999999998</v>
      </c>
      <c r="E171" s="3">
        <v>9.7740299999999998</v>
      </c>
      <c r="F171" s="3">
        <v>118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303.56815999999998</v>
      </c>
      <c r="E172" s="3">
        <v>9.8256300000000003</v>
      </c>
      <c r="F172" s="3">
        <v>118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303.08562000000001</v>
      </c>
      <c r="E173" s="3">
        <v>9.8314800000000009</v>
      </c>
      <c r="F173" s="3">
        <v>120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303.03744999999998</v>
      </c>
      <c r="E174" s="3">
        <v>9.7831600000000005</v>
      </c>
      <c r="F174" s="3">
        <v>119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303.75877000000003</v>
      </c>
      <c r="E175" s="3">
        <v>9.8310700000000004</v>
      </c>
      <c r="F175" s="3">
        <v>119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302.6035</v>
      </c>
      <c r="E176" s="3">
        <v>9.8274000000000008</v>
      </c>
      <c r="F176" s="3">
        <v>120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303.49122999999997</v>
      </c>
      <c r="E177" s="3">
        <v>9.7690400000000004</v>
      </c>
      <c r="F177" s="3">
        <v>118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302.69668000000001</v>
      </c>
      <c r="E178" s="3">
        <v>9.8185000000000002</v>
      </c>
      <c r="F178" s="3">
        <v>119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304.78588999999999</v>
      </c>
      <c r="E179" s="3">
        <v>9.7867899999999999</v>
      </c>
      <c r="F179" s="3">
        <v>117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302.86058000000003</v>
      </c>
      <c r="E180" s="3">
        <v>9.8223900000000004</v>
      </c>
      <c r="F180" s="3">
        <v>119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5756.2897800000001</v>
      </c>
      <c r="E181" s="3">
        <v>0.53203999999999996</v>
      </c>
      <c r="F181" s="3">
        <v>72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5753.21522</v>
      </c>
      <c r="E182" s="3">
        <v>0.53464</v>
      </c>
      <c r="F182" s="3">
        <v>90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5756.2897800000001</v>
      </c>
      <c r="E183" s="3">
        <v>0.53315999999999997</v>
      </c>
      <c r="F183" s="3">
        <v>90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5760.3994300000004</v>
      </c>
      <c r="E184" s="3">
        <v>0.53652999999999995</v>
      </c>
      <c r="F184" s="3">
        <v>90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5759.8643400000001</v>
      </c>
      <c r="E185" s="3">
        <v>0.53541000000000005</v>
      </c>
      <c r="F185" s="3">
        <v>90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5753.21522</v>
      </c>
      <c r="E186" s="3">
        <v>0.53408</v>
      </c>
      <c r="F186" s="3">
        <v>89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5763.4465799999998</v>
      </c>
      <c r="E187" s="3">
        <v>0.53463000000000005</v>
      </c>
      <c r="F187" s="3">
        <v>92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5753.21522</v>
      </c>
      <c r="E188" s="3">
        <v>0.53517000000000003</v>
      </c>
      <c r="F188" s="3">
        <v>84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5756.7897800000001</v>
      </c>
      <c r="E189" s="3">
        <v>0.53258000000000005</v>
      </c>
      <c r="F189" s="3">
        <v>89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5760.3994300000004</v>
      </c>
      <c r="E190" s="3">
        <v>0.53203</v>
      </c>
      <c r="F190" s="3">
        <v>90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3055.8157900000001</v>
      </c>
      <c r="E191" s="3">
        <v>0.89261000000000001</v>
      </c>
      <c r="F191" s="3">
        <v>150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3057.4561399999998</v>
      </c>
      <c r="E192" s="3">
        <v>0.88968000000000003</v>
      </c>
      <c r="F192" s="3">
        <v>154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3052.2412300000001</v>
      </c>
      <c r="E193" s="3">
        <v>0.89000999999999997</v>
      </c>
      <c r="F193" s="3">
        <v>148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3057.4561399999998</v>
      </c>
      <c r="E194" s="3">
        <v>0.89280999999999999</v>
      </c>
      <c r="F194" s="3">
        <v>156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3057.4035100000001</v>
      </c>
      <c r="E195" s="3">
        <v>0.89105000000000001</v>
      </c>
      <c r="F195" s="3">
        <v>155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3059.42544</v>
      </c>
      <c r="E196" s="3">
        <v>0.89253000000000005</v>
      </c>
      <c r="F196" s="3">
        <v>155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3059.42544</v>
      </c>
      <c r="E197" s="3">
        <v>0.88966999999999996</v>
      </c>
      <c r="F197" s="3">
        <v>155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3052.2412300000001</v>
      </c>
      <c r="E198" s="3">
        <v>0.89297000000000004</v>
      </c>
      <c r="F198" s="3">
        <v>148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3060.7019</v>
      </c>
      <c r="E199" s="3">
        <v>0.89015</v>
      </c>
      <c r="F199" s="3">
        <v>155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3059.55375</v>
      </c>
      <c r="E200" s="3">
        <v>0.89092000000000005</v>
      </c>
      <c r="F200" s="3">
        <v>155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1.12086</v>
      </c>
      <c r="F201" s="3">
        <v>176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1.1216299999999999</v>
      </c>
      <c r="F202" s="3">
        <v>194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1.12018</v>
      </c>
      <c r="F203" s="3">
        <v>192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1.12029</v>
      </c>
      <c r="F204" s="3">
        <v>184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1.12297</v>
      </c>
      <c r="F205" s="3">
        <v>193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1.1227499999999999</v>
      </c>
      <c r="F206" s="3">
        <v>192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1.1201399999999999</v>
      </c>
      <c r="F207" s="3">
        <v>193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1.12354</v>
      </c>
      <c r="F208" s="3">
        <v>186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1.1223000000000001</v>
      </c>
      <c r="F209" s="3">
        <v>192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1.1215599999999999</v>
      </c>
      <c r="F210" s="3">
        <v>191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1.4260200000000001</v>
      </c>
      <c r="F211" s="3">
        <v>82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1.4222900000000001</v>
      </c>
      <c r="F212" s="3">
        <v>83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1.41892</v>
      </c>
      <c r="F213" s="3">
        <v>85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1.4251499999999999</v>
      </c>
      <c r="F214" s="3">
        <v>86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1.41951</v>
      </c>
      <c r="F215" s="3">
        <v>84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1.43032</v>
      </c>
      <c r="F216" s="3">
        <v>86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1.42374</v>
      </c>
      <c r="F217" s="3">
        <v>86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1.4200699999999999</v>
      </c>
      <c r="F218" s="3">
        <v>83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1.4228099999999999</v>
      </c>
      <c r="F219" s="3">
        <v>85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1.42994</v>
      </c>
      <c r="F220" s="3">
        <v>86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5715.60563</v>
      </c>
      <c r="E221" s="3">
        <v>1.9650300000000001</v>
      </c>
      <c r="F221" s="3">
        <v>111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5716.5842700000003</v>
      </c>
      <c r="E222" s="3">
        <v>1.95882</v>
      </c>
      <c r="F222" s="3">
        <v>118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5715.1450100000002</v>
      </c>
      <c r="E223" s="3">
        <v>1.96696</v>
      </c>
      <c r="F223" s="3">
        <v>118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5714.1625599999998</v>
      </c>
      <c r="E224" s="3">
        <v>1.9680299999999999</v>
      </c>
      <c r="F224" s="3">
        <v>121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5714.1625599999998</v>
      </c>
      <c r="E225" s="3">
        <v>1.96722</v>
      </c>
      <c r="F225" s="3">
        <v>119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5712.9592700000003</v>
      </c>
      <c r="E226" s="3">
        <v>1.9687699999999999</v>
      </c>
      <c r="F226" s="3">
        <v>120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5715.1450100000002</v>
      </c>
      <c r="E227" s="3">
        <v>1.9670099999999999</v>
      </c>
      <c r="F227" s="3">
        <v>116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5723.8425500000003</v>
      </c>
      <c r="E228" s="3">
        <v>1.9573700000000001</v>
      </c>
      <c r="F228" s="3">
        <v>120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5715.60563</v>
      </c>
      <c r="E229" s="3">
        <v>1.95662</v>
      </c>
      <c r="F229" s="3">
        <v>115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5720.41651</v>
      </c>
      <c r="E230" s="3">
        <v>1.9662599999999999</v>
      </c>
      <c r="F230" s="3">
        <v>116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5674.0192399999996</v>
      </c>
      <c r="E231" s="3">
        <v>2.7138399999999998</v>
      </c>
      <c r="F231" s="3">
        <v>154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2.71496</v>
      </c>
      <c r="F232" s="3">
        <v>152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2.7042600000000001</v>
      </c>
      <c r="F233" s="3">
        <v>151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2.7134800000000001</v>
      </c>
      <c r="F234" s="3">
        <v>154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2.7097500000000001</v>
      </c>
      <c r="F235" s="3">
        <v>153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2.7148400000000001</v>
      </c>
      <c r="F236" s="3">
        <v>152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2.7152599999999998</v>
      </c>
      <c r="F237" s="3">
        <v>156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2.7120199999999999</v>
      </c>
      <c r="F238" s="3">
        <v>151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2.70648</v>
      </c>
      <c r="F239" s="3">
        <v>152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5676.5718699999998</v>
      </c>
      <c r="E240" s="3">
        <v>2.7146300000000001</v>
      </c>
      <c r="F240" s="3">
        <v>154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60778.051630000002</v>
      </c>
      <c r="E241" s="3">
        <v>3.0388199999999999</v>
      </c>
      <c r="F241" s="3">
        <v>43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60778.051630000002</v>
      </c>
      <c r="E242" s="3">
        <v>3.0142600000000002</v>
      </c>
      <c r="F242" s="3">
        <v>42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60778.051630000002</v>
      </c>
      <c r="E243" s="3">
        <v>3.0364300000000002</v>
      </c>
      <c r="F243" s="3">
        <v>42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60777.626190000003</v>
      </c>
      <c r="E244" s="3">
        <v>3.0262699999999998</v>
      </c>
      <c r="F244" s="3">
        <v>43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60777.722679999999</v>
      </c>
      <c r="E245" s="3">
        <v>3.0619800000000001</v>
      </c>
      <c r="F245" s="3">
        <v>44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60777.722679999999</v>
      </c>
      <c r="E246" s="3">
        <v>3.0051700000000001</v>
      </c>
      <c r="F246" s="3">
        <v>43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60777.909590000003</v>
      </c>
      <c r="E247" s="3">
        <v>3.02528</v>
      </c>
      <c r="F247" s="3">
        <v>43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60777.735840000001</v>
      </c>
      <c r="E248" s="3">
        <v>3.0270100000000002</v>
      </c>
      <c r="F248" s="3">
        <v>43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60778.551630000002</v>
      </c>
      <c r="E249" s="3">
        <v>3.0051899999999998</v>
      </c>
      <c r="F249" s="3">
        <v>43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60777.735840000001</v>
      </c>
      <c r="E250" s="3">
        <v>3.0597099999999999</v>
      </c>
      <c r="F250" s="3">
        <v>44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46904.650240000003</v>
      </c>
      <c r="E251" s="3">
        <v>7.4233099999999999</v>
      </c>
      <c r="F251" s="3">
        <v>96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46731.944430000003</v>
      </c>
      <c r="E252" s="3">
        <v>7.4460699999999997</v>
      </c>
      <c r="F252" s="3">
        <v>99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46826.441859999999</v>
      </c>
      <c r="E253" s="3">
        <v>7.4463900000000001</v>
      </c>
      <c r="F253" s="3">
        <v>98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46696.834920000001</v>
      </c>
      <c r="E254" s="3">
        <v>7.4408899999999996</v>
      </c>
      <c r="F254" s="3">
        <v>100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47037.460520000001</v>
      </c>
      <c r="E255" s="3">
        <v>7.4501200000000001</v>
      </c>
      <c r="F255" s="3">
        <v>99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46608.091119999997</v>
      </c>
      <c r="E256" s="3">
        <v>7.4161000000000001</v>
      </c>
      <c r="F256" s="3">
        <v>97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46900.109149999997</v>
      </c>
      <c r="E257" s="3">
        <v>7.4116799999999996</v>
      </c>
      <c r="F257" s="3">
        <v>97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46696.281130000003</v>
      </c>
      <c r="E258" s="3">
        <v>7.4530599999999998</v>
      </c>
      <c r="F258" s="3">
        <v>99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46904.111169999996</v>
      </c>
      <c r="E259" s="3">
        <v>7.4188499999999999</v>
      </c>
      <c r="F259" s="3">
        <v>100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46834.948819999998</v>
      </c>
      <c r="E260" s="3">
        <v>7.4194599999999999</v>
      </c>
      <c r="F260" s="3">
        <v>98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46376.635889999998</v>
      </c>
      <c r="E261" s="3">
        <v>13.49616</v>
      </c>
      <c r="F261" s="3">
        <v>183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46393.214569999996</v>
      </c>
      <c r="E262" s="3">
        <v>13.502700000000001</v>
      </c>
      <c r="F262" s="3">
        <v>180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46530.967850000001</v>
      </c>
      <c r="E263" s="3">
        <v>13.50169</v>
      </c>
      <c r="F263" s="3">
        <v>183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46392.844960000002</v>
      </c>
      <c r="E264" s="3">
        <v>13.466839999999999</v>
      </c>
      <c r="F264" s="3">
        <v>182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46420.732459999999</v>
      </c>
      <c r="E265" s="3">
        <v>13.463279999999999</v>
      </c>
      <c r="F265" s="3">
        <v>181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46440.993670000003</v>
      </c>
      <c r="E266" s="3">
        <v>13.479039999999999</v>
      </c>
      <c r="F266" s="3">
        <v>182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46475.746800000001</v>
      </c>
      <c r="E267" s="3">
        <v>13.463290000000001</v>
      </c>
      <c r="F267" s="3">
        <v>180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46428.074560000001</v>
      </c>
      <c r="E268" s="3">
        <v>13.47343</v>
      </c>
      <c r="F268" s="3">
        <v>177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46461.934209999999</v>
      </c>
      <c r="E269" s="3">
        <v>13.45965</v>
      </c>
      <c r="F269" s="3">
        <v>181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46373.184209999999</v>
      </c>
      <c r="E270" s="3">
        <v>13.46299</v>
      </c>
      <c r="F270" s="3">
        <v>176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0.61484000000000005</v>
      </c>
      <c r="F271" s="3">
        <v>54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0.60960000000000003</v>
      </c>
      <c r="F272" s="3">
        <v>70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0.60826999999999998</v>
      </c>
      <c r="F273" s="3">
        <v>73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0.61404000000000003</v>
      </c>
      <c r="F274" s="3">
        <v>67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0.60741000000000001</v>
      </c>
      <c r="F275" s="3">
        <v>70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0.60895999999999995</v>
      </c>
      <c r="F276" s="3">
        <v>71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0.61284000000000005</v>
      </c>
      <c r="F277" s="3">
        <v>72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0.60914999999999997</v>
      </c>
      <c r="F278" s="3">
        <v>70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0.60872000000000004</v>
      </c>
      <c r="F279" s="3">
        <v>70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0.60994000000000004</v>
      </c>
      <c r="F280" s="3">
        <v>72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888.53093999999999</v>
      </c>
      <c r="E281" s="3">
        <v>0.85860000000000003</v>
      </c>
      <c r="F281" s="3">
        <v>85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888.74617000000001</v>
      </c>
      <c r="E282" s="3">
        <v>0.85760999999999998</v>
      </c>
      <c r="F282" s="3">
        <v>102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888.53093999999999</v>
      </c>
      <c r="E283" s="3">
        <v>0.85802</v>
      </c>
      <c r="F283" s="3">
        <v>101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888.53093999999999</v>
      </c>
      <c r="E284" s="3">
        <v>0.85834999999999995</v>
      </c>
      <c r="F284" s="3">
        <v>103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888.55241999999998</v>
      </c>
      <c r="E285" s="3">
        <v>0.86053000000000002</v>
      </c>
      <c r="F285" s="3">
        <v>97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888.53093999999999</v>
      </c>
      <c r="E286" s="3">
        <v>0.85941999999999996</v>
      </c>
      <c r="F286" s="3">
        <v>102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888.53093999999999</v>
      </c>
      <c r="E287" s="3">
        <v>0.86273</v>
      </c>
      <c r="F287" s="3">
        <v>103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888.53093999999999</v>
      </c>
      <c r="E288" s="3">
        <v>0.86207</v>
      </c>
      <c r="F288" s="3">
        <v>102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888.75229000000002</v>
      </c>
      <c r="E289" s="3">
        <v>0.86297999999999997</v>
      </c>
      <c r="F289" s="3">
        <v>96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888.53093999999999</v>
      </c>
      <c r="E290" s="3">
        <v>0.85690999999999995</v>
      </c>
      <c r="F290" s="3">
        <v>101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862.27506000000005</v>
      </c>
      <c r="E291" s="3">
        <v>1.6119600000000001</v>
      </c>
      <c r="F291" s="3">
        <v>168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862.27506000000005</v>
      </c>
      <c r="E292" s="3">
        <v>1.6067499999999999</v>
      </c>
      <c r="F292" s="3">
        <v>182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862.27506000000005</v>
      </c>
      <c r="E293" s="3">
        <v>1.6135200000000001</v>
      </c>
      <c r="F293" s="3">
        <v>179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862.27506000000005</v>
      </c>
      <c r="E294" s="3">
        <v>1.6097300000000001</v>
      </c>
      <c r="F294" s="3">
        <v>183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864.88151000000005</v>
      </c>
      <c r="E295" s="3">
        <v>1.60904</v>
      </c>
      <c r="F295" s="3">
        <v>180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862.28117999999995</v>
      </c>
      <c r="E296" s="3">
        <v>1.6094999999999999</v>
      </c>
      <c r="F296" s="3">
        <v>179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862.30371000000002</v>
      </c>
      <c r="E297" s="3">
        <v>1.61249</v>
      </c>
      <c r="F297" s="3">
        <v>184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862.27506000000005</v>
      </c>
      <c r="E298" s="3">
        <v>1.6128800000000001</v>
      </c>
      <c r="F298" s="3">
        <v>179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862.27506000000005</v>
      </c>
      <c r="E299" s="3">
        <v>1.61052</v>
      </c>
      <c r="F299" s="3">
        <v>185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863.21506999999997</v>
      </c>
      <c r="E300" s="3">
        <v>1.6075999999999999</v>
      </c>
      <c r="F300" s="3">
        <v>182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1921.9967899999999</v>
      </c>
      <c r="E301" s="3">
        <v>1.3533500000000001</v>
      </c>
      <c r="F301" s="3">
        <v>74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1921.99674</v>
      </c>
      <c r="E302" s="3">
        <v>1.3573500000000001</v>
      </c>
      <c r="F302" s="3">
        <v>77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1921.93406</v>
      </c>
      <c r="E303" s="3">
        <v>1.3471200000000001</v>
      </c>
      <c r="F303" s="3">
        <v>75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1921.9209499999999</v>
      </c>
      <c r="E304" s="3">
        <v>1.35507</v>
      </c>
      <c r="F304" s="3">
        <v>77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1920.81879</v>
      </c>
      <c r="E305" s="3">
        <v>1.3517699999999999</v>
      </c>
      <c r="F305" s="3">
        <v>77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1921.9279200000001</v>
      </c>
      <c r="E306" s="3">
        <v>1.3581300000000001</v>
      </c>
      <c r="F306" s="3">
        <v>75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1921.9967899999999</v>
      </c>
      <c r="E307" s="3">
        <v>1.35138</v>
      </c>
      <c r="F307" s="3">
        <v>77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1921.9967899999999</v>
      </c>
      <c r="E308" s="3">
        <v>1.3545</v>
      </c>
      <c r="F308" s="3">
        <v>77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1921.9906000000001</v>
      </c>
      <c r="E309" s="3">
        <v>1.3547499999999999</v>
      </c>
      <c r="F309" s="3">
        <v>75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1921.9967899999999</v>
      </c>
      <c r="E310" s="3">
        <v>1.3488800000000001</v>
      </c>
      <c r="F310" s="3">
        <v>77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1329.10697</v>
      </c>
      <c r="E311" s="3">
        <v>2.0469300000000001</v>
      </c>
      <c r="F311" s="3">
        <v>113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1333.48397</v>
      </c>
      <c r="E312" s="3">
        <v>2.0478499999999999</v>
      </c>
      <c r="F312" s="3">
        <v>113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1332.87788</v>
      </c>
      <c r="E313" s="3">
        <v>2.0495299999999999</v>
      </c>
      <c r="F313" s="3">
        <v>114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1335.94138</v>
      </c>
      <c r="E314" s="3">
        <v>2.0585399999999998</v>
      </c>
      <c r="F314" s="3">
        <v>112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1336.6064100000001</v>
      </c>
      <c r="E315" s="3">
        <v>2.0474700000000001</v>
      </c>
      <c r="F315" s="3">
        <v>115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1353.07475</v>
      </c>
      <c r="E316" s="3">
        <v>2.05538</v>
      </c>
      <c r="F316" s="3">
        <v>113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1340.5820000000001</v>
      </c>
      <c r="E317" s="3">
        <v>2.0589</v>
      </c>
      <c r="F317" s="3">
        <v>115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1336.1508200000001</v>
      </c>
      <c r="E318" s="3">
        <v>2.0579700000000001</v>
      </c>
      <c r="F318" s="3">
        <v>112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1329.25522</v>
      </c>
      <c r="E319" s="3">
        <v>2.0523199999999999</v>
      </c>
      <c r="F319" s="3">
        <v>117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1329.9316100000001</v>
      </c>
      <c r="E320" s="3">
        <v>2.0570499999999998</v>
      </c>
      <c r="F320" s="3">
        <v>113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1313.4282900000001</v>
      </c>
      <c r="E321" s="3">
        <v>3.0364100000000001</v>
      </c>
      <c r="F321" s="3">
        <v>153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1309.2844600000001</v>
      </c>
      <c r="E322" s="3">
        <v>3.0392700000000001</v>
      </c>
      <c r="F322" s="3">
        <v>157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1309.3548900000001</v>
      </c>
      <c r="E323" s="3">
        <v>3.0275400000000001</v>
      </c>
      <c r="F323" s="3">
        <v>157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1305.7456099999999</v>
      </c>
      <c r="E324" s="3">
        <v>3.03023</v>
      </c>
      <c r="F324" s="3">
        <v>155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1311.5176899999999</v>
      </c>
      <c r="E325" s="3">
        <v>3.0248300000000001</v>
      </c>
      <c r="F325" s="3">
        <v>154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1309.6766</v>
      </c>
      <c r="E326" s="3">
        <v>3.02441</v>
      </c>
      <c r="F326" s="3">
        <v>159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1310.7195300000001</v>
      </c>
      <c r="E327" s="3">
        <v>3.0267599999999999</v>
      </c>
      <c r="F327" s="3">
        <v>156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1310.2440899999999</v>
      </c>
      <c r="E328" s="3">
        <v>3.0335800000000002</v>
      </c>
      <c r="F328" s="3">
        <v>156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1310.0846799999999</v>
      </c>
      <c r="E329" s="3">
        <v>3.0250499999999998</v>
      </c>
      <c r="F329" s="3">
        <v>155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1310.60104</v>
      </c>
      <c r="E330" s="3">
        <v>3.0297100000000001</v>
      </c>
      <c r="F330" s="3">
        <v>155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2.9871400000000001</v>
      </c>
      <c r="F331" s="3">
        <v>43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2.9720800000000001</v>
      </c>
      <c r="F332" s="3">
        <v>44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2.9601299999999999</v>
      </c>
      <c r="F333" s="3">
        <v>43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2.9969000000000001</v>
      </c>
      <c r="F334" s="3">
        <v>44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2.9638599999999999</v>
      </c>
      <c r="F335" s="3">
        <v>44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3.03667</v>
      </c>
      <c r="F336" s="3">
        <v>45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3.0095700000000001</v>
      </c>
      <c r="F337" s="3">
        <v>45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2.95987</v>
      </c>
      <c r="F338" s="3">
        <v>44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2.9847600000000001</v>
      </c>
      <c r="F339" s="3">
        <v>44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2.96577</v>
      </c>
      <c r="F340" s="3">
        <v>44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2338.8480500000001</v>
      </c>
      <c r="E341" s="3">
        <v>5.6416500000000003</v>
      </c>
      <c r="F341" s="3">
        <v>85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2337.0789500000001</v>
      </c>
      <c r="E342" s="3">
        <v>5.6412800000000001</v>
      </c>
      <c r="F342" s="3">
        <v>86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2342.9313999999999</v>
      </c>
      <c r="E343" s="3">
        <v>5.68025</v>
      </c>
      <c r="F343" s="3">
        <v>86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2352.7302599999998</v>
      </c>
      <c r="E344" s="3">
        <v>5.6440000000000001</v>
      </c>
      <c r="F344" s="3">
        <v>86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2337.8903799999998</v>
      </c>
      <c r="E345" s="3">
        <v>5.6807400000000001</v>
      </c>
      <c r="F345" s="3">
        <v>85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2330.4800700000001</v>
      </c>
      <c r="E346" s="3">
        <v>5.6393700000000004</v>
      </c>
      <c r="F346" s="3">
        <v>87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2312.52036</v>
      </c>
      <c r="E347" s="3">
        <v>5.66892</v>
      </c>
      <c r="F347" s="3">
        <v>87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2348.6838600000001</v>
      </c>
      <c r="E348" s="3">
        <v>5.6707299999999998</v>
      </c>
      <c r="F348" s="3">
        <v>86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2335.0275499999998</v>
      </c>
      <c r="E349" s="3">
        <v>5.6791999999999998</v>
      </c>
      <c r="F349" s="3">
        <v>87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2326.7736199999999</v>
      </c>
      <c r="E350" s="3">
        <v>5.6345200000000002</v>
      </c>
      <c r="F350" s="3">
        <v>86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2310.7788300000002</v>
      </c>
      <c r="E351" s="3">
        <v>7.75434</v>
      </c>
      <c r="F351" s="3">
        <v>115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2312.4165200000002</v>
      </c>
      <c r="E352" s="3">
        <v>7.8047300000000002</v>
      </c>
      <c r="F352" s="3">
        <v>116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2312.8429599999999</v>
      </c>
      <c r="E353" s="3">
        <v>7.7901699999999998</v>
      </c>
      <c r="F353" s="3">
        <v>115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2310.8582700000002</v>
      </c>
      <c r="E354" s="3">
        <v>7.7769000000000004</v>
      </c>
      <c r="F354" s="3">
        <v>116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2312.3289500000001</v>
      </c>
      <c r="E355" s="3">
        <v>7.7618600000000004</v>
      </c>
      <c r="F355" s="3">
        <v>113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2311.1886</v>
      </c>
      <c r="E356" s="3">
        <v>7.7716900000000004</v>
      </c>
      <c r="F356" s="3">
        <v>115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2313.8464899999999</v>
      </c>
      <c r="E357" s="3">
        <v>7.7985800000000003</v>
      </c>
      <c r="F357" s="3">
        <v>116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2311.6665200000002</v>
      </c>
      <c r="E358" s="3">
        <v>7.7862600000000004</v>
      </c>
      <c r="F358" s="3">
        <v>115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2310.83772</v>
      </c>
      <c r="E359" s="3">
        <v>7.7961900000000002</v>
      </c>
      <c r="F359" s="3">
        <v>117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2312.20345</v>
      </c>
      <c r="E360" s="3">
        <v>7.7745699999999998</v>
      </c>
      <c r="F360" s="3">
        <v>116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0"/>
  <sheetViews>
    <sheetView topLeftCell="A328" zoomScale="85" zoomScaleNormal="85" workbookViewId="0">
      <selection sqref="A1:F361"/>
    </sheetView>
  </sheetViews>
  <sheetFormatPr defaultColWidth="9" defaultRowHeight="15" x14ac:dyDescent="0.25"/>
  <cols>
    <col min="1" max="1" width="9" style="3"/>
    <col min="2" max="2" width="4.375" style="3" bestFit="1" customWidth="1"/>
    <col min="3" max="3" width="4.5" style="3" bestFit="1" customWidth="1"/>
    <col min="4" max="5" width="9" style="3"/>
    <col min="6" max="6" width="4.375" style="3" bestFit="1" customWidth="1"/>
    <col min="7" max="7" width="3.875" style="3" customWidth="1"/>
    <col min="8" max="8" width="10.875" style="3" bestFit="1" customWidth="1"/>
    <col min="9" max="9" width="4.375" style="3" bestFit="1" customWidth="1"/>
    <col min="10" max="10" width="4.5" style="3" bestFit="1" customWidth="1"/>
    <col min="11" max="11" width="3.12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3.75" style="3" customWidth="1"/>
    <col min="27" max="27" width="3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0</v>
      </c>
      <c r="B1" s="3">
        <v>25</v>
      </c>
      <c r="C1" s="3">
        <v>0.4</v>
      </c>
      <c r="D1" s="3">
        <v>54.912770000000002</v>
      </c>
      <c r="E1" s="3">
        <v>0.57177999999999995</v>
      </c>
      <c r="F1" s="3">
        <v>77</v>
      </c>
      <c r="H1" s="5" t="s">
        <v>13</v>
      </c>
      <c r="I1" s="5" t="s">
        <v>14</v>
      </c>
      <c r="J1" s="5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5" t="s">
        <v>12</v>
      </c>
    </row>
    <row r="2" spans="1:39" x14ac:dyDescent="0.25">
      <c r="A2" s="3" t="s">
        <v>0</v>
      </c>
      <c r="B2" s="3">
        <v>25</v>
      </c>
      <c r="C2" s="3">
        <v>0.4</v>
      </c>
      <c r="D2" s="3">
        <v>54.912770000000002</v>
      </c>
      <c r="E2" s="3">
        <v>0.57564000000000004</v>
      </c>
      <c r="F2" s="3">
        <v>88</v>
      </c>
      <c r="H2" s="3" t="s">
        <v>0</v>
      </c>
      <c r="I2" s="3">
        <v>25</v>
      </c>
      <c r="J2" s="3">
        <v>0.4</v>
      </c>
      <c r="L2" s="3">
        <f ca="1">INDIRECT("D"&amp;1+(ROW(D1)-1)*10+COLUMN(A1)-1)</f>
        <v>54.912770000000002</v>
      </c>
      <c r="M2" s="3">
        <f t="shared" ref="M2:U17" ca="1" si="0">INDIRECT("D"&amp;1+(ROW(E1)-1)*10+COLUMN(B1)-1)</f>
        <v>54.912770000000002</v>
      </c>
      <c r="N2" s="3">
        <f t="shared" ca="1" si="0"/>
        <v>54.158320000000003</v>
      </c>
      <c r="O2" s="3">
        <f t="shared" ca="1" si="0"/>
        <v>54.912770000000002</v>
      </c>
      <c r="P2" s="3">
        <f t="shared" ca="1" si="0"/>
        <v>54.158320000000003</v>
      </c>
      <c r="Q2" s="3">
        <f t="shared" ca="1" si="0"/>
        <v>54.912770000000002</v>
      </c>
      <c r="R2" s="3">
        <f t="shared" ca="1" si="0"/>
        <v>54.158320000000003</v>
      </c>
      <c r="S2" s="3">
        <f t="shared" ca="1" si="0"/>
        <v>54.158320000000003</v>
      </c>
      <c r="T2" s="3">
        <f t="shared" ca="1" si="0"/>
        <v>54.158320000000003</v>
      </c>
      <c r="U2" s="3">
        <f t="shared" ca="1" si="0"/>
        <v>54.912770000000002</v>
      </c>
      <c r="W2" s="3">
        <f ca="1">AVERAGE(L2:U2)</f>
        <v>54.535544999999999</v>
      </c>
      <c r="Y2" s="3">
        <f ca="1">Total!E2</f>
        <v>53.760710000000003</v>
      </c>
      <c r="AB2" s="3">
        <f t="shared" ref="AB2:AK27" ca="1" si="1">(L2-$Y2)/$Y2</f>
        <v>2.1429404485171395E-2</v>
      </c>
      <c r="AC2" s="3">
        <f t="shared" ca="1" si="1"/>
        <v>2.1429404485171395E-2</v>
      </c>
      <c r="AD2" s="3">
        <f t="shared" ca="1" si="1"/>
        <v>7.3959216684452312E-3</v>
      </c>
      <c r="AE2" s="3">
        <f t="shared" ca="1" si="1"/>
        <v>2.1429404485171395E-2</v>
      </c>
      <c r="AF2" s="3">
        <f t="shared" ca="1" si="1"/>
        <v>7.3959216684452312E-3</v>
      </c>
      <c r="AG2" s="3">
        <f t="shared" ca="1" si="1"/>
        <v>2.1429404485171395E-2</v>
      </c>
      <c r="AH2" s="3">
        <f t="shared" ca="1" si="1"/>
        <v>7.3959216684452312E-3</v>
      </c>
      <c r="AI2" s="3">
        <f t="shared" ca="1" si="1"/>
        <v>7.3959216684452312E-3</v>
      </c>
      <c r="AJ2" s="3">
        <f t="shared" ca="1" si="1"/>
        <v>7.3959216684452312E-3</v>
      </c>
      <c r="AK2" s="3">
        <f t="shared" ca="1" si="1"/>
        <v>2.1429404485171395E-2</v>
      </c>
      <c r="AM2" s="3">
        <f ca="1">SUM(AB2:AK2)</f>
        <v>0.14412663076808313</v>
      </c>
    </row>
    <row r="3" spans="1:39" x14ac:dyDescent="0.25">
      <c r="A3" s="3" t="s">
        <v>0</v>
      </c>
      <c r="B3" s="3">
        <v>25</v>
      </c>
      <c r="C3" s="3">
        <v>0.4</v>
      </c>
      <c r="D3" s="3">
        <v>54.158320000000003</v>
      </c>
      <c r="E3" s="3">
        <v>0.57316</v>
      </c>
      <c r="F3" s="3">
        <v>80</v>
      </c>
      <c r="H3" s="3" t="s">
        <v>0</v>
      </c>
      <c r="I3" s="3">
        <v>25</v>
      </c>
      <c r="J3" s="3">
        <v>0.7</v>
      </c>
      <c r="L3" s="3">
        <f t="shared" ref="L3:U37" ca="1" si="2">INDIRECT("D"&amp;1+(ROW(D2)-1)*10+COLUMN(A2)-1)</f>
        <v>36.861229999999999</v>
      </c>
      <c r="M3" s="3">
        <f t="shared" ca="1" si="0"/>
        <v>36.999380000000002</v>
      </c>
      <c r="N3" s="3">
        <f t="shared" ca="1" si="0"/>
        <v>36.861229999999999</v>
      </c>
      <c r="O3" s="3">
        <f t="shared" ca="1" si="0"/>
        <v>36.861229999999999</v>
      </c>
      <c r="P3" s="3">
        <f t="shared" ca="1" si="0"/>
        <v>36.861229999999999</v>
      </c>
      <c r="Q3" s="3">
        <f t="shared" ca="1" si="0"/>
        <v>36.861229999999999</v>
      </c>
      <c r="R3" s="3">
        <f t="shared" ca="1" si="0"/>
        <v>36.861229999999999</v>
      </c>
      <c r="S3" s="3">
        <f t="shared" ca="1" si="0"/>
        <v>36.861229999999999</v>
      </c>
      <c r="T3" s="3">
        <f t="shared" ca="1" si="0"/>
        <v>36.861229999999999</v>
      </c>
      <c r="U3" s="3">
        <f t="shared" ca="1" si="0"/>
        <v>36.861229999999999</v>
      </c>
      <c r="W3" s="3">
        <f t="shared" ref="W3:W37" ca="1" si="3">AVERAGE(L3:U3)</f>
        <v>36.875044999999993</v>
      </c>
      <c r="Y3" s="3">
        <f ca="1">Total!E3</f>
        <v>36.861229999999999</v>
      </c>
      <c r="AB3" s="3">
        <f t="shared" ca="1" si="1"/>
        <v>0</v>
      </c>
      <c r="AC3" s="3">
        <f t="shared" ca="1" si="1"/>
        <v>3.747840210432563E-3</v>
      </c>
      <c r="AD3" s="3">
        <f t="shared" ca="1" si="1"/>
        <v>0</v>
      </c>
      <c r="AE3" s="3">
        <f t="shared" ca="1" si="1"/>
        <v>0</v>
      </c>
      <c r="AF3" s="3">
        <f t="shared" ca="1" si="1"/>
        <v>0</v>
      </c>
      <c r="AG3" s="3">
        <f t="shared" ca="1" si="1"/>
        <v>0</v>
      </c>
      <c r="AH3" s="3">
        <f t="shared" ca="1" si="1"/>
        <v>0</v>
      </c>
      <c r="AI3" s="3">
        <f t="shared" ca="1" si="1"/>
        <v>0</v>
      </c>
      <c r="AJ3" s="3">
        <f t="shared" ca="1" si="1"/>
        <v>0</v>
      </c>
      <c r="AK3" s="3">
        <f t="shared" ca="1" si="1"/>
        <v>0</v>
      </c>
      <c r="AM3" s="3">
        <f t="shared" ref="AM3:AM37" ca="1" si="4">SUM(AB3:AK3)</f>
        <v>3.747840210432563E-3</v>
      </c>
    </row>
    <row r="4" spans="1:39" x14ac:dyDescent="0.25">
      <c r="A4" s="3" t="s">
        <v>0</v>
      </c>
      <c r="B4" s="3">
        <v>25</v>
      </c>
      <c r="C4" s="3">
        <v>0.4</v>
      </c>
      <c r="D4" s="3">
        <v>54.912770000000002</v>
      </c>
      <c r="E4" s="3">
        <v>0.57552999999999999</v>
      </c>
      <c r="F4" s="3">
        <v>87</v>
      </c>
      <c r="H4" s="3" t="s">
        <v>0</v>
      </c>
      <c r="I4" s="3">
        <v>25</v>
      </c>
      <c r="J4" s="3">
        <v>1</v>
      </c>
      <c r="L4" s="3">
        <f t="shared" ca="1" si="2"/>
        <v>36.788800000000002</v>
      </c>
      <c r="M4" s="3">
        <f t="shared" ca="1" si="0"/>
        <v>36.867750000000001</v>
      </c>
      <c r="N4" s="3">
        <f t="shared" ca="1" si="0"/>
        <v>36.788800000000002</v>
      </c>
      <c r="O4" s="3">
        <f t="shared" ca="1" si="0"/>
        <v>36.788800000000002</v>
      </c>
      <c r="P4" s="3">
        <f t="shared" ca="1" si="0"/>
        <v>36.788800000000002</v>
      </c>
      <c r="Q4" s="3">
        <f t="shared" ca="1" si="0"/>
        <v>36.788800000000002</v>
      </c>
      <c r="R4" s="3">
        <f t="shared" ca="1" si="0"/>
        <v>36.788800000000002</v>
      </c>
      <c r="S4" s="3">
        <f t="shared" ca="1" si="0"/>
        <v>36.788800000000002</v>
      </c>
      <c r="T4" s="3">
        <f t="shared" ca="1" si="0"/>
        <v>36.788800000000002</v>
      </c>
      <c r="U4" s="3">
        <f t="shared" ca="1" si="0"/>
        <v>36.788800000000002</v>
      </c>
      <c r="W4" s="3">
        <f t="shared" ca="1" si="3"/>
        <v>36.796695</v>
      </c>
      <c r="Y4" s="3">
        <f ca="1">Total!E4</f>
        <v>36.788800000000002</v>
      </c>
      <c r="AB4" s="3">
        <f t="shared" ca="1" si="1"/>
        <v>0</v>
      </c>
      <c r="AC4" s="3">
        <f t="shared" ca="1" si="1"/>
        <v>2.1460335754359739E-3</v>
      </c>
      <c r="AD4" s="3">
        <f t="shared" ca="1" si="1"/>
        <v>0</v>
      </c>
      <c r="AE4" s="3">
        <f t="shared" ca="1" si="1"/>
        <v>0</v>
      </c>
      <c r="AF4" s="3">
        <f t="shared" ca="1" si="1"/>
        <v>0</v>
      </c>
      <c r="AG4" s="3">
        <f t="shared" ca="1" si="1"/>
        <v>0</v>
      </c>
      <c r="AH4" s="3">
        <f t="shared" ca="1" si="1"/>
        <v>0</v>
      </c>
      <c r="AI4" s="3">
        <f t="shared" ca="1" si="1"/>
        <v>0</v>
      </c>
      <c r="AJ4" s="3">
        <f t="shared" ca="1" si="1"/>
        <v>0</v>
      </c>
      <c r="AK4" s="3">
        <f t="shared" ca="1" si="1"/>
        <v>0</v>
      </c>
      <c r="AM4" s="3">
        <f t="shared" ca="1" si="4"/>
        <v>2.1460335754359739E-3</v>
      </c>
    </row>
    <row r="5" spans="1:39" x14ac:dyDescent="0.25">
      <c r="A5" s="3" t="s">
        <v>0</v>
      </c>
      <c r="B5" s="3">
        <v>25</v>
      </c>
      <c r="C5" s="3">
        <v>0.4</v>
      </c>
      <c r="D5" s="3">
        <v>54.158320000000003</v>
      </c>
      <c r="E5" s="3">
        <v>0.57382999999999995</v>
      </c>
      <c r="F5" s="3">
        <v>80</v>
      </c>
      <c r="H5" s="3" t="s">
        <v>0</v>
      </c>
      <c r="I5" s="3">
        <v>50</v>
      </c>
      <c r="J5" s="3">
        <v>0.4</v>
      </c>
      <c r="L5" s="3">
        <f t="shared" ca="1" si="2"/>
        <v>73.882919999999999</v>
      </c>
      <c r="M5" s="3">
        <f t="shared" ca="1" si="0"/>
        <v>76.885829999999999</v>
      </c>
      <c r="N5" s="3">
        <f t="shared" ca="1" si="0"/>
        <v>76.837230000000005</v>
      </c>
      <c r="O5" s="3">
        <f t="shared" ca="1" si="0"/>
        <v>76.455699999999993</v>
      </c>
      <c r="P5" s="3">
        <f t="shared" ca="1" si="0"/>
        <v>73.922389999999993</v>
      </c>
      <c r="Q5" s="3">
        <f t="shared" ca="1" si="0"/>
        <v>73.882919999999999</v>
      </c>
      <c r="R5" s="3">
        <f t="shared" ca="1" si="0"/>
        <v>76.628529999999998</v>
      </c>
      <c r="S5" s="3">
        <f t="shared" ca="1" si="0"/>
        <v>73.882919999999999</v>
      </c>
      <c r="T5" s="3">
        <f t="shared" ca="1" si="0"/>
        <v>76.398679999999999</v>
      </c>
      <c r="U5" s="3">
        <f t="shared" ca="1" si="0"/>
        <v>73.882919999999999</v>
      </c>
      <c r="W5" s="3">
        <f t="shared" ca="1" si="3"/>
        <v>75.266004000000009</v>
      </c>
      <c r="Y5" s="3">
        <f ca="1">Total!E5</f>
        <v>73.882919999999999</v>
      </c>
      <c r="AB5" s="3">
        <f t="shared" ca="1" si="1"/>
        <v>0</v>
      </c>
      <c r="AC5" s="3">
        <f t="shared" ca="1" si="1"/>
        <v>4.0644170533595585E-2</v>
      </c>
      <c r="AD5" s="3">
        <f t="shared" ca="1" si="1"/>
        <v>3.9986373034525527E-2</v>
      </c>
      <c r="AE5" s="3">
        <f t="shared" ca="1" si="1"/>
        <v>3.4822391968265393E-2</v>
      </c>
      <c r="AF5" s="3">
        <f t="shared" ca="1" si="1"/>
        <v>5.3422360675504357E-4</v>
      </c>
      <c r="AG5" s="3">
        <f t="shared" ca="1" si="1"/>
        <v>0</v>
      </c>
      <c r="AH5" s="3">
        <f t="shared" ca="1" si="1"/>
        <v>3.7161633568353815E-2</v>
      </c>
      <c r="AI5" s="3">
        <f t="shared" ca="1" si="1"/>
        <v>0</v>
      </c>
      <c r="AJ5" s="3">
        <f t="shared" ca="1" si="1"/>
        <v>3.4050630375735018E-2</v>
      </c>
      <c r="AK5" s="3">
        <f t="shared" ca="1" si="1"/>
        <v>0</v>
      </c>
      <c r="AM5" s="3">
        <f t="shared" ca="1" si="4"/>
        <v>0.18719942308723039</v>
      </c>
    </row>
    <row r="6" spans="1:39" x14ac:dyDescent="0.25">
      <c r="A6" s="3" t="s">
        <v>0</v>
      </c>
      <c r="B6" s="3">
        <v>25</v>
      </c>
      <c r="C6" s="3">
        <v>0.4</v>
      </c>
      <c r="D6" s="3">
        <v>54.912770000000002</v>
      </c>
      <c r="E6" s="3">
        <v>0.57211000000000001</v>
      </c>
      <c r="F6" s="3">
        <v>86</v>
      </c>
      <c r="H6" s="3" t="s">
        <v>0</v>
      </c>
      <c r="I6" s="3">
        <v>50</v>
      </c>
      <c r="J6" s="3">
        <v>0.7</v>
      </c>
      <c r="L6" s="3">
        <f t="shared" ca="1" si="2"/>
        <v>69.422749999999994</v>
      </c>
      <c r="M6" s="3">
        <f t="shared" ca="1" si="0"/>
        <v>72.902900000000002</v>
      </c>
      <c r="N6" s="3">
        <f t="shared" ca="1" si="0"/>
        <v>70.089200000000005</v>
      </c>
      <c r="O6" s="3">
        <f t="shared" ca="1" si="0"/>
        <v>69.62012</v>
      </c>
      <c r="P6" s="3">
        <f t="shared" ca="1" si="0"/>
        <v>72.560100000000006</v>
      </c>
      <c r="Q6" s="3">
        <f t="shared" ca="1" si="0"/>
        <v>69.704539999999994</v>
      </c>
      <c r="R6" s="3">
        <f t="shared" ca="1" si="0"/>
        <v>72.65598</v>
      </c>
      <c r="S6" s="3">
        <f t="shared" ca="1" si="0"/>
        <v>70.094920000000002</v>
      </c>
      <c r="T6" s="3">
        <f t="shared" ca="1" si="0"/>
        <v>70.261979999999994</v>
      </c>
      <c r="U6" s="3">
        <f t="shared" ca="1" si="0"/>
        <v>69.541169999999994</v>
      </c>
      <c r="W6" s="3">
        <f t="shared" ca="1" si="3"/>
        <v>70.685366000000002</v>
      </c>
      <c r="Y6" s="3">
        <f ca="1">Total!E6</f>
        <v>69.191919999999996</v>
      </c>
      <c r="AB6" s="3">
        <f t="shared" ca="1" si="1"/>
        <v>3.3360831727172399E-3</v>
      </c>
      <c r="AC6" s="3">
        <f t="shared" ca="1" si="1"/>
        <v>5.3633140979467059E-2</v>
      </c>
      <c r="AD6" s="3">
        <f t="shared" ca="1" si="1"/>
        <v>1.296798816971706E-2</v>
      </c>
      <c r="AE6" s="3">
        <f t="shared" ca="1" si="1"/>
        <v>6.1885838693304645E-3</v>
      </c>
      <c r="AF6" s="3">
        <f t="shared" ca="1" si="1"/>
        <v>4.8678805270904603E-2</v>
      </c>
      <c r="AG6" s="3">
        <f t="shared" ca="1" si="1"/>
        <v>7.4086685266140659E-3</v>
      </c>
      <c r="AH6" s="3">
        <f t="shared" ca="1" si="1"/>
        <v>5.006451620362614E-2</v>
      </c>
      <c r="AI6" s="3">
        <f t="shared" ca="1" si="1"/>
        <v>1.3050656781890223E-2</v>
      </c>
      <c r="AJ6" s="3">
        <f t="shared" ca="1" si="1"/>
        <v>1.5465100549312667E-2</v>
      </c>
      <c r="AK6" s="3">
        <f t="shared" ca="1" si="1"/>
        <v>5.0475546855759728E-3</v>
      </c>
      <c r="AM6" s="3">
        <f t="shared" ca="1" si="4"/>
        <v>0.21584109820915548</v>
      </c>
    </row>
    <row r="7" spans="1:39" x14ac:dyDescent="0.25">
      <c r="A7" s="3" t="s">
        <v>0</v>
      </c>
      <c r="B7" s="3">
        <v>25</v>
      </c>
      <c r="C7" s="3">
        <v>0.4</v>
      </c>
      <c r="D7" s="3">
        <v>54.158320000000003</v>
      </c>
      <c r="E7" s="3">
        <v>0.57184999999999997</v>
      </c>
      <c r="F7" s="3">
        <v>87</v>
      </c>
      <c r="H7" s="3" t="s">
        <v>0</v>
      </c>
      <c r="I7" s="3">
        <v>50</v>
      </c>
      <c r="J7" s="3">
        <v>1</v>
      </c>
      <c r="L7" s="3">
        <f t="shared" ca="1" si="2"/>
        <v>69.722219999999993</v>
      </c>
      <c r="M7" s="3">
        <f t="shared" ca="1" si="0"/>
        <v>69.590729999999994</v>
      </c>
      <c r="N7" s="3">
        <f t="shared" ca="1" si="0"/>
        <v>69.445909999999998</v>
      </c>
      <c r="O7" s="3">
        <f t="shared" ca="1" si="0"/>
        <v>69.723590000000002</v>
      </c>
      <c r="P7" s="3">
        <f t="shared" ca="1" si="0"/>
        <v>72.741159999999994</v>
      </c>
      <c r="Q7" s="3">
        <f t="shared" ca="1" si="0"/>
        <v>69.472219999999993</v>
      </c>
      <c r="R7" s="3">
        <f t="shared" ca="1" si="0"/>
        <v>69.477149999999995</v>
      </c>
      <c r="S7" s="3">
        <f t="shared" ca="1" si="0"/>
        <v>69.266620000000003</v>
      </c>
      <c r="T7" s="3">
        <f t="shared" ca="1" si="0"/>
        <v>69.340639999999993</v>
      </c>
      <c r="U7" s="3">
        <f t="shared" ca="1" si="0"/>
        <v>69.700289999999995</v>
      </c>
      <c r="W7" s="3">
        <f t="shared" ca="1" si="3"/>
        <v>69.848052999999993</v>
      </c>
      <c r="Y7" s="3">
        <f ca="1">Total!E7</f>
        <v>69.064329999999998</v>
      </c>
      <c r="AB7" s="3">
        <f t="shared" ca="1" si="1"/>
        <v>9.5257566387742382E-3</v>
      </c>
      <c r="AC7" s="3">
        <f t="shared" ca="1" si="1"/>
        <v>7.6218794854014411E-3</v>
      </c>
      <c r="AD7" s="3">
        <f t="shared" ca="1" si="1"/>
        <v>5.5249938716555938E-3</v>
      </c>
      <c r="AE7" s="3">
        <f t="shared" ca="1" si="1"/>
        <v>9.5455932172223094E-3</v>
      </c>
      <c r="AF7" s="3">
        <f t="shared" ca="1" si="1"/>
        <v>5.32377567407082E-2</v>
      </c>
      <c r="AG7" s="3">
        <f t="shared" ca="1" si="1"/>
        <v>5.9059430533821835E-3</v>
      </c>
      <c r="AH7" s="3">
        <f t="shared" ca="1" si="1"/>
        <v>5.9773257772861394E-3</v>
      </c>
      <c r="AI7" s="3">
        <f t="shared" ca="1" si="1"/>
        <v>2.9290083607559064E-3</v>
      </c>
      <c r="AJ7" s="3">
        <f t="shared" ca="1" si="1"/>
        <v>4.0007627671186444E-3</v>
      </c>
      <c r="AK7" s="3">
        <f t="shared" ca="1" si="1"/>
        <v>9.2082265910636823E-3</v>
      </c>
      <c r="AM7" s="3">
        <f t="shared" ca="1" si="4"/>
        <v>0.11347724650336835</v>
      </c>
    </row>
    <row r="8" spans="1:39" x14ac:dyDescent="0.25">
      <c r="A8" s="3" t="s">
        <v>0</v>
      </c>
      <c r="B8" s="3">
        <v>25</v>
      </c>
      <c r="C8" s="3">
        <v>0.4</v>
      </c>
      <c r="D8" s="3">
        <v>54.158320000000003</v>
      </c>
      <c r="E8" s="3">
        <v>0.57372999999999996</v>
      </c>
      <c r="F8" s="3">
        <v>87</v>
      </c>
      <c r="H8" s="3" t="s">
        <v>0</v>
      </c>
      <c r="I8" s="3">
        <v>100</v>
      </c>
      <c r="J8" s="3">
        <v>0.4</v>
      </c>
      <c r="L8" s="3">
        <f t="shared" ca="1" si="2"/>
        <v>178.08288999999999</v>
      </c>
      <c r="M8" s="3">
        <f t="shared" ca="1" si="0"/>
        <v>178.08288999999999</v>
      </c>
      <c r="N8" s="3">
        <f t="shared" ca="1" si="0"/>
        <v>178.08288999999999</v>
      </c>
      <c r="O8" s="3">
        <f t="shared" ca="1" si="0"/>
        <v>178.08288999999999</v>
      </c>
      <c r="P8" s="3">
        <f t="shared" ca="1" si="0"/>
        <v>178.08288999999999</v>
      </c>
      <c r="Q8" s="3">
        <f t="shared" ca="1" si="0"/>
        <v>178.08288999999999</v>
      </c>
      <c r="R8" s="3">
        <f t="shared" ca="1" si="0"/>
        <v>178.08288999999999</v>
      </c>
      <c r="S8" s="3">
        <f t="shared" ca="1" si="0"/>
        <v>178.08288999999999</v>
      </c>
      <c r="T8" s="3">
        <f t="shared" ca="1" si="0"/>
        <v>178.08288999999999</v>
      </c>
      <c r="U8" s="3">
        <f t="shared" ca="1" si="0"/>
        <v>178.08288999999999</v>
      </c>
      <c r="W8" s="3">
        <f t="shared" ca="1" si="3"/>
        <v>178.08288999999996</v>
      </c>
      <c r="Y8" s="3">
        <f ca="1">Total!E8</f>
        <v>178.08288999999999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0</v>
      </c>
      <c r="AG8" s="3">
        <f t="shared" ca="1" si="1"/>
        <v>0</v>
      </c>
      <c r="AH8" s="3">
        <f t="shared" ca="1" si="1"/>
        <v>0</v>
      </c>
      <c r="AI8" s="3">
        <f t="shared" ca="1" si="1"/>
        <v>0</v>
      </c>
      <c r="AJ8" s="3">
        <f t="shared" ca="1" si="1"/>
        <v>0</v>
      </c>
      <c r="AK8" s="3">
        <f t="shared" ca="1" si="1"/>
        <v>0</v>
      </c>
      <c r="AM8" s="3">
        <f t="shared" ca="1" si="4"/>
        <v>0</v>
      </c>
    </row>
    <row r="9" spans="1:39" x14ac:dyDescent="0.25">
      <c r="A9" s="3" t="s">
        <v>0</v>
      </c>
      <c r="B9" s="3">
        <v>25</v>
      </c>
      <c r="C9" s="3">
        <v>0.4</v>
      </c>
      <c r="D9" s="3">
        <v>54.158320000000003</v>
      </c>
      <c r="E9" s="3">
        <v>0.57621</v>
      </c>
      <c r="F9" s="3">
        <v>88</v>
      </c>
      <c r="H9" s="3" t="s">
        <v>0</v>
      </c>
      <c r="I9" s="3">
        <v>100</v>
      </c>
      <c r="J9" s="3">
        <v>0.7</v>
      </c>
      <c r="L9" s="3">
        <f t="shared" ca="1" si="2"/>
        <v>140.75805</v>
      </c>
      <c r="M9" s="3">
        <f t="shared" ca="1" si="0"/>
        <v>141.83856</v>
      </c>
      <c r="N9" s="3">
        <f t="shared" ca="1" si="0"/>
        <v>142.10247000000001</v>
      </c>
      <c r="O9" s="3">
        <f t="shared" ca="1" si="0"/>
        <v>141.08931000000001</v>
      </c>
      <c r="P9" s="3">
        <f t="shared" ca="1" si="0"/>
        <v>140.89633000000001</v>
      </c>
      <c r="Q9" s="3">
        <f t="shared" ca="1" si="0"/>
        <v>141.53641999999999</v>
      </c>
      <c r="R9" s="3">
        <f t="shared" ca="1" si="0"/>
        <v>141.05421999999999</v>
      </c>
      <c r="S9" s="3">
        <f t="shared" ca="1" si="0"/>
        <v>141.58941999999999</v>
      </c>
      <c r="T9" s="3">
        <f t="shared" ca="1" si="0"/>
        <v>141.87365</v>
      </c>
      <c r="U9" s="3">
        <f t="shared" ca="1" si="0"/>
        <v>141.66361000000001</v>
      </c>
      <c r="W9" s="3">
        <f t="shared" ca="1" si="3"/>
        <v>141.44020399999999</v>
      </c>
      <c r="Y9" s="3">
        <f ca="1">Total!E9</f>
        <v>140.51035999999999</v>
      </c>
      <c r="AB9" s="3">
        <f t="shared" ca="1" si="1"/>
        <v>1.7627881673636433E-3</v>
      </c>
      <c r="AC9" s="3">
        <f t="shared" ca="1" si="1"/>
        <v>9.4526837736378273E-3</v>
      </c>
      <c r="AD9" s="3">
        <f t="shared" ca="1" si="1"/>
        <v>1.1330908268970484E-2</v>
      </c>
      <c r="AE9" s="3">
        <f t="shared" ca="1" si="1"/>
        <v>4.1203367495465841E-3</v>
      </c>
      <c r="AF9" s="3">
        <f t="shared" ca="1" si="1"/>
        <v>2.7469148894075468E-3</v>
      </c>
      <c r="AG9" s="3">
        <f t="shared" ca="1" si="1"/>
        <v>7.3023796964152756E-3</v>
      </c>
      <c r="AH9" s="3">
        <f t="shared" ca="1" si="1"/>
        <v>3.8706042743040098E-3</v>
      </c>
      <c r="AI9" s="3">
        <f t="shared" ca="1" si="1"/>
        <v>7.6795760825037985E-3</v>
      </c>
      <c r="AJ9" s="3">
        <f t="shared" ca="1" si="1"/>
        <v>9.7024162488801996E-3</v>
      </c>
      <c r="AK9" s="3">
        <f t="shared" ca="1" si="1"/>
        <v>8.2075798538984186E-3</v>
      </c>
      <c r="AM9" s="3">
        <f t="shared" ca="1" si="4"/>
        <v>6.6176188004927791E-2</v>
      </c>
    </row>
    <row r="10" spans="1:39" x14ac:dyDescent="0.25">
      <c r="A10" s="3" t="s">
        <v>0</v>
      </c>
      <c r="B10" s="3">
        <v>25</v>
      </c>
      <c r="C10" s="3">
        <v>0.4</v>
      </c>
      <c r="D10" s="3">
        <v>54.912770000000002</v>
      </c>
      <c r="E10" s="3">
        <v>0.57386999999999999</v>
      </c>
      <c r="F10" s="3">
        <v>78</v>
      </c>
      <c r="H10" s="3" t="s">
        <v>0</v>
      </c>
      <c r="I10" s="3">
        <v>100</v>
      </c>
      <c r="J10" s="3">
        <v>1</v>
      </c>
      <c r="L10" s="3">
        <f t="shared" ca="1" si="2"/>
        <v>136.08389</v>
      </c>
      <c r="M10" s="3">
        <f t="shared" ca="1" si="0"/>
        <v>136.11384000000001</v>
      </c>
      <c r="N10" s="3">
        <f t="shared" ca="1" si="0"/>
        <v>136.00398999999999</v>
      </c>
      <c r="O10" s="3">
        <f t="shared" ca="1" si="0"/>
        <v>135.95889</v>
      </c>
      <c r="P10" s="3">
        <f t="shared" ca="1" si="0"/>
        <v>135.99888999999999</v>
      </c>
      <c r="Q10" s="3">
        <f t="shared" ca="1" si="0"/>
        <v>136.08465000000001</v>
      </c>
      <c r="R10" s="3">
        <f t="shared" ca="1" si="0"/>
        <v>136.03927999999999</v>
      </c>
      <c r="S10" s="3">
        <f t="shared" ca="1" si="0"/>
        <v>136.04535999999999</v>
      </c>
      <c r="T10" s="3">
        <f t="shared" ca="1" si="0"/>
        <v>136.12409</v>
      </c>
      <c r="U10" s="3">
        <f t="shared" ca="1" si="0"/>
        <v>136.13248999999999</v>
      </c>
      <c r="W10" s="3">
        <f t="shared" ca="1" si="3"/>
        <v>136.05853699999997</v>
      </c>
      <c r="Y10" s="3">
        <f ca="1">Total!E10</f>
        <v>135.94917000000001</v>
      </c>
      <c r="AB10" s="3">
        <f t="shared" ca="1" si="1"/>
        <v>9.9095860607304386E-4</v>
      </c>
      <c r="AC10" s="3">
        <f t="shared" ca="1" si="1"/>
        <v>1.2112615325272009E-3</v>
      </c>
      <c r="AD10" s="3">
        <f t="shared" ca="1" si="1"/>
        <v>4.0323894584996805E-4</v>
      </c>
      <c r="AE10" s="3">
        <f t="shared" ca="1" si="1"/>
        <v>7.1497310354945855E-5</v>
      </c>
      <c r="AF10" s="3">
        <f t="shared" ca="1" si="1"/>
        <v>3.6572492498467869E-4</v>
      </c>
      <c r="AG10" s="3">
        <f t="shared" ca="1" si="1"/>
        <v>9.9654893075111191E-4</v>
      </c>
      <c r="AH10" s="3">
        <f t="shared" ca="1" si="1"/>
        <v>6.6282125885712634E-4</v>
      </c>
      <c r="AI10" s="3">
        <f t="shared" ca="1" si="1"/>
        <v>7.0754385628083404E-4</v>
      </c>
      <c r="AJ10" s="3">
        <f t="shared" ca="1" si="1"/>
        <v>1.2866573587759745E-3</v>
      </c>
      <c r="AK10" s="3">
        <f t="shared" ca="1" si="1"/>
        <v>1.3484451578481913E-3</v>
      </c>
      <c r="AM10" s="3">
        <f t="shared" ca="1" si="4"/>
        <v>8.0446978823030743E-3</v>
      </c>
    </row>
    <row r="11" spans="1:39" x14ac:dyDescent="0.25">
      <c r="A11" s="3" t="s">
        <v>0</v>
      </c>
      <c r="B11" s="3">
        <v>25</v>
      </c>
      <c r="C11" s="3">
        <v>0.7</v>
      </c>
      <c r="D11" s="3">
        <v>36.861229999999999</v>
      </c>
      <c r="E11" s="3">
        <v>0.86977000000000004</v>
      </c>
      <c r="F11" s="3">
        <v>121</v>
      </c>
      <c r="H11" s="3" t="s">
        <v>16</v>
      </c>
      <c r="I11" s="3">
        <v>30</v>
      </c>
      <c r="J11" s="3">
        <v>0.4</v>
      </c>
      <c r="L11" s="3">
        <f t="shared" ca="1" si="2"/>
        <v>497.77276000000001</v>
      </c>
      <c r="M11" s="3">
        <f t="shared" ca="1" si="0"/>
        <v>497.77276000000001</v>
      </c>
      <c r="N11" s="3">
        <f t="shared" ca="1" si="0"/>
        <v>497.77276000000001</v>
      </c>
      <c r="O11" s="3">
        <f t="shared" ca="1" si="0"/>
        <v>497.77276000000001</v>
      </c>
      <c r="P11" s="3">
        <f t="shared" ca="1" si="0"/>
        <v>497.77276000000001</v>
      </c>
      <c r="Q11" s="3">
        <f t="shared" ca="1" si="0"/>
        <v>497.77276000000001</v>
      </c>
      <c r="R11" s="3">
        <f t="shared" ca="1" si="0"/>
        <v>497.77276000000001</v>
      </c>
      <c r="S11" s="3">
        <f t="shared" ca="1" si="0"/>
        <v>497.77276000000001</v>
      </c>
      <c r="T11" s="3">
        <f t="shared" ca="1" si="0"/>
        <v>497.77276000000001</v>
      </c>
      <c r="U11" s="3">
        <f t="shared" ca="1" si="0"/>
        <v>497.77276000000001</v>
      </c>
      <c r="W11" s="3">
        <f t="shared" ca="1" si="3"/>
        <v>497.77275999999995</v>
      </c>
      <c r="Y11" s="3">
        <f ca="1">Total!E11</f>
        <v>497.77276000000001</v>
      </c>
      <c r="AB11" s="3">
        <f t="shared" ca="1" si="1"/>
        <v>0</v>
      </c>
      <c r="AC11" s="3">
        <f t="shared" ca="1" si="1"/>
        <v>0</v>
      </c>
      <c r="AD11" s="3">
        <f t="shared" ca="1" si="1"/>
        <v>0</v>
      </c>
      <c r="AE11" s="3">
        <f t="shared" ca="1" si="1"/>
        <v>0</v>
      </c>
      <c r="AF11" s="3">
        <f t="shared" ca="1" si="1"/>
        <v>0</v>
      </c>
      <c r="AG11" s="3">
        <f t="shared" ca="1" si="1"/>
        <v>0</v>
      </c>
      <c r="AH11" s="3">
        <f t="shared" ca="1" si="1"/>
        <v>0</v>
      </c>
      <c r="AI11" s="3">
        <f t="shared" ca="1" si="1"/>
        <v>0</v>
      </c>
      <c r="AJ11" s="3">
        <f t="shared" ca="1" si="1"/>
        <v>0</v>
      </c>
      <c r="AK11" s="3">
        <f t="shared" ca="1" si="1"/>
        <v>0</v>
      </c>
      <c r="AM11" s="3">
        <f t="shared" ca="1" si="4"/>
        <v>0</v>
      </c>
    </row>
    <row r="12" spans="1:39" x14ac:dyDescent="0.25">
      <c r="A12" s="3" t="s">
        <v>0</v>
      </c>
      <c r="B12" s="3">
        <v>25</v>
      </c>
      <c r="C12" s="3">
        <v>0.7</v>
      </c>
      <c r="D12" s="3">
        <v>36.999380000000002</v>
      </c>
      <c r="E12" s="3">
        <v>0.86975000000000002</v>
      </c>
      <c r="F12" s="3">
        <v>143</v>
      </c>
      <c r="H12" s="3" t="s">
        <v>16</v>
      </c>
      <c r="I12" s="3">
        <v>30</v>
      </c>
      <c r="J12" s="3">
        <v>0.7</v>
      </c>
      <c r="L12" s="3">
        <f t="shared" ca="1" si="2"/>
        <v>200.82999000000001</v>
      </c>
      <c r="M12" s="3">
        <f t="shared" ca="1" si="0"/>
        <v>200.82999000000001</v>
      </c>
      <c r="N12" s="3">
        <f t="shared" ca="1" si="0"/>
        <v>200.82999000000001</v>
      </c>
      <c r="O12" s="3">
        <f t="shared" ca="1" si="0"/>
        <v>200.82999000000001</v>
      </c>
      <c r="P12" s="3">
        <f t="shared" ca="1" si="0"/>
        <v>200.82999000000001</v>
      </c>
      <c r="Q12" s="3">
        <f t="shared" ca="1" si="0"/>
        <v>200.82999000000001</v>
      </c>
      <c r="R12" s="3">
        <f t="shared" ca="1" si="0"/>
        <v>200.82999000000001</v>
      </c>
      <c r="S12" s="3">
        <f t="shared" ca="1" si="0"/>
        <v>200.82999000000001</v>
      </c>
      <c r="T12" s="3">
        <f t="shared" ca="1" si="0"/>
        <v>200.82999000000001</v>
      </c>
      <c r="U12" s="3">
        <f t="shared" ca="1" si="0"/>
        <v>200.82999000000001</v>
      </c>
      <c r="W12" s="3">
        <f t="shared" ca="1" si="3"/>
        <v>200.82998999999998</v>
      </c>
      <c r="Y12" s="3">
        <f ca="1">Total!E12</f>
        <v>200.82999000000001</v>
      </c>
      <c r="AB12" s="3">
        <f t="shared" ca="1" si="1"/>
        <v>0</v>
      </c>
      <c r="AC12" s="3">
        <f t="shared" ca="1" si="1"/>
        <v>0</v>
      </c>
      <c r="AD12" s="3">
        <f t="shared" ca="1" si="1"/>
        <v>0</v>
      </c>
      <c r="AE12" s="3">
        <f t="shared" ca="1" si="1"/>
        <v>0</v>
      </c>
      <c r="AF12" s="3">
        <f t="shared" ca="1" si="1"/>
        <v>0</v>
      </c>
      <c r="AG12" s="3">
        <f t="shared" ca="1" si="1"/>
        <v>0</v>
      </c>
      <c r="AH12" s="3">
        <f t="shared" ca="1" si="1"/>
        <v>0</v>
      </c>
      <c r="AI12" s="3">
        <f t="shared" ca="1" si="1"/>
        <v>0</v>
      </c>
      <c r="AJ12" s="3">
        <f t="shared" ca="1" si="1"/>
        <v>0</v>
      </c>
      <c r="AK12" s="3">
        <f t="shared" ca="1" si="1"/>
        <v>0</v>
      </c>
      <c r="AM12" s="3">
        <f t="shared" ca="1" si="4"/>
        <v>0</v>
      </c>
    </row>
    <row r="13" spans="1:39" x14ac:dyDescent="0.25">
      <c r="A13" s="3" t="s">
        <v>0</v>
      </c>
      <c r="B13" s="3">
        <v>25</v>
      </c>
      <c r="C13" s="3">
        <v>0.7</v>
      </c>
      <c r="D13" s="3">
        <v>36.861229999999999</v>
      </c>
      <c r="E13" s="3">
        <v>0.86904000000000003</v>
      </c>
      <c r="F13" s="3">
        <v>142</v>
      </c>
      <c r="H13" s="3" t="s">
        <v>16</v>
      </c>
      <c r="I13" s="3">
        <v>30</v>
      </c>
      <c r="J13" s="3">
        <v>1</v>
      </c>
      <c r="L13" s="3">
        <f t="shared" ca="1" si="2"/>
        <v>200.82999000000001</v>
      </c>
      <c r="M13" s="3">
        <f t="shared" ca="1" si="0"/>
        <v>200.82999000000001</v>
      </c>
      <c r="N13" s="3">
        <f t="shared" ca="1" si="0"/>
        <v>200.82999000000001</v>
      </c>
      <c r="O13" s="3">
        <f t="shared" ca="1" si="0"/>
        <v>200.82999000000001</v>
      </c>
      <c r="P13" s="3">
        <f t="shared" ca="1" si="0"/>
        <v>200.82999000000001</v>
      </c>
      <c r="Q13" s="3">
        <f t="shared" ca="1" si="0"/>
        <v>200.82999000000001</v>
      </c>
      <c r="R13" s="3">
        <f t="shared" ca="1" si="0"/>
        <v>200.82999000000001</v>
      </c>
      <c r="S13" s="3">
        <f t="shared" ca="1" si="0"/>
        <v>200.82999000000001</v>
      </c>
      <c r="T13" s="3">
        <f t="shared" ca="1" si="0"/>
        <v>200.82999000000001</v>
      </c>
      <c r="U13" s="3">
        <f t="shared" ca="1" si="0"/>
        <v>200.82999000000001</v>
      </c>
      <c r="W13" s="3">
        <f t="shared" ca="1" si="3"/>
        <v>200.82998999999998</v>
      </c>
      <c r="Y13" s="3">
        <f ca="1">Total!E13</f>
        <v>200.82999000000001</v>
      </c>
      <c r="AB13" s="3">
        <f t="shared" ca="1" si="1"/>
        <v>0</v>
      </c>
      <c r="AC13" s="3">
        <f t="shared" ca="1" si="1"/>
        <v>0</v>
      </c>
      <c r="AD13" s="3">
        <f t="shared" ca="1" si="1"/>
        <v>0</v>
      </c>
      <c r="AE13" s="3">
        <f t="shared" ca="1" si="1"/>
        <v>0</v>
      </c>
      <c r="AF13" s="3">
        <f t="shared" ca="1" si="1"/>
        <v>0</v>
      </c>
      <c r="AG13" s="3">
        <f t="shared" ca="1" si="1"/>
        <v>0</v>
      </c>
      <c r="AH13" s="3">
        <f t="shared" ca="1" si="1"/>
        <v>0</v>
      </c>
      <c r="AI13" s="3">
        <f t="shared" ca="1" si="1"/>
        <v>0</v>
      </c>
      <c r="AJ13" s="3">
        <f t="shared" ca="1" si="1"/>
        <v>0</v>
      </c>
      <c r="AK13" s="3">
        <f t="shared" ca="1" si="1"/>
        <v>0</v>
      </c>
      <c r="AM13" s="3">
        <f t="shared" ca="1" si="4"/>
        <v>0</v>
      </c>
    </row>
    <row r="14" spans="1:39" x14ac:dyDescent="0.25">
      <c r="A14" s="3" t="s">
        <v>0</v>
      </c>
      <c r="B14" s="3">
        <v>25</v>
      </c>
      <c r="C14" s="3">
        <v>0.7</v>
      </c>
      <c r="D14" s="3">
        <v>36.861229999999999</v>
      </c>
      <c r="E14" s="3">
        <v>0.87114999999999998</v>
      </c>
      <c r="F14" s="3">
        <v>134</v>
      </c>
      <c r="H14" s="3" t="s">
        <v>16</v>
      </c>
      <c r="I14" s="3">
        <v>50</v>
      </c>
      <c r="J14" s="3">
        <v>0.4</v>
      </c>
      <c r="L14" s="3">
        <f t="shared" ca="1" si="2"/>
        <v>560.90057000000002</v>
      </c>
      <c r="M14" s="3">
        <f t="shared" ca="1" si="0"/>
        <v>560.90057000000002</v>
      </c>
      <c r="N14" s="3">
        <f t="shared" ca="1" si="0"/>
        <v>560.90057000000002</v>
      </c>
      <c r="O14" s="3">
        <f t="shared" ca="1" si="0"/>
        <v>560.90057000000002</v>
      </c>
      <c r="P14" s="3">
        <f t="shared" ca="1" si="0"/>
        <v>560.90057000000002</v>
      </c>
      <c r="Q14" s="3">
        <f t="shared" ca="1" si="0"/>
        <v>560.90057000000002</v>
      </c>
      <c r="R14" s="3">
        <f t="shared" ca="1" si="0"/>
        <v>560.90057000000002</v>
      </c>
      <c r="S14" s="3">
        <f t="shared" ca="1" si="0"/>
        <v>560.90057000000002</v>
      </c>
      <c r="T14" s="3">
        <f t="shared" ca="1" si="0"/>
        <v>560.90057000000002</v>
      </c>
      <c r="U14" s="3">
        <f t="shared" ca="1" si="0"/>
        <v>560.90057000000002</v>
      </c>
      <c r="W14" s="3">
        <f t="shared" ca="1" si="3"/>
        <v>560.9005699999999</v>
      </c>
      <c r="Y14" s="3">
        <f ca="1">Total!E14</f>
        <v>560.90057000000002</v>
      </c>
      <c r="AB14" s="3">
        <f t="shared" ca="1" si="1"/>
        <v>0</v>
      </c>
      <c r="AC14" s="3">
        <f t="shared" ca="1" si="1"/>
        <v>0</v>
      </c>
      <c r="AD14" s="3">
        <f t="shared" ca="1" si="1"/>
        <v>0</v>
      </c>
      <c r="AE14" s="3">
        <f t="shared" ca="1" si="1"/>
        <v>0</v>
      </c>
      <c r="AF14" s="3">
        <f t="shared" ca="1" si="1"/>
        <v>0</v>
      </c>
      <c r="AG14" s="3">
        <f t="shared" ca="1" si="1"/>
        <v>0</v>
      </c>
      <c r="AH14" s="3">
        <f t="shared" ca="1" si="1"/>
        <v>0</v>
      </c>
      <c r="AI14" s="3">
        <f t="shared" ca="1" si="1"/>
        <v>0</v>
      </c>
      <c r="AJ14" s="3">
        <f t="shared" ca="1" si="1"/>
        <v>0</v>
      </c>
      <c r="AK14" s="3">
        <f t="shared" ca="1" si="1"/>
        <v>0</v>
      </c>
      <c r="AM14" s="3">
        <f t="shared" ca="1" si="4"/>
        <v>0</v>
      </c>
    </row>
    <row r="15" spans="1:39" x14ac:dyDescent="0.25">
      <c r="A15" s="3" t="s">
        <v>0</v>
      </c>
      <c r="B15" s="3">
        <v>25</v>
      </c>
      <c r="C15" s="3">
        <v>0.7</v>
      </c>
      <c r="D15" s="3">
        <v>36.861229999999999</v>
      </c>
      <c r="E15" s="3">
        <v>0.86985000000000001</v>
      </c>
      <c r="F15" s="3">
        <v>137</v>
      </c>
      <c r="H15" s="3" t="s">
        <v>16</v>
      </c>
      <c r="I15" s="3">
        <v>50</v>
      </c>
      <c r="J15" s="3">
        <v>0.7</v>
      </c>
      <c r="L15" s="3">
        <f t="shared" ca="1" si="2"/>
        <v>237.19584</v>
      </c>
      <c r="M15" s="3">
        <f t="shared" ca="1" si="0"/>
        <v>237.19584</v>
      </c>
      <c r="N15" s="3">
        <f t="shared" ca="1" si="0"/>
        <v>237.19584</v>
      </c>
      <c r="O15" s="3">
        <f t="shared" ca="1" si="0"/>
        <v>237.19584</v>
      </c>
      <c r="P15" s="3">
        <f t="shared" ca="1" si="0"/>
        <v>237.19584</v>
      </c>
      <c r="Q15" s="3">
        <f t="shared" ca="1" si="0"/>
        <v>237.19584</v>
      </c>
      <c r="R15" s="3">
        <f t="shared" ca="1" si="0"/>
        <v>237.19584</v>
      </c>
      <c r="S15" s="3">
        <f t="shared" ca="1" si="0"/>
        <v>237.19584</v>
      </c>
      <c r="T15" s="3">
        <f t="shared" ca="1" si="0"/>
        <v>237.19584</v>
      </c>
      <c r="U15" s="3">
        <f t="shared" ca="1" si="0"/>
        <v>237.19584</v>
      </c>
      <c r="W15" s="3">
        <f t="shared" ca="1" si="3"/>
        <v>237.19584</v>
      </c>
      <c r="Y15" s="3">
        <f ca="1">Total!E15</f>
        <v>237.19584</v>
      </c>
      <c r="AB15" s="3">
        <f t="shared" ca="1" si="1"/>
        <v>0</v>
      </c>
      <c r="AC15" s="3">
        <f t="shared" ca="1" si="1"/>
        <v>0</v>
      </c>
      <c r="AD15" s="3">
        <f t="shared" ca="1" si="1"/>
        <v>0</v>
      </c>
      <c r="AE15" s="3">
        <f t="shared" ca="1" si="1"/>
        <v>0</v>
      </c>
      <c r="AF15" s="3">
        <f t="shared" ca="1" si="1"/>
        <v>0</v>
      </c>
      <c r="AG15" s="3">
        <f t="shared" ca="1" si="1"/>
        <v>0</v>
      </c>
      <c r="AH15" s="3">
        <f t="shared" ca="1" si="1"/>
        <v>0</v>
      </c>
      <c r="AI15" s="3">
        <f t="shared" ca="1" si="1"/>
        <v>0</v>
      </c>
      <c r="AJ15" s="3">
        <f t="shared" ca="1" si="1"/>
        <v>0</v>
      </c>
      <c r="AK15" s="3">
        <f t="shared" ca="1" si="1"/>
        <v>0</v>
      </c>
      <c r="AM15" s="3">
        <f t="shared" ca="1" si="4"/>
        <v>0</v>
      </c>
    </row>
    <row r="16" spans="1:39" x14ac:dyDescent="0.25">
      <c r="A16" s="3" t="s">
        <v>0</v>
      </c>
      <c r="B16" s="3">
        <v>25</v>
      </c>
      <c r="C16" s="3">
        <v>0.7</v>
      </c>
      <c r="D16" s="3">
        <v>36.861229999999999</v>
      </c>
      <c r="E16" s="3">
        <v>0.87043999999999999</v>
      </c>
      <c r="F16" s="3">
        <v>143</v>
      </c>
      <c r="H16" s="3" t="s">
        <v>16</v>
      </c>
      <c r="I16" s="3">
        <v>50</v>
      </c>
      <c r="J16" s="3">
        <v>1</v>
      </c>
      <c r="L16" s="3">
        <f t="shared" ca="1" si="2"/>
        <v>223.96187</v>
      </c>
      <c r="M16" s="3">
        <f t="shared" ca="1" si="0"/>
        <v>223.23536999999999</v>
      </c>
      <c r="N16" s="3">
        <f t="shared" ca="1" si="0"/>
        <v>224.38901999999999</v>
      </c>
      <c r="O16" s="3">
        <f t="shared" ca="1" si="0"/>
        <v>223.54386</v>
      </c>
      <c r="P16" s="3">
        <f t="shared" ca="1" si="0"/>
        <v>224.06578999999999</v>
      </c>
      <c r="Q16" s="3">
        <f t="shared" ca="1" si="0"/>
        <v>223.62392</v>
      </c>
      <c r="R16" s="3">
        <f t="shared" ca="1" si="0"/>
        <v>223.25439</v>
      </c>
      <c r="S16" s="3">
        <f t="shared" ca="1" si="0"/>
        <v>223.41667000000001</v>
      </c>
      <c r="T16" s="3">
        <f t="shared" ca="1" si="0"/>
        <v>223.54386</v>
      </c>
      <c r="U16" s="3">
        <f t="shared" ca="1" si="0"/>
        <v>223.62392</v>
      </c>
      <c r="W16" s="3">
        <f t="shared" ca="1" si="3"/>
        <v>223.66586699999999</v>
      </c>
      <c r="Y16" s="3">
        <f ca="1">Total!E16</f>
        <v>222.48684</v>
      </c>
      <c r="AB16" s="3">
        <f t="shared" ca="1" si="1"/>
        <v>6.6297404376816343E-3</v>
      </c>
      <c r="AC16" s="3">
        <f t="shared" ca="1" si="1"/>
        <v>3.3643787650540955E-3</v>
      </c>
      <c r="AD16" s="3">
        <f t="shared" ca="1" si="1"/>
        <v>8.5496292724548881E-3</v>
      </c>
      <c r="AE16" s="3">
        <f t="shared" ca="1" si="1"/>
        <v>4.750932684378071E-3</v>
      </c>
      <c r="AF16" s="3">
        <f t="shared" ca="1" si="1"/>
        <v>7.0968242436271374E-3</v>
      </c>
      <c r="AG16" s="3">
        <f t="shared" ca="1" si="1"/>
        <v>5.1107741923072728E-3</v>
      </c>
      <c r="AH16" s="3">
        <f t="shared" ca="1" si="1"/>
        <v>3.4498669674125444E-3</v>
      </c>
      <c r="AI16" s="3">
        <f t="shared" ca="1" si="1"/>
        <v>4.1792584226555138E-3</v>
      </c>
      <c r="AJ16" s="3">
        <f t="shared" ca="1" si="1"/>
        <v>4.750932684378071E-3</v>
      </c>
      <c r="AK16" s="3">
        <f t="shared" ca="1" si="1"/>
        <v>5.1107741923072728E-3</v>
      </c>
      <c r="AM16" s="3">
        <f t="shared" ca="1" si="4"/>
        <v>5.2993111862256505E-2</v>
      </c>
    </row>
    <row r="17" spans="1:39" x14ac:dyDescent="0.25">
      <c r="A17" s="3" t="s">
        <v>0</v>
      </c>
      <c r="B17" s="3">
        <v>25</v>
      </c>
      <c r="C17" s="3">
        <v>0.7</v>
      </c>
      <c r="D17" s="3">
        <v>36.861229999999999</v>
      </c>
      <c r="E17" s="3">
        <v>0.87082000000000004</v>
      </c>
      <c r="F17" s="3">
        <v>133</v>
      </c>
      <c r="H17" s="3" t="s">
        <v>16</v>
      </c>
      <c r="I17" s="3">
        <v>100</v>
      </c>
      <c r="J17" s="3">
        <v>0.4</v>
      </c>
      <c r="L17" s="3">
        <f t="shared" ca="1" si="2"/>
        <v>440.10660999999999</v>
      </c>
      <c r="M17" s="3">
        <f t="shared" ca="1" si="0"/>
        <v>440.10660999999999</v>
      </c>
      <c r="N17" s="3">
        <f t="shared" ca="1" si="0"/>
        <v>440.10660999999999</v>
      </c>
      <c r="O17" s="3">
        <f t="shared" ca="1" si="0"/>
        <v>440.10660999999999</v>
      </c>
      <c r="P17" s="3">
        <f t="shared" ca="1" si="0"/>
        <v>440.10660999999999</v>
      </c>
      <c r="Q17" s="3">
        <f t="shared" ca="1" si="0"/>
        <v>440.10660999999999</v>
      </c>
      <c r="R17" s="3">
        <f t="shared" ca="1" si="0"/>
        <v>440.10660999999999</v>
      </c>
      <c r="S17" s="3">
        <f t="shared" ca="1" si="0"/>
        <v>440.10660999999999</v>
      </c>
      <c r="T17" s="3">
        <f t="shared" ca="1" si="0"/>
        <v>440.10660999999999</v>
      </c>
      <c r="U17" s="3">
        <f t="shared" ca="1" si="0"/>
        <v>440.10660999999999</v>
      </c>
      <c r="W17" s="3">
        <f t="shared" ca="1" si="3"/>
        <v>440.10660999999993</v>
      </c>
      <c r="Y17" s="3">
        <f ca="1">Total!E17</f>
        <v>440.10660999999999</v>
      </c>
      <c r="AB17" s="3">
        <f t="shared" ca="1" si="1"/>
        <v>0</v>
      </c>
      <c r="AC17" s="3">
        <f t="shared" ca="1" si="1"/>
        <v>0</v>
      </c>
      <c r="AD17" s="3">
        <f t="shared" ca="1" si="1"/>
        <v>0</v>
      </c>
      <c r="AE17" s="3">
        <f t="shared" ca="1" si="1"/>
        <v>0</v>
      </c>
      <c r="AF17" s="3">
        <f t="shared" ca="1" si="1"/>
        <v>0</v>
      </c>
      <c r="AG17" s="3">
        <f t="shared" ca="1" si="1"/>
        <v>0</v>
      </c>
      <c r="AH17" s="3">
        <f t="shared" ca="1" si="1"/>
        <v>0</v>
      </c>
      <c r="AI17" s="3">
        <f t="shared" ca="1" si="1"/>
        <v>0</v>
      </c>
      <c r="AJ17" s="3">
        <f t="shared" ca="1" si="1"/>
        <v>0</v>
      </c>
      <c r="AK17" s="3">
        <f t="shared" ca="1" si="1"/>
        <v>0</v>
      </c>
      <c r="AM17" s="3">
        <f t="shared" ca="1" si="4"/>
        <v>0</v>
      </c>
    </row>
    <row r="18" spans="1:39" x14ac:dyDescent="0.25">
      <c r="A18" s="3" t="s">
        <v>0</v>
      </c>
      <c r="B18" s="3">
        <v>25</v>
      </c>
      <c r="C18" s="3">
        <v>0.7</v>
      </c>
      <c r="D18" s="3">
        <v>36.861229999999999</v>
      </c>
      <c r="E18" s="3">
        <v>0.87104999999999999</v>
      </c>
      <c r="F18" s="3">
        <v>143</v>
      </c>
      <c r="H18" s="3" t="s">
        <v>16</v>
      </c>
      <c r="I18" s="3">
        <v>100</v>
      </c>
      <c r="J18" s="3">
        <v>0.7</v>
      </c>
      <c r="L18" s="3">
        <f t="shared" ca="1" si="2"/>
        <v>313.31583000000001</v>
      </c>
      <c r="M18" s="3">
        <f t="shared" ca="1" si="2"/>
        <v>314.17935999999997</v>
      </c>
      <c r="N18" s="3">
        <f t="shared" ca="1" si="2"/>
        <v>310.85568000000001</v>
      </c>
      <c r="O18" s="3">
        <f t="shared" ca="1" si="2"/>
        <v>313.04831999999999</v>
      </c>
      <c r="P18" s="3">
        <f t="shared" ca="1" si="2"/>
        <v>316.33109999999999</v>
      </c>
      <c r="Q18" s="3">
        <f t="shared" ca="1" si="2"/>
        <v>313.93196</v>
      </c>
      <c r="R18" s="3">
        <f t="shared" ca="1" si="2"/>
        <v>313.22811000000002</v>
      </c>
      <c r="S18" s="3">
        <f t="shared" ca="1" si="2"/>
        <v>310.76101999999997</v>
      </c>
      <c r="T18" s="3">
        <f t="shared" ca="1" si="2"/>
        <v>310.91016000000002</v>
      </c>
      <c r="U18" s="3">
        <f t="shared" ca="1" si="2"/>
        <v>311.63578999999999</v>
      </c>
      <c r="W18" s="3">
        <f t="shared" ca="1" si="3"/>
        <v>312.81973299999993</v>
      </c>
      <c r="Y18" s="3">
        <f ca="1">Total!E18</f>
        <v>308.91181999999998</v>
      </c>
      <c r="AB18" s="3">
        <f t="shared" ca="1" si="1"/>
        <v>1.4256527963222736E-2</v>
      </c>
      <c r="AC18" s="3">
        <f t="shared" ca="1" si="1"/>
        <v>1.7051921159896042E-2</v>
      </c>
      <c r="AD18" s="3">
        <f t="shared" ca="1" si="1"/>
        <v>6.2926047957634944E-3</v>
      </c>
      <c r="AE18" s="3">
        <f t="shared" ca="1" si="1"/>
        <v>1.3390552682639377E-2</v>
      </c>
      <c r="AF18" s="3">
        <f t="shared" ca="1" si="1"/>
        <v>2.4017468803880716E-2</v>
      </c>
      <c r="AG18" s="3">
        <f t="shared" ca="1" si="1"/>
        <v>1.6251045363042522E-2</v>
      </c>
      <c r="AH18" s="3">
        <f t="shared" ca="1" si="1"/>
        <v>1.3972563432503289E-2</v>
      </c>
      <c r="AI18" s="3">
        <f t="shared" ca="1" si="1"/>
        <v>5.9861743069591711E-3</v>
      </c>
      <c r="AJ18" s="3">
        <f t="shared" ca="1" si="1"/>
        <v>6.4689658038984774E-3</v>
      </c>
      <c r="AK18" s="3">
        <f t="shared" ca="1" si="1"/>
        <v>8.8179532916545841E-3</v>
      </c>
      <c r="AM18" s="3">
        <f t="shared" ca="1" si="4"/>
        <v>0.12650577760346043</v>
      </c>
    </row>
    <row r="19" spans="1:39" x14ac:dyDescent="0.25">
      <c r="A19" s="3" t="s">
        <v>0</v>
      </c>
      <c r="B19" s="3">
        <v>25</v>
      </c>
      <c r="C19" s="3">
        <v>0.7</v>
      </c>
      <c r="D19" s="3">
        <v>36.861229999999999</v>
      </c>
      <c r="E19" s="3">
        <v>0.87029999999999996</v>
      </c>
      <c r="F19" s="3">
        <v>142</v>
      </c>
      <c r="H19" s="3" t="s">
        <v>16</v>
      </c>
      <c r="I19" s="3">
        <v>100</v>
      </c>
      <c r="J19" s="3">
        <v>1</v>
      </c>
      <c r="L19" s="3">
        <f t="shared" ca="1" si="2"/>
        <v>302.96584999999999</v>
      </c>
      <c r="M19" s="3">
        <f t="shared" ca="1" si="2"/>
        <v>302.72807</v>
      </c>
      <c r="N19" s="3">
        <f t="shared" ca="1" si="2"/>
        <v>303.36678999999998</v>
      </c>
      <c r="O19" s="3">
        <f t="shared" ca="1" si="2"/>
        <v>303.50877000000003</v>
      </c>
      <c r="P19" s="3">
        <f t="shared" ca="1" si="2"/>
        <v>303.65392000000003</v>
      </c>
      <c r="Q19" s="3">
        <f t="shared" ca="1" si="2"/>
        <v>303.10964999999999</v>
      </c>
      <c r="R19" s="3">
        <f t="shared" ca="1" si="2"/>
        <v>303.72872999999998</v>
      </c>
      <c r="S19" s="3">
        <f t="shared" ca="1" si="2"/>
        <v>303.39044999999999</v>
      </c>
      <c r="T19" s="3">
        <f t="shared" ca="1" si="2"/>
        <v>302.78116</v>
      </c>
      <c r="U19" s="3">
        <f t="shared" ca="1" si="2"/>
        <v>303.36651999999998</v>
      </c>
      <c r="W19" s="3">
        <f t="shared" ca="1" si="3"/>
        <v>303.25999100000001</v>
      </c>
      <c r="Y19" s="3">
        <f ca="1">Total!E19</f>
        <v>302.47368</v>
      </c>
      <c r="AB19" s="3">
        <f t="shared" ca="1" si="1"/>
        <v>1.6271498399463627E-3</v>
      </c>
      <c r="AC19" s="3">
        <f t="shared" ca="1" si="1"/>
        <v>8.4103185440796301E-4</v>
      </c>
      <c r="AD19" s="3">
        <f t="shared" ca="1" si="1"/>
        <v>2.9526866602078527E-3</v>
      </c>
      <c r="AE19" s="3">
        <f t="shared" ca="1" si="1"/>
        <v>3.4220828734586929E-3</v>
      </c>
      <c r="AF19" s="3">
        <f t="shared" ca="1" si="1"/>
        <v>3.9019593374207836E-3</v>
      </c>
      <c r="AG19" s="3">
        <f t="shared" ca="1" si="1"/>
        <v>2.1025631056559571E-3</v>
      </c>
      <c r="AH19" s="3">
        <f t="shared" ca="1" si="1"/>
        <v>4.1492866420641391E-3</v>
      </c>
      <c r="AI19" s="3">
        <f t="shared" ca="1" si="1"/>
        <v>3.0309083421737239E-3</v>
      </c>
      <c r="AJ19" s="3">
        <f t="shared" ca="1" si="1"/>
        <v>1.0165512582780696E-3</v>
      </c>
      <c r="AK19" s="3">
        <f t="shared" ca="1" si="1"/>
        <v>2.9517940205573533E-3</v>
      </c>
      <c r="AM19" s="3">
        <f t="shared" ca="1" si="4"/>
        <v>2.5996013934170899E-2</v>
      </c>
    </row>
    <row r="20" spans="1:39" x14ac:dyDescent="0.25">
      <c r="A20" s="3" t="s">
        <v>0</v>
      </c>
      <c r="B20" s="3">
        <v>25</v>
      </c>
      <c r="C20" s="3">
        <v>0.7</v>
      </c>
      <c r="D20" s="3">
        <v>36.861229999999999</v>
      </c>
      <c r="E20" s="3">
        <v>0.87199000000000004</v>
      </c>
      <c r="F20" s="3">
        <v>127</v>
      </c>
      <c r="H20" s="3" t="s">
        <v>2</v>
      </c>
      <c r="I20" s="3">
        <v>24</v>
      </c>
      <c r="J20" s="3">
        <v>0.4</v>
      </c>
      <c r="L20" s="3">
        <f t="shared" ca="1" si="2"/>
        <v>5756.2897800000001</v>
      </c>
      <c r="M20" s="3">
        <f t="shared" ca="1" si="2"/>
        <v>5759.8994300000004</v>
      </c>
      <c r="N20" s="3">
        <f t="shared" ca="1" si="2"/>
        <v>5756.7897800000001</v>
      </c>
      <c r="O20" s="3">
        <f t="shared" ca="1" si="2"/>
        <v>5762.9331400000001</v>
      </c>
      <c r="P20" s="3">
        <f t="shared" ca="1" si="2"/>
        <v>5753.21522</v>
      </c>
      <c r="Q20" s="3">
        <f t="shared" ca="1" si="2"/>
        <v>5756.2897800000001</v>
      </c>
      <c r="R20" s="3">
        <f t="shared" ca="1" si="2"/>
        <v>5759.8994300000004</v>
      </c>
      <c r="S20" s="3">
        <f t="shared" ca="1" si="2"/>
        <v>5760.3994300000004</v>
      </c>
      <c r="T20" s="3">
        <f t="shared" ca="1" si="2"/>
        <v>5756.2897800000001</v>
      </c>
      <c r="U20" s="3">
        <f t="shared" ca="1" si="2"/>
        <v>5756.2897800000001</v>
      </c>
      <c r="W20" s="3">
        <f t="shared" ca="1" si="3"/>
        <v>5757.8295549999993</v>
      </c>
      <c r="Y20" s="3">
        <f ca="1">Total!E20</f>
        <v>5753.21522</v>
      </c>
      <c r="AB20" s="3">
        <f t="shared" ca="1" si="1"/>
        <v>5.3440726314424574E-4</v>
      </c>
      <c r="AC20" s="3">
        <f t="shared" ca="1" si="1"/>
        <v>1.1618216500512472E-3</v>
      </c>
      <c r="AD20" s="3">
        <f t="shared" ca="1" si="1"/>
        <v>6.2131518869200581E-4</v>
      </c>
      <c r="AE20" s="3">
        <f t="shared" ca="1" si="1"/>
        <v>1.6891285356781854E-3</v>
      </c>
      <c r="AF20" s="3">
        <f t="shared" ca="1" si="1"/>
        <v>0</v>
      </c>
      <c r="AG20" s="3">
        <f t="shared" ca="1" si="1"/>
        <v>5.3440726314424574E-4</v>
      </c>
      <c r="AH20" s="3">
        <f t="shared" ca="1" si="1"/>
        <v>1.1618216500512472E-3</v>
      </c>
      <c r="AI20" s="3">
        <f t="shared" ca="1" si="1"/>
        <v>1.2487295755990071E-3</v>
      </c>
      <c r="AJ20" s="3">
        <f t="shared" ca="1" si="1"/>
        <v>5.3440726314424574E-4</v>
      </c>
      <c r="AK20" s="3">
        <f t="shared" ca="1" si="1"/>
        <v>5.3440726314424574E-4</v>
      </c>
      <c r="AM20" s="3">
        <f t="shared" ca="1" si="4"/>
        <v>8.0204456526486757E-3</v>
      </c>
    </row>
    <row r="21" spans="1:39" x14ac:dyDescent="0.25">
      <c r="A21" s="3" t="s">
        <v>0</v>
      </c>
      <c r="B21" s="3">
        <v>25</v>
      </c>
      <c r="C21" s="3">
        <v>1</v>
      </c>
      <c r="D21" s="3">
        <v>36.788800000000002</v>
      </c>
      <c r="E21" s="3">
        <v>1.222</v>
      </c>
      <c r="F21" s="3">
        <v>172</v>
      </c>
      <c r="H21" s="3" t="s">
        <v>2</v>
      </c>
      <c r="I21" s="3">
        <v>24</v>
      </c>
      <c r="J21" s="3">
        <v>0.7</v>
      </c>
      <c r="L21" s="3">
        <f t="shared" ca="1" si="2"/>
        <v>3060.7019</v>
      </c>
      <c r="M21" s="3">
        <f t="shared" ca="1" si="2"/>
        <v>3060.7019</v>
      </c>
      <c r="N21" s="3">
        <f t="shared" ca="1" si="2"/>
        <v>3060.7019</v>
      </c>
      <c r="O21" s="3">
        <f t="shared" ca="1" si="2"/>
        <v>3060.7019</v>
      </c>
      <c r="P21" s="3">
        <f t="shared" ca="1" si="2"/>
        <v>3060.7019</v>
      </c>
      <c r="Q21" s="3">
        <f t="shared" ca="1" si="2"/>
        <v>3060.7019</v>
      </c>
      <c r="R21" s="3">
        <f t="shared" ca="1" si="2"/>
        <v>3060.7019</v>
      </c>
      <c r="S21" s="3">
        <f t="shared" ca="1" si="2"/>
        <v>3059.42544</v>
      </c>
      <c r="T21" s="3">
        <f t="shared" ca="1" si="2"/>
        <v>3060.7019</v>
      </c>
      <c r="U21" s="3">
        <f t="shared" ca="1" si="2"/>
        <v>3060.7019</v>
      </c>
      <c r="W21" s="3">
        <f t="shared" ca="1" si="3"/>
        <v>3060.5742540000001</v>
      </c>
      <c r="Y21" s="3">
        <f ca="1">Total!E21</f>
        <v>3052.2412300000001</v>
      </c>
      <c r="AB21" s="3">
        <f t="shared" ca="1" si="1"/>
        <v>2.7719532508903091E-3</v>
      </c>
      <c r="AC21" s="3">
        <f t="shared" ca="1" si="1"/>
        <v>2.7719532508903091E-3</v>
      </c>
      <c r="AD21" s="3">
        <f t="shared" ca="1" si="1"/>
        <v>2.7719532508903091E-3</v>
      </c>
      <c r="AE21" s="3">
        <f t="shared" ca="1" si="1"/>
        <v>2.7719532508903091E-3</v>
      </c>
      <c r="AF21" s="3">
        <f t="shared" ca="1" si="1"/>
        <v>2.7719532508903091E-3</v>
      </c>
      <c r="AG21" s="3">
        <f t="shared" ca="1" si="1"/>
        <v>2.7719532508903091E-3</v>
      </c>
      <c r="AH21" s="3">
        <f t="shared" ca="1" si="1"/>
        <v>2.7719532508903091E-3</v>
      </c>
      <c r="AI21" s="3">
        <f t="shared" ca="1" si="1"/>
        <v>2.3537490842425626E-3</v>
      </c>
      <c r="AJ21" s="3">
        <f t="shared" ca="1" si="1"/>
        <v>2.7719532508903091E-3</v>
      </c>
      <c r="AK21" s="3">
        <f t="shared" ca="1" si="1"/>
        <v>2.7719532508903091E-3</v>
      </c>
      <c r="AM21" s="3">
        <f t="shared" ca="1" si="4"/>
        <v>2.7301328342255345E-2</v>
      </c>
    </row>
    <row r="22" spans="1:39" x14ac:dyDescent="0.25">
      <c r="A22" s="3" t="s">
        <v>0</v>
      </c>
      <c r="B22" s="3">
        <v>25</v>
      </c>
      <c r="C22" s="3">
        <v>1</v>
      </c>
      <c r="D22" s="3">
        <v>36.867750000000001</v>
      </c>
      <c r="E22" s="3">
        <v>1.2183900000000001</v>
      </c>
      <c r="F22" s="3">
        <v>187</v>
      </c>
      <c r="H22" s="3" t="s">
        <v>2</v>
      </c>
      <c r="I22" s="3">
        <v>24</v>
      </c>
      <c r="J22" s="3">
        <v>1</v>
      </c>
      <c r="L22" s="3">
        <f t="shared" ca="1" si="2"/>
        <v>3052.2412300000001</v>
      </c>
      <c r="M22" s="3">
        <f t="shared" ca="1" si="2"/>
        <v>3052.2412300000001</v>
      </c>
      <c r="N22" s="3">
        <f t="shared" ca="1" si="2"/>
        <v>3052.2412300000001</v>
      </c>
      <c r="O22" s="3">
        <f t="shared" ca="1" si="2"/>
        <v>3052.2412300000001</v>
      </c>
      <c r="P22" s="3">
        <f t="shared" ca="1" si="2"/>
        <v>3052.2412300000001</v>
      </c>
      <c r="Q22" s="3">
        <f t="shared" ca="1" si="2"/>
        <v>3052.2412300000001</v>
      </c>
      <c r="R22" s="3">
        <f t="shared" ca="1" si="2"/>
        <v>3052.2412300000001</v>
      </c>
      <c r="S22" s="3">
        <f t="shared" ca="1" si="2"/>
        <v>3052.2412300000001</v>
      </c>
      <c r="T22" s="3">
        <f t="shared" ca="1" si="2"/>
        <v>3052.2412300000001</v>
      </c>
      <c r="U22" s="3">
        <f t="shared" ca="1" si="2"/>
        <v>3052.2412300000001</v>
      </c>
      <c r="W22" s="3">
        <f t="shared" ca="1" si="3"/>
        <v>3052.2412300000001</v>
      </c>
      <c r="Y22" s="3">
        <f ca="1">Total!E22</f>
        <v>3052.2412300000001</v>
      </c>
      <c r="AB22" s="3">
        <f t="shared" ca="1" si="1"/>
        <v>0</v>
      </c>
      <c r="AC22" s="3">
        <f t="shared" ca="1" si="1"/>
        <v>0</v>
      </c>
      <c r="AD22" s="3">
        <f t="shared" ca="1" si="1"/>
        <v>0</v>
      </c>
      <c r="AE22" s="3">
        <f t="shared" ca="1" si="1"/>
        <v>0</v>
      </c>
      <c r="AF22" s="3">
        <f t="shared" ca="1" si="1"/>
        <v>0</v>
      </c>
      <c r="AG22" s="3">
        <f t="shared" ca="1" si="1"/>
        <v>0</v>
      </c>
      <c r="AH22" s="3">
        <f t="shared" ca="1" si="1"/>
        <v>0</v>
      </c>
      <c r="AI22" s="3">
        <f t="shared" ca="1" si="1"/>
        <v>0</v>
      </c>
      <c r="AJ22" s="3">
        <f t="shared" ca="1" si="1"/>
        <v>0</v>
      </c>
      <c r="AK22" s="3">
        <f t="shared" ca="1" si="1"/>
        <v>0</v>
      </c>
      <c r="AM22" s="3">
        <f t="shared" ca="1" si="4"/>
        <v>0</v>
      </c>
    </row>
    <row r="23" spans="1:39" x14ac:dyDescent="0.25">
      <c r="A23" s="3" t="s">
        <v>0</v>
      </c>
      <c r="B23" s="3">
        <v>25</v>
      </c>
      <c r="C23" s="3">
        <v>1</v>
      </c>
      <c r="D23" s="3">
        <v>36.788800000000002</v>
      </c>
      <c r="E23" s="3">
        <v>1.2176499999999999</v>
      </c>
      <c r="F23" s="3">
        <v>190</v>
      </c>
      <c r="H23" s="3" t="s">
        <v>2</v>
      </c>
      <c r="I23" s="3">
        <v>47</v>
      </c>
      <c r="J23" s="3">
        <v>0.4</v>
      </c>
      <c r="L23" s="3">
        <f t="shared" ca="1" si="2"/>
        <v>6378.3246200000003</v>
      </c>
      <c r="M23" s="3">
        <f t="shared" ca="1" si="2"/>
        <v>6378.3246200000003</v>
      </c>
      <c r="N23" s="3">
        <f t="shared" ca="1" si="2"/>
        <v>6378.3246200000003</v>
      </c>
      <c r="O23" s="3">
        <f t="shared" ca="1" si="2"/>
        <v>6378.3246200000003</v>
      </c>
      <c r="P23" s="3">
        <f t="shared" ca="1" si="2"/>
        <v>6378.3246200000003</v>
      </c>
      <c r="Q23" s="3">
        <f t="shared" ca="1" si="2"/>
        <v>6378.3246200000003</v>
      </c>
      <c r="R23" s="3">
        <f t="shared" ca="1" si="2"/>
        <v>6378.3246200000003</v>
      </c>
      <c r="S23" s="3">
        <f t="shared" ca="1" si="2"/>
        <v>6378.3246200000003</v>
      </c>
      <c r="T23" s="3">
        <f t="shared" ca="1" si="2"/>
        <v>6378.3246200000003</v>
      </c>
      <c r="U23" s="3">
        <f t="shared" ca="1" si="2"/>
        <v>6378.3246200000003</v>
      </c>
      <c r="W23" s="3">
        <f t="shared" ca="1" si="3"/>
        <v>6378.3246200000003</v>
      </c>
      <c r="Y23" s="3">
        <f ca="1">Total!E23</f>
        <v>6378.3246200000003</v>
      </c>
      <c r="AB23" s="3">
        <f t="shared" ca="1" si="1"/>
        <v>0</v>
      </c>
      <c r="AC23" s="3">
        <f t="shared" ca="1" si="1"/>
        <v>0</v>
      </c>
      <c r="AD23" s="3">
        <f t="shared" ca="1" si="1"/>
        <v>0</v>
      </c>
      <c r="AE23" s="3">
        <f t="shared" ca="1" si="1"/>
        <v>0</v>
      </c>
      <c r="AF23" s="3">
        <f t="shared" ca="1" si="1"/>
        <v>0</v>
      </c>
      <c r="AG23" s="3">
        <f t="shared" ca="1" si="1"/>
        <v>0</v>
      </c>
      <c r="AH23" s="3">
        <f t="shared" ca="1" si="1"/>
        <v>0</v>
      </c>
      <c r="AI23" s="3">
        <f t="shared" ca="1" si="1"/>
        <v>0</v>
      </c>
      <c r="AJ23" s="3">
        <f t="shared" ca="1" si="1"/>
        <v>0</v>
      </c>
      <c r="AK23" s="3">
        <f t="shared" ca="1" si="1"/>
        <v>0</v>
      </c>
      <c r="AM23" s="3">
        <f t="shared" ca="1" si="4"/>
        <v>0</v>
      </c>
    </row>
    <row r="24" spans="1:39" x14ac:dyDescent="0.25">
      <c r="A24" s="3" t="s">
        <v>0</v>
      </c>
      <c r="B24" s="3">
        <v>25</v>
      </c>
      <c r="C24" s="3">
        <v>1</v>
      </c>
      <c r="D24" s="3">
        <v>36.788800000000002</v>
      </c>
      <c r="E24" s="3">
        <v>1.22095</v>
      </c>
      <c r="F24" s="3">
        <v>185</v>
      </c>
      <c r="H24" s="3" t="s">
        <v>2</v>
      </c>
      <c r="I24" s="3">
        <v>47</v>
      </c>
      <c r="J24" s="3">
        <v>0.7</v>
      </c>
      <c r="L24" s="3">
        <f t="shared" ca="1" si="2"/>
        <v>5714.5711099999999</v>
      </c>
      <c r="M24" s="3">
        <f t="shared" ca="1" si="2"/>
        <v>5715.60563</v>
      </c>
      <c r="N24" s="3">
        <f t="shared" ca="1" si="2"/>
        <v>5723.8425500000003</v>
      </c>
      <c r="O24" s="3">
        <f t="shared" ca="1" si="2"/>
        <v>5714.1625599999998</v>
      </c>
      <c r="P24" s="3">
        <f t="shared" ca="1" si="2"/>
        <v>5721.49899</v>
      </c>
      <c r="Q24" s="3">
        <f t="shared" ca="1" si="2"/>
        <v>5714.1625599999998</v>
      </c>
      <c r="R24" s="3">
        <f t="shared" ca="1" si="2"/>
        <v>5711.9197899999999</v>
      </c>
      <c r="S24" s="3">
        <f t="shared" ca="1" si="2"/>
        <v>5715.1450100000002</v>
      </c>
      <c r="T24" s="3">
        <f t="shared" ca="1" si="2"/>
        <v>5714.1625599999998</v>
      </c>
      <c r="U24" s="3">
        <f t="shared" ca="1" si="2"/>
        <v>5712.9592700000003</v>
      </c>
      <c r="W24" s="3">
        <f t="shared" ca="1" si="3"/>
        <v>5715.8030029999991</v>
      </c>
      <c r="Y24" s="3">
        <f ca="1">Total!E24</f>
        <v>5709.26343</v>
      </c>
      <c r="AB24" s="3">
        <f t="shared" ca="1" si="1"/>
        <v>9.2966107888980195E-4</v>
      </c>
      <c r="AC24" s="3">
        <f t="shared" ca="1" si="1"/>
        <v>1.110861335750284E-3</v>
      </c>
      <c r="AD24" s="3">
        <f t="shared" ca="1" si="1"/>
        <v>2.5535903499202049E-3</v>
      </c>
      <c r="AE24" s="3">
        <f t="shared" ca="1" si="1"/>
        <v>8.5810193557661542E-4</v>
      </c>
      <c r="AF24" s="3">
        <f t="shared" ca="1" si="1"/>
        <v>2.1431065758337371E-3</v>
      </c>
      <c r="AG24" s="3">
        <f t="shared" ca="1" si="1"/>
        <v>8.5810193557661542E-4</v>
      </c>
      <c r="AH24" s="3">
        <f t="shared" ca="1" si="1"/>
        <v>4.6527192738064803E-4</v>
      </c>
      <c r="AI24" s="3">
        <f t="shared" ca="1" si="1"/>
        <v>1.0301819266378138E-3</v>
      </c>
      <c r="AJ24" s="3">
        <f t="shared" ca="1" si="1"/>
        <v>8.5810193557661542E-4</v>
      </c>
      <c r="AK24" s="3">
        <f t="shared" ca="1" si="1"/>
        <v>6.4734094779723918E-4</v>
      </c>
      <c r="AM24" s="3">
        <f t="shared" ca="1" si="4"/>
        <v>1.1454319948939575E-2</v>
      </c>
    </row>
    <row r="25" spans="1:39" x14ac:dyDescent="0.25">
      <c r="A25" s="3" t="s">
        <v>0</v>
      </c>
      <c r="B25" s="3">
        <v>25</v>
      </c>
      <c r="C25" s="3">
        <v>1</v>
      </c>
      <c r="D25" s="3">
        <v>36.788800000000002</v>
      </c>
      <c r="E25" s="3">
        <v>1.2193700000000001</v>
      </c>
      <c r="F25" s="3">
        <v>183</v>
      </c>
      <c r="H25" s="3" t="s">
        <v>2</v>
      </c>
      <c r="I25" s="3">
        <v>47</v>
      </c>
      <c r="J25" s="3">
        <v>1</v>
      </c>
      <c r="L25" s="3">
        <f t="shared" ca="1" si="2"/>
        <v>5674.0192399999996</v>
      </c>
      <c r="M25" s="3">
        <f t="shared" ca="1" si="2"/>
        <v>5674.0192399999996</v>
      </c>
      <c r="N25" s="3">
        <f t="shared" ca="1" si="2"/>
        <v>5674.0192399999996</v>
      </c>
      <c r="O25" s="3">
        <f t="shared" ca="1" si="2"/>
        <v>5674.0192399999996</v>
      </c>
      <c r="P25" s="3">
        <f t="shared" ca="1" si="2"/>
        <v>5674.0192399999996</v>
      </c>
      <c r="Q25" s="3">
        <f t="shared" ca="1" si="2"/>
        <v>5674.0192399999996</v>
      </c>
      <c r="R25" s="3">
        <f t="shared" ca="1" si="2"/>
        <v>5674.0192399999996</v>
      </c>
      <c r="S25" s="3">
        <f t="shared" ca="1" si="2"/>
        <v>5674.0192399999996</v>
      </c>
      <c r="T25" s="3">
        <f t="shared" ca="1" si="2"/>
        <v>5674.0192399999996</v>
      </c>
      <c r="U25" s="3">
        <f t="shared" ca="1" si="2"/>
        <v>5674.0192399999996</v>
      </c>
      <c r="W25" s="3">
        <f t="shared" ca="1" si="3"/>
        <v>5674.0192400000005</v>
      </c>
      <c r="Y25" s="3">
        <f ca="1">Total!E25</f>
        <v>5674.0192399999996</v>
      </c>
      <c r="AB25" s="3">
        <f t="shared" ca="1" si="1"/>
        <v>0</v>
      </c>
      <c r="AC25" s="3">
        <f t="shared" ca="1" si="1"/>
        <v>0</v>
      </c>
      <c r="AD25" s="3">
        <f t="shared" ca="1" si="1"/>
        <v>0</v>
      </c>
      <c r="AE25" s="3">
        <f t="shared" ca="1" si="1"/>
        <v>0</v>
      </c>
      <c r="AF25" s="3">
        <f t="shared" ca="1" si="1"/>
        <v>0</v>
      </c>
      <c r="AG25" s="3">
        <f t="shared" ca="1" si="1"/>
        <v>0</v>
      </c>
      <c r="AH25" s="3">
        <f t="shared" ca="1" si="1"/>
        <v>0</v>
      </c>
      <c r="AI25" s="3">
        <f t="shared" ca="1" si="1"/>
        <v>0</v>
      </c>
      <c r="AJ25" s="3">
        <f t="shared" ca="1" si="1"/>
        <v>0</v>
      </c>
      <c r="AK25" s="3">
        <f t="shared" ca="1" si="1"/>
        <v>0</v>
      </c>
      <c r="AM25" s="3">
        <f t="shared" ca="1" si="4"/>
        <v>0</v>
      </c>
    </row>
    <row r="26" spans="1:39" x14ac:dyDescent="0.25">
      <c r="A26" s="3" t="s">
        <v>0</v>
      </c>
      <c r="B26" s="3">
        <v>25</v>
      </c>
      <c r="C26" s="3">
        <v>1</v>
      </c>
      <c r="D26" s="3">
        <v>36.788800000000002</v>
      </c>
      <c r="E26" s="3">
        <v>1.2184900000000001</v>
      </c>
      <c r="F26" s="3">
        <v>184</v>
      </c>
      <c r="H26" s="3" t="s">
        <v>2</v>
      </c>
      <c r="I26" s="3">
        <v>100</v>
      </c>
      <c r="J26" s="3">
        <v>0.4</v>
      </c>
      <c r="L26" s="3">
        <f t="shared" ca="1" si="2"/>
        <v>60777.435660000003</v>
      </c>
      <c r="M26" s="3">
        <f t="shared" ca="1" si="2"/>
        <v>60777.735840000001</v>
      </c>
      <c r="N26" s="3">
        <f t="shared" ca="1" si="2"/>
        <v>60778.051630000002</v>
      </c>
      <c r="O26" s="3">
        <f t="shared" ca="1" si="2"/>
        <v>60777.586719999999</v>
      </c>
      <c r="P26" s="3">
        <f t="shared" ca="1" si="2"/>
        <v>60778.85497</v>
      </c>
      <c r="Q26" s="3">
        <f t="shared" ca="1" si="2"/>
        <v>60777.735840000001</v>
      </c>
      <c r="R26" s="3">
        <f t="shared" ca="1" si="2"/>
        <v>60777.435660000003</v>
      </c>
      <c r="S26" s="3">
        <f t="shared" ca="1" si="2"/>
        <v>60778.051630000002</v>
      </c>
      <c r="T26" s="3">
        <f t="shared" ca="1" si="2"/>
        <v>60777.35671</v>
      </c>
      <c r="U26" s="3">
        <f t="shared" ca="1" si="2"/>
        <v>60777.60426</v>
      </c>
      <c r="W26" s="3">
        <f t="shared" ca="1" si="3"/>
        <v>60777.784892000003</v>
      </c>
      <c r="Y26" s="3">
        <f ca="1">Total!E26</f>
        <v>60777.35671</v>
      </c>
      <c r="AB26" s="3">
        <f t="shared" ca="1" si="1"/>
        <v>1.2990035150675707E-6</v>
      </c>
      <c r="AC26" s="3">
        <f t="shared" ca="1" si="1"/>
        <v>6.2380139664545275E-6</v>
      </c>
      <c r="AD26" s="3">
        <f t="shared" ca="1" si="1"/>
        <v>1.1433863491588657E-5</v>
      </c>
      <c r="AE26" s="3">
        <f t="shared" ca="1" si="1"/>
        <v>3.7844686319085366E-6</v>
      </c>
      <c r="AF26" s="3">
        <f t="shared" ca="1" si="1"/>
        <v>2.4651615027439721E-5</v>
      </c>
      <c r="AG26" s="3">
        <f t="shared" ca="1" si="1"/>
        <v>6.2380139664545275E-6</v>
      </c>
      <c r="AH26" s="3">
        <f t="shared" ca="1" si="1"/>
        <v>1.2990035150675707E-6</v>
      </c>
      <c r="AI26" s="3">
        <f t="shared" ca="1" si="1"/>
        <v>1.1433863491588657E-5</v>
      </c>
      <c r="AJ26" s="3">
        <f t="shared" ca="1" si="1"/>
        <v>0</v>
      </c>
      <c r="AK26" s="3">
        <f t="shared" ca="1" si="1"/>
        <v>4.0730629530539609E-6</v>
      </c>
      <c r="AM26" s="3">
        <f t="shared" ca="1" si="4"/>
        <v>7.0450908558623726E-5</v>
      </c>
    </row>
    <row r="27" spans="1:39" x14ac:dyDescent="0.25">
      <c r="A27" s="3" t="s">
        <v>0</v>
      </c>
      <c r="B27" s="3">
        <v>25</v>
      </c>
      <c r="C27" s="3">
        <v>1</v>
      </c>
      <c r="D27" s="3">
        <v>36.788800000000002</v>
      </c>
      <c r="E27" s="3">
        <v>1.2174400000000001</v>
      </c>
      <c r="F27" s="3">
        <v>190</v>
      </c>
      <c r="H27" s="3" t="s">
        <v>2</v>
      </c>
      <c r="I27" s="3">
        <v>100</v>
      </c>
      <c r="J27" s="3">
        <v>0.7</v>
      </c>
      <c r="L27" s="3">
        <f t="shared" ca="1" si="2"/>
        <v>46900.442799999997</v>
      </c>
      <c r="M27" s="3">
        <f t="shared" ca="1" si="2"/>
        <v>46666.460930000001</v>
      </c>
      <c r="N27" s="3">
        <f t="shared" ca="1" si="2"/>
        <v>46638.978150000003</v>
      </c>
      <c r="O27" s="3">
        <f t="shared" ca="1" si="2"/>
        <v>46900.942150000003</v>
      </c>
      <c r="P27" s="3">
        <f t="shared" ca="1" si="2"/>
        <v>47133.720979999998</v>
      </c>
      <c r="Q27" s="3">
        <f t="shared" ca="1" si="2"/>
        <v>46636.569900000002</v>
      </c>
      <c r="R27" s="3">
        <f t="shared" ca="1" si="2"/>
        <v>46690.396180000003</v>
      </c>
      <c r="S27" s="3">
        <f t="shared" ca="1" si="2"/>
        <v>46900.442799999997</v>
      </c>
      <c r="T27" s="3">
        <f t="shared" ca="1" si="2"/>
        <v>46933.116020000001</v>
      </c>
      <c r="U27" s="3">
        <f t="shared" ca="1" si="2"/>
        <v>46964.354220000001</v>
      </c>
      <c r="W27" s="3">
        <f t="shared" ca="1" si="3"/>
        <v>46836.542413000003</v>
      </c>
      <c r="Y27" s="3">
        <f ca="1">Total!E27</f>
        <v>46520.052799999998</v>
      </c>
      <c r="AB27" s="3">
        <f t="shared" ca="1" si="1"/>
        <v>8.176903874881231E-3</v>
      </c>
      <c r="AC27" s="3">
        <f t="shared" ca="1" si="1"/>
        <v>3.1472047254426901E-3</v>
      </c>
      <c r="AD27" s="3">
        <f t="shared" ca="1" si="1"/>
        <v>2.5564319651848071E-3</v>
      </c>
      <c r="AE27" s="3">
        <f t="shared" ca="1" si="1"/>
        <v>8.1876379555614973E-3</v>
      </c>
      <c r="AF27" s="3">
        <f t="shared" ca="1" si="1"/>
        <v>1.31914764292787E-2</v>
      </c>
      <c r="AG27" s="3">
        <f t="shared" ref="AG27:AK37" ca="1" si="5">(Q27-$Y27)/$Y27</f>
        <v>2.5046639671914683E-3</v>
      </c>
      <c r="AH27" s="3">
        <f t="shared" ca="1" si="5"/>
        <v>3.6617194037235857E-3</v>
      </c>
      <c r="AI27" s="3">
        <f t="shared" ca="1" si="5"/>
        <v>8.176903874881231E-3</v>
      </c>
      <c r="AJ27" s="3">
        <f t="shared" ca="1" si="5"/>
        <v>8.879250885115153E-3</v>
      </c>
      <c r="AK27" s="3">
        <f t="shared" ca="1" si="5"/>
        <v>9.5507505528885268E-3</v>
      </c>
      <c r="AM27" s="3">
        <f t="shared" ca="1" si="4"/>
        <v>6.8032943634148885E-2</v>
      </c>
    </row>
    <row r="28" spans="1:39" x14ac:dyDescent="0.25">
      <c r="A28" s="3" t="s">
        <v>0</v>
      </c>
      <c r="B28" s="3">
        <v>25</v>
      </c>
      <c r="C28" s="3">
        <v>1</v>
      </c>
      <c r="D28" s="3">
        <v>36.788800000000002</v>
      </c>
      <c r="E28" s="3">
        <v>1.2213499999999999</v>
      </c>
      <c r="F28" s="3">
        <v>180</v>
      </c>
      <c r="H28" s="3" t="s">
        <v>2</v>
      </c>
      <c r="I28" s="3">
        <v>100</v>
      </c>
      <c r="J28" s="3">
        <v>1</v>
      </c>
      <c r="L28" s="3">
        <f t="shared" ca="1" si="2"/>
        <v>46472.801420000003</v>
      </c>
      <c r="M28" s="3">
        <f t="shared" ca="1" si="2"/>
        <v>46468.957970000003</v>
      </c>
      <c r="N28" s="3">
        <f t="shared" ca="1" si="2"/>
        <v>46360.222990000002</v>
      </c>
      <c r="O28" s="3">
        <f t="shared" ca="1" si="2"/>
        <v>46394.459280000003</v>
      </c>
      <c r="P28" s="3">
        <f t="shared" ca="1" si="2"/>
        <v>46476.664250000002</v>
      </c>
      <c r="Q28" s="3">
        <f t="shared" ca="1" si="2"/>
        <v>46400.101329999998</v>
      </c>
      <c r="R28" s="3">
        <f t="shared" ca="1" si="2"/>
        <v>46382.50877</v>
      </c>
      <c r="S28" s="3">
        <f t="shared" ca="1" si="2"/>
        <v>46376.155680000003</v>
      </c>
      <c r="T28" s="3">
        <f t="shared" ca="1" si="2"/>
        <v>46404.574560000001</v>
      </c>
      <c r="U28" s="3">
        <f t="shared" ca="1" si="2"/>
        <v>46382.610280000001</v>
      </c>
      <c r="W28" s="3">
        <f t="shared" ca="1" si="3"/>
        <v>46411.905653000009</v>
      </c>
      <c r="Y28" s="3">
        <f ca="1">Total!E28</f>
        <v>46319.079680000003</v>
      </c>
      <c r="AB28" s="3">
        <f t="shared" ref="AB28:AF37" ca="1" si="6">(L28-$Y28)/$Y28</f>
        <v>3.3187563540122752E-3</v>
      </c>
      <c r="AC28" s="3">
        <f t="shared" ca="1" si="6"/>
        <v>3.2357786690808566E-3</v>
      </c>
      <c r="AD28" s="3">
        <f t="shared" ca="1" si="6"/>
        <v>8.8825836532681888E-4</v>
      </c>
      <c r="AE28" s="3">
        <f t="shared" ca="1" si="6"/>
        <v>1.627398482887996E-3</v>
      </c>
      <c r="AF28" s="3">
        <f t="shared" ca="1" si="6"/>
        <v>3.4021524410391538E-3</v>
      </c>
      <c r="AG28" s="3">
        <f t="shared" ca="1" si="5"/>
        <v>1.7492068184372684E-3</v>
      </c>
      <c r="AH28" s="3">
        <f t="shared" ca="1" si="5"/>
        <v>1.3693944361201481E-3</v>
      </c>
      <c r="AI28" s="3">
        <f t="shared" ca="1" si="5"/>
        <v>1.2322351910771152E-3</v>
      </c>
      <c r="AJ28" s="3">
        <f t="shared" ca="1" si="5"/>
        <v>1.8457810602164012E-3</v>
      </c>
      <c r="AK28" s="3">
        <f t="shared" ca="1" si="5"/>
        <v>1.3715859736183392E-3</v>
      </c>
      <c r="AM28" s="3">
        <f t="shared" ca="1" si="4"/>
        <v>2.0040547791816375E-2</v>
      </c>
    </row>
    <row r="29" spans="1:39" x14ac:dyDescent="0.25">
      <c r="A29" s="3" t="s">
        <v>0</v>
      </c>
      <c r="B29" s="3">
        <v>25</v>
      </c>
      <c r="C29" s="3">
        <v>1</v>
      </c>
      <c r="D29" s="3">
        <v>36.788800000000002</v>
      </c>
      <c r="E29" s="3">
        <v>1.2203299999999999</v>
      </c>
      <c r="F29" s="3">
        <v>190</v>
      </c>
      <c r="H29" s="3" t="s">
        <v>1</v>
      </c>
      <c r="I29" s="3">
        <v>30</v>
      </c>
      <c r="J29" s="3">
        <v>0.4</v>
      </c>
      <c r="L29" s="3">
        <f t="shared" ca="1" si="2"/>
        <v>1196.7360200000001</v>
      </c>
      <c r="M29" s="3">
        <f t="shared" ca="1" si="2"/>
        <v>1196.7360200000001</v>
      </c>
      <c r="N29" s="3">
        <f t="shared" ca="1" si="2"/>
        <v>1196.7360200000001</v>
      </c>
      <c r="O29" s="3">
        <f t="shared" ca="1" si="2"/>
        <v>1196.7360200000001</v>
      </c>
      <c r="P29" s="3">
        <f t="shared" ca="1" si="2"/>
        <v>1196.7360200000001</v>
      </c>
      <c r="Q29" s="3">
        <f t="shared" ca="1" si="2"/>
        <v>1196.7360200000001</v>
      </c>
      <c r="R29" s="3">
        <f t="shared" ca="1" si="2"/>
        <v>1196.7360200000001</v>
      </c>
      <c r="S29" s="3">
        <f t="shared" ca="1" si="2"/>
        <v>1196.7360200000001</v>
      </c>
      <c r="T29" s="3">
        <f t="shared" ca="1" si="2"/>
        <v>1196.7360200000001</v>
      </c>
      <c r="U29" s="3">
        <f t="shared" ca="1" si="2"/>
        <v>1196.7360200000001</v>
      </c>
      <c r="W29" s="3">
        <f t="shared" ca="1" si="3"/>
        <v>1196.7360200000001</v>
      </c>
      <c r="Y29" s="3">
        <f ca="1">Total!E29</f>
        <v>1196.7360200000001</v>
      </c>
      <c r="AB29" s="3">
        <f t="shared" ca="1" si="6"/>
        <v>0</v>
      </c>
      <c r="AC29" s="3">
        <f t="shared" ca="1" si="6"/>
        <v>0</v>
      </c>
      <c r="AD29" s="3">
        <f t="shared" ca="1" si="6"/>
        <v>0</v>
      </c>
      <c r="AE29" s="3">
        <f t="shared" ca="1" si="6"/>
        <v>0</v>
      </c>
      <c r="AF29" s="3">
        <f t="shared" ca="1" si="6"/>
        <v>0</v>
      </c>
      <c r="AG29" s="3">
        <f t="shared" ca="1" si="5"/>
        <v>0</v>
      </c>
      <c r="AH29" s="3">
        <f t="shared" ca="1" si="5"/>
        <v>0</v>
      </c>
      <c r="AI29" s="3">
        <f t="shared" ca="1" si="5"/>
        <v>0</v>
      </c>
      <c r="AJ29" s="3">
        <f t="shared" ca="1" si="5"/>
        <v>0</v>
      </c>
      <c r="AK29" s="3">
        <f t="shared" ca="1" si="5"/>
        <v>0</v>
      </c>
      <c r="AM29" s="3">
        <f t="shared" ca="1" si="4"/>
        <v>0</v>
      </c>
    </row>
    <row r="30" spans="1:39" x14ac:dyDescent="0.25">
      <c r="A30" s="3" t="s">
        <v>0</v>
      </c>
      <c r="B30" s="3">
        <v>25</v>
      </c>
      <c r="C30" s="3">
        <v>1</v>
      </c>
      <c r="D30" s="3">
        <v>36.788800000000002</v>
      </c>
      <c r="E30" s="3">
        <v>1.22082</v>
      </c>
      <c r="F30" s="3">
        <v>186</v>
      </c>
      <c r="H30" s="3" t="s">
        <v>1</v>
      </c>
      <c r="I30" s="3">
        <v>30</v>
      </c>
      <c r="J30" s="3">
        <v>0.7</v>
      </c>
      <c r="L30" s="3">
        <f t="shared" ca="1" si="2"/>
        <v>888.53093999999999</v>
      </c>
      <c r="M30" s="3">
        <f t="shared" ca="1" si="2"/>
        <v>888.53093999999999</v>
      </c>
      <c r="N30" s="3">
        <f t="shared" ca="1" si="2"/>
        <v>888.53093999999999</v>
      </c>
      <c r="O30" s="3">
        <f t="shared" ca="1" si="2"/>
        <v>888.52687000000003</v>
      </c>
      <c r="P30" s="3">
        <f t="shared" ca="1" si="2"/>
        <v>888.75229000000002</v>
      </c>
      <c r="Q30" s="3">
        <f t="shared" ca="1" si="2"/>
        <v>888.53093999999999</v>
      </c>
      <c r="R30" s="3">
        <f t="shared" ca="1" si="2"/>
        <v>888.53093999999999</v>
      </c>
      <c r="S30" s="3">
        <f t="shared" ca="1" si="2"/>
        <v>888.53093999999999</v>
      </c>
      <c r="T30" s="3">
        <f t="shared" ca="1" si="2"/>
        <v>888.53093999999999</v>
      </c>
      <c r="U30" s="3">
        <f t="shared" ca="1" si="2"/>
        <v>888.53093999999999</v>
      </c>
      <c r="W30" s="3">
        <f t="shared" ca="1" si="3"/>
        <v>888.55266799999993</v>
      </c>
      <c r="Y30" s="3">
        <f ca="1">Total!E30</f>
        <v>888.52687000000003</v>
      </c>
      <c r="AB30" s="3">
        <f t="shared" ca="1" si="6"/>
        <v>4.5806155529725881E-6</v>
      </c>
      <c r="AC30" s="3">
        <f t="shared" ca="1" si="6"/>
        <v>4.5806155529725881E-6</v>
      </c>
      <c r="AD30" s="3">
        <f t="shared" ca="1" si="6"/>
        <v>4.5806155529725881E-6</v>
      </c>
      <c r="AE30" s="3">
        <f t="shared" ca="1" si="6"/>
        <v>0</v>
      </c>
      <c r="AF30" s="3">
        <f t="shared" ca="1" si="6"/>
        <v>2.5370082505212871E-4</v>
      </c>
      <c r="AG30" s="3">
        <f t="shared" ca="1" si="5"/>
        <v>4.5806155529725881E-6</v>
      </c>
      <c r="AH30" s="3">
        <f t="shared" ca="1" si="5"/>
        <v>4.5806155529725881E-6</v>
      </c>
      <c r="AI30" s="3">
        <f t="shared" ca="1" si="5"/>
        <v>4.5806155529725881E-6</v>
      </c>
      <c r="AJ30" s="3">
        <f t="shared" ca="1" si="5"/>
        <v>4.5806155529725881E-6</v>
      </c>
      <c r="AK30" s="3">
        <f t="shared" ca="1" si="5"/>
        <v>4.5806155529725881E-6</v>
      </c>
      <c r="AM30" s="3">
        <f t="shared" ca="1" si="4"/>
        <v>2.9034574947590946E-4</v>
      </c>
    </row>
    <row r="31" spans="1:39" x14ac:dyDescent="0.25">
      <c r="A31" s="3" t="s">
        <v>0</v>
      </c>
      <c r="B31" s="3">
        <v>50</v>
      </c>
      <c r="C31" s="3">
        <v>0.4</v>
      </c>
      <c r="D31" s="3">
        <v>73.882919999999999</v>
      </c>
      <c r="E31" s="3">
        <v>1.43391</v>
      </c>
      <c r="F31" s="3">
        <v>74</v>
      </c>
      <c r="H31" s="3" t="s">
        <v>1</v>
      </c>
      <c r="I31" s="3">
        <v>30</v>
      </c>
      <c r="J31" s="3">
        <v>1</v>
      </c>
      <c r="L31" s="3">
        <f t="shared" ca="1" si="2"/>
        <v>862.30371000000002</v>
      </c>
      <c r="M31" s="3">
        <f t="shared" ca="1" si="2"/>
        <v>862.27506000000005</v>
      </c>
      <c r="N31" s="3">
        <f t="shared" ca="1" si="2"/>
        <v>862.30371000000002</v>
      </c>
      <c r="O31" s="3">
        <f t="shared" ca="1" si="2"/>
        <v>862.27506000000005</v>
      </c>
      <c r="P31" s="3">
        <f t="shared" ca="1" si="2"/>
        <v>862.27506000000005</v>
      </c>
      <c r="Q31" s="3">
        <f t="shared" ca="1" si="2"/>
        <v>862.27506000000005</v>
      </c>
      <c r="R31" s="3">
        <f t="shared" ca="1" si="2"/>
        <v>862.30371000000002</v>
      </c>
      <c r="S31" s="3">
        <f t="shared" ca="1" si="2"/>
        <v>862.27506000000005</v>
      </c>
      <c r="T31" s="3">
        <f t="shared" ca="1" si="2"/>
        <v>862.27506000000005</v>
      </c>
      <c r="U31" s="3">
        <f t="shared" ca="1" si="2"/>
        <v>862.27506000000005</v>
      </c>
      <c r="W31" s="3">
        <f t="shared" ca="1" si="3"/>
        <v>862.28365499999995</v>
      </c>
      <c r="Y31" s="3">
        <f ca="1">Total!E31</f>
        <v>862.27506000000005</v>
      </c>
      <c r="AB31" s="3">
        <f t="shared" ca="1" si="6"/>
        <v>3.3226056659890555E-5</v>
      </c>
      <c r="AC31" s="3">
        <f t="shared" ca="1" si="6"/>
        <v>0</v>
      </c>
      <c r="AD31" s="3">
        <f t="shared" ca="1" si="6"/>
        <v>3.3226056659890555E-5</v>
      </c>
      <c r="AE31" s="3">
        <f t="shared" ca="1" si="6"/>
        <v>0</v>
      </c>
      <c r="AF31" s="3">
        <f t="shared" ca="1" si="6"/>
        <v>0</v>
      </c>
      <c r="AG31" s="3">
        <f t="shared" ca="1" si="5"/>
        <v>0</v>
      </c>
      <c r="AH31" s="3">
        <f t="shared" ca="1" si="5"/>
        <v>3.3226056659890555E-5</v>
      </c>
      <c r="AI31" s="3">
        <f t="shared" ca="1" si="5"/>
        <v>0</v>
      </c>
      <c r="AJ31" s="3">
        <f t="shared" ca="1" si="5"/>
        <v>0</v>
      </c>
      <c r="AK31" s="3">
        <f t="shared" ca="1" si="5"/>
        <v>0</v>
      </c>
      <c r="AM31" s="3">
        <f t="shared" ca="1" si="4"/>
        <v>9.9678169979671658E-5</v>
      </c>
    </row>
    <row r="32" spans="1:39" x14ac:dyDescent="0.25">
      <c r="A32" s="3" t="s">
        <v>0</v>
      </c>
      <c r="B32" s="3">
        <v>50</v>
      </c>
      <c r="C32" s="3">
        <v>0.4</v>
      </c>
      <c r="D32" s="3">
        <v>76.885829999999999</v>
      </c>
      <c r="E32" s="3">
        <v>1.4339299999999999</v>
      </c>
      <c r="F32" s="3">
        <v>79</v>
      </c>
      <c r="H32" s="3" t="s">
        <v>1</v>
      </c>
      <c r="I32" s="3">
        <v>50</v>
      </c>
      <c r="J32" s="3">
        <v>0.4</v>
      </c>
      <c r="L32" s="3">
        <f t="shared" ca="1" si="2"/>
        <v>1921.9967899999999</v>
      </c>
      <c r="M32" s="3">
        <f t="shared" ca="1" si="2"/>
        <v>1921.9341099999999</v>
      </c>
      <c r="N32" s="3">
        <f t="shared" ca="1" si="2"/>
        <v>1921.93406</v>
      </c>
      <c r="O32" s="3">
        <f t="shared" ca="1" si="2"/>
        <v>1921.9341099999999</v>
      </c>
      <c r="P32" s="3">
        <f t="shared" ca="1" si="2"/>
        <v>1921.9906000000001</v>
      </c>
      <c r="Q32" s="3">
        <f t="shared" ca="1" si="2"/>
        <v>1921.9341099999999</v>
      </c>
      <c r="R32" s="3">
        <f t="shared" ca="1" si="2"/>
        <v>1921.9341099999999</v>
      </c>
      <c r="S32" s="3">
        <f t="shared" ca="1" si="2"/>
        <v>1921.9967899999999</v>
      </c>
      <c r="T32" s="3">
        <f t="shared" ca="1" si="2"/>
        <v>1921.9967899999999</v>
      </c>
      <c r="U32" s="3">
        <f t="shared" ca="1" si="2"/>
        <v>1921.9279200000001</v>
      </c>
      <c r="W32" s="3">
        <f t="shared" ca="1" si="3"/>
        <v>1921.9579389999999</v>
      </c>
      <c r="Y32" s="3">
        <f ca="1">Total!E32</f>
        <v>1920.81879</v>
      </c>
      <c r="AB32" s="3">
        <f t="shared" ca="1" si="6"/>
        <v>6.1328013143805381E-4</v>
      </c>
      <c r="AC32" s="3">
        <f t="shared" ca="1" si="6"/>
        <v>5.8064821408784913E-4</v>
      </c>
      <c r="AD32" s="3">
        <f t="shared" ca="1" si="6"/>
        <v>5.8062218352206434E-4</v>
      </c>
      <c r="AE32" s="3">
        <f t="shared" ca="1" si="6"/>
        <v>5.8064821408784913E-4</v>
      </c>
      <c r="AF32" s="3">
        <f t="shared" ca="1" si="6"/>
        <v>6.1005754738584705E-4</v>
      </c>
      <c r="AG32" s="3">
        <f t="shared" ca="1" si="5"/>
        <v>5.8064821408784913E-4</v>
      </c>
      <c r="AH32" s="3">
        <f t="shared" ca="1" si="5"/>
        <v>5.8064821408784913E-4</v>
      </c>
      <c r="AI32" s="3">
        <f t="shared" ca="1" si="5"/>
        <v>6.1328013143805381E-4</v>
      </c>
      <c r="AJ32" s="3">
        <f t="shared" ca="1" si="5"/>
        <v>6.1328013143805381E-4</v>
      </c>
      <c r="AK32" s="3">
        <f t="shared" ca="1" si="5"/>
        <v>5.7742563003564226E-4</v>
      </c>
      <c r="AM32" s="3">
        <f t="shared" ca="1" si="4"/>
        <v>5.9305386116091114E-3</v>
      </c>
    </row>
    <row r="33" spans="1:39" x14ac:dyDescent="0.25">
      <c r="A33" s="3" t="s">
        <v>0</v>
      </c>
      <c r="B33" s="3">
        <v>50</v>
      </c>
      <c r="C33" s="3">
        <v>0.4</v>
      </c>
      <c r="D33" s="3">
        <v>76.837230000000005</v>
      </c>
      <c r="E33" s="3">
        <v>1.4313400000000001</v>
      </c>
      <c r="F33" s="3">
        <v>81</v>
      </c>
      <c r="H33" s="3" t="s">
        <v>1</v>
      </c>
      <c r="I33" s="3">
        <v>50</v>
      </c>
      <c r="J33" s="3">
        <v>0.7</v>
      </c>
      <c r="L33" s="3">
        <f t="shared" ca="1" si="2"/>
        <v>1334.4587100000001</v>
      </c>
      <c r="M33" s="3">
        <f t="shared" ca="1" si="2"/>
        <v>1335.4927399999999</v>
      </c>
      <c r="N33" s="3">
        <f t="shared" ca="1" si="2"/>
        <v>1346.2588900000001</v>
      </c>
      <c r="O33" s="3">
        <f t="shared" ca="1" si="2"/>
        <v>1331.5362399999999</v>
      </c>
      <c r="P33" s="3">
        <f t="shared" ca="1" si="2"/>
        <v>1332.40344</v>
      </c>
      <c r="Q33" s="3">
        <f t="shared" ca="1" si="2"/>
        <v>1333.4477400000001</v>
      </c>
      <c r="R33" s="3">
        <f t="shared" ca="1" si="2"/>
        <v>1333.67031</v>
      </c>
      <c r="S33" s="3">
        <f t="shared" ca="1" si="2"/>
        <v>1326.0781400000001</v>
      </c>
      <c r="T33" s="3">
        <f t="shared" ca="1" si="2"/>
        <v>1325.4934800000001</v>
      </c>
      <c r="U33" s="3">
        <f t="shared" ca="1" si="2"/>
        <v>1339.3687</v>
      </c>
      <c r="W33" s="3">
        <f t="shared" ca="1" si="3"/>
        <v>1333.820839</v>
      </c>
      <c r="Y33" s="3">
        <f ca="1">Total!E33</f>
        <v>1324.31359</v>
      </c>
      <c r="AB33" s="3">
        <f t="shared" ca="1" si="6"/>
        <v>7.6606629099080182E-3</v>
      </c>
      <c r="AC33" s="3">
        <f t="shared" ca="1" si="6"/>
        <v>8.441467401991953E-3</v>
      </c>
      <c r="AD33" s="3">
        <f t="shared" ca="1" si="6"/>
        <v>1.6571075133345183E-2</v>
      </c>
      <c r="AE33" s="3">
        <f t="shared" ca="1" si="6"/>
        <v>5.4538819615978801E-3</v>
      </c>
      <c r="AF33" s="3">
        <f t="shared" ca="1" si="6"/>
        <v>6.108711759123509E-3</v>
      </c>
      <c r="AG33" s="3">
        <f t="shared" ca="1" si="5"/>
        <v>6.8972712120247068E-3</v>
      </c>
      <c r="AH33" s="3">
        <f t="shared" ca="1" si="5"/>
        <v>7.0653356354970246E-3</v>
      </c>
      <c r="AI33" s="3">
        <f t="shared" ca="1" si="5"/>
        <v>1.3324261061159234E-3</v>
      </c>
      <c r="AJ33" s="3">
        <f t="shared" ca="1" si="5"/>
        <v>8.9094456849915288E-4</v>
      </c>
      <c r="AK33" s="3">
        <f t="shared" ca="1" si="5"/>
        <v>1.136823643107069E-2</v>
      </c>
      <c r="AM33" s="3">
        <f t="shared" ca="1" si="4"/>
        <v>7.1790013119174045E-2</v>
      </c>
    </row>
    <row r="34" spans="1:39" x14ac:dyDescent="0.25">
      <c r="A34" s="3" t="s">
        <v>0</v>
      </c>
      <c r="B34" s="3">
        <v>50</v>
      </c>
      <c r="C34" s="3">
        <v>0.4</v>
      </c>
      <c r="D34" s="3">
        <v>76.455699999999993</v>
      </c>
      <c r="E34" s="3">
        <v>1.4316199999999999</v>
      </c>
      <c r="F34" s="3">
        <v>77</v>
      </c>
      <c r="H34" s="3" t="s">
        <v>1</v>
      </c>
      <c r="I34" s="3">
        <v>50</v>
      </c>
      <c r="J34" s="3">
        <v>1</v>
      </c>
      <c r="L34" s="3">
        <f t="shared" ca="1" si="2"/>
        <v>1306.40344</v>
      </c>
      <c r="M34" s="3">
        <f t="shared" ca="1" si="2"/>
        <v>1309.7781399999999</v>
      </c>
      <c r="N34" s="3">
        <f t="shared" ca="1" si="2"/>
        <v>1313.0525600000001</v>
      </c>
      <c r="O34" s="3">
        <f t="shared" ca="1" si="2"/>
        <v>1310.6333199999999</v>
      </c>
      <c r="P34" s="3">
        <f t="shared" ca="1" si="2"/>
        <v>1309.4299900000001</v>
      </c>
      <c r="Q34" s="3">
        <f t="shared" ca="1" si="2"/>
        <v>1305.48361</v>
      </c>
      <c r="R34" s="3">
        <f t="shared" ca="1" si="2"/>
        <v>1313.9728399999999</v>
      </c>
      <c r="S34" s="3">
        <f t="shared" ca="1" si="2"/>
        <v>1310.6333199999999</v>
      </c>
      <c r="T34" s="3">
        <f t="shared" ca="1" si="2"/>
        <v>1313.2001700000001</v>
      </c>
      <c r="U34" s="3">
        <f t="shared" ca="1" si="2"/>
        <v>1307.83772</v>
      </c>
      <c r="W34" s="3">
        <f t="shared" ca="1" si="3"/>
        <v>1310.0425110000001</v>
      </c>
      <c r="Y34" s="3">
        <f ca="1">Total!E34</f>
        <v>1304.8914400000001</v>
      </c>
      <c r="AB34" s="3">
        <f t="shared" ca="1" si="6"/>
        <v>1.1587170807097512E-3</v>
      </c>
      <c r="AC34" s="3">
        <f t="shared" ca="1" si="6"/>
        <v>3.7449092316827453E-3</v>
      </c>
      <c r="AD34" s="3">
        <f t="shared" ca="1" si="6"/>
        <v>6.2542520778586623E-3</v>
      </c>
      <c r="AE34" s="3">
        <f t="shared" ca="1" si="6"/>
        <v>4.4002740948318351E-3</v>
      </c>
      <c r="AF34" s="3">
        <f t="shared" ca="1" si="6"/>
        <v>3.4781054276821575E-3</v>
      </c>
      <c r="AG34" s="3">
        <f t="shared" ca="1" si="5"/>
        <v>4.5380786619298867E-4</v>
      </c>
      <c r="AH34" s="3">
        <f t="shared" ca="1" si="5"/>
        <v>6.9595061486492716E-3</v>
      </c>
      <c r="AI34" s="3">
        <f t="shared" ca="1" si="5"/>
        <v>4.4002740948318351E-3</v>
      </c>
      <c r="AJ34" s="3">
        <f t="shared" ca="1" si="5"/>
        <v>6.367372599210221E-3</v>
      </c>
      <c r="AK34" s="3">
        <f t="shared" ca="1" si="5"/>
        <v>2.2578736511597378E-3</v>
      </c>
      <c r="AM34" s="3">
        <f t="shared" ca="1" si="4"/>
        <v>3.9475092272809202E-2</v>
      </c>
    </row>
    <row r="35" spans="1:39" x14ac:dyDescent="0.25">
      <c r="A35" s="3" t="s">
        <v>0</v>
      </c>
      <c r="B35" s="3">
        <v>50</v>
      </c>
      <c r="C35" s="3">
        <v>0.4</v>
      </c>
      <c r="D35" s="3">
        <v>73.922389999999993</v>
      </c>
      <c r="E35" s="3">
        <v>1.4563999999999999</v>
      </c>
      <c r="F35" s="3">
        <v>80</v>
      </c>
      <c r="H35" s="3" t="s">
        <v>1</v>
      </c>
      <c r="I35" s="3">
        <v>100</v>
      </c>
      <c r="J35" s="3">
        <v>0.4</v>
      </c>
      <c r="L35" s="3">
        <f t="shared" ca="1" si="2"/>
        <v>3780.6741699999998</v>
      </c>
      <c r="M35" s="3">
        <f t="shared" ca="1" si="2"/>
        <v>3780.6741699999998</v>
      </c>
      <c r="N35" s="3">
        <f t="shared" ca="1" si="2"/>
        <v>3780.6741699999998</v>
      </c>
      <c r="O35" s="3">
        <f t="shared" ca="1" si="2"/>
        <v>3780.6741699999998</v>
      </c>
      <c r="P35" s="3">
        <f t="shared" ca="1" si="2"/>
        <v>3780.6741699999998</v>
      </c>
      <c r="Q35" s="3">
        <f t="shared" ca="1" si="2"/>
        <v>3780.6741699999998</v>
      </c>
      <c r="R35" s="3">
        <f t="shared" ca="1" si="2"/>
        <v>3780.6741699999998</v>
      </c>
      <c r="S35" s="3">
        <f t="shared" ca="1" si="2"/>
        <v>3780.6741699999998</v>
      </c>
      <c r="T35" s="3">
        <f t="shared" ca="1" si="2"/>
        <v>3780.6741699999998</v>
      </c>
      <c r="U35" s="3">
        <f t="shared" ca="1" si="2"/>
        <v>3780.6741699999998</v>
      </c>
      <c r="W35" s="3">
        <f t="shared" ca="1" si="3"/>
        <v>3780.6741699999993</v>
      </c>
      <c r="Y35" s="3">
        <f ca="1">Total!E35</f>
        <v>3780.6741699999998</v>
      </c>
      <c r="AB35" s="3">
        <f t="shared" ca="1" si="6"/>
        <v>0</v>
      </c>
      <c r="AC35" s="3">
        <f t="shared" ca="1" si="6"/>
        <v>0</v>
      </c>
      <c r="AD35" s="3">
        <f t="shared" ca="1" si="6"/>
        <v>0</v>
      </c>
      <c r="AE35" s="3">
        <f t="shared" ca="1" si="6"/>
        <v>0</v>
      </c>
      <c r="AF35" s="3">
        <f t="shared" ca="1" si="6"/>
        <v>0</v>
      </c>
      <c r="AG35" s="3">
        <f t="shared" ca="1" si="5"/>
        <v>0</v>
      </c>
      <c r="AH35" s="3">
        <f t="shared" ca="1" si="5"/>
        <v>0</v>
      </c>
      <c r="AI35" s="3">
        <f t="shared" ca="1" si="5"/>
        <v>0</v>
      </c>
      <c r="AJ35" s="3">
        <f t="shared" ca="1" si="5"/>
        <v>0</v>
      </c>
      <c r="AK35" s="3">
        <f t="shared" ca="1" si="5"/>
        <v>0</v>
      </c>
      <c r="AM35" s="3">
        <f t="shared" ca="1" si="4"/>
        <v>0</v>
      </c>
    </row>
    <row r="36" spans="1:39" x14ac:dyDescent="0.25">
      <c r="A36" s="3" t="s">
        <v>0</v>
      </c>
      <c r="B36" s="3">
        <v>50</v>
      </c>
      <c r="C36" s="3">
        <v>0.4</v>
      </c>
      <c r="D36" s="3">
        <v>73.882919999999999</v>
      </c>
      <c r="E36" s="3">
        <v>1.4378299999999999</v>
      </c>
      <c r="F36" s="3">
        <v>81</v>
      </c>
      <c r="H36" s="3" t="s">
        <v>1</v>
      </c>
      <c r="I36" s="3">
        <v>100</v>
      </c>
      <c r="J36" s="3">
        <v>0.7</v>
      </c>
      <c r="L36" s="3">
        <f t="shared" ca="1" si="2"/>
        <v>2342.9170600000002</v>
      </c>
      <c r="M36" s="3">
        <f t="shared" ca="1" si="2"/>
        <v>2346.96711</v>
      </c>
      <c r="N36" s="3">
        <f t="shared" ca="1" si="2"/>
        <v>2324.6052599999998</v>
      </c>
      <c r="O36" s="3">
        <f t="shared" ca="1" si="2"/>
        <v>2340.2998200000002</v>
      </c>
      <c r="P36" s="3">
        <f t="shared" ca="1" si="2"/>
        <v>2334.8682899999999</v>
      </c>
      <c r="Q36" s="3">
        <f t="shared" ca="1" si="2"/>
        <v>2335.5154699999998</v>
      </c>
      <c r="R36" s="3">
        <f t="shared" ca="1" si="2"/>
        <v>2341.3067799999999</v>
      </c>
      <c r="S36" s="3">
        <f t="shared" ca="1" si="2"/>
        <v>2330.0569</v>
      </c>
      <c r="T36" s="3">
        <f t="shared" ca="1" si="2"/>
        <v>2341.2538800000002</v>
      </c>
      <c r="U36" s="3">
        <f t="shared" ca="1" si="2"/>
        <v>2351.88546</v>
      </c>
      <c r="W36" s="3">
        <f t="shared" ca="1" si="3"/>
        <v>2338.9676030000001</v>
      </c>
      <c r="Y36" s="3">
        <f ca="1">Total!E36</f>
        <v>2312.52036</v>
      </c>
      <c r="AB36" s="3">
        <f t="shared" ca="1" si="6"/>
        <v>1.3144403191330275E-2</v>
      </c>
      <c r="AC36" s="3">
        <f t="shared" ca="1" si="6"/>
        <v>1.4895760744783266E-2</v>
      </c>
      <c r="AD36" s="3">
        <f t="shared" ca="1" si="6"/>
        <v>5.2258566925654374E-3</v>
      </c>
      <c r="AE36" s="3">
        <f t="shared" ca="1" si="6"/>
        <v>1.2012633696336494E-2</v>
      </c>
      <c r="AF36" s="3">
        <f t="shared" ca="1" si="6"/>
        <v>9.6638846457550356E-3</v>
      </c>
      <c r="AG36" s="3">
        <f t="shared" ca="1" si="5"/>
        <v>9.9437438034058398E-3</v>
      </c>
      <c r="AH36" s="3">
        <f t="shared" ca="1" si="5"/>
        <v>1.2448072024758262E-2</v>
      </c>
      <c r="AI36" s="3">
        <f t="shared" ca="1" si="5"/>
        <v>7.5833018827994488E-3</v>
      </c>
      <c r="AJ36" s="3">
        <f t="shared" ca="1" si="5"/>
        <v>1.242519655048582E-2</v>
      </c>
      <c r="AK36" s="3">
        <f t="shared" ca="1" si="5"/>
        <v>1.7022596073489268E-2</v>
      </c>
      <c r="AM36" s="3">
        <f t="shared" ca="1" si="4"/>
        <v>0.11436544930570915</v>
      </c>
    </row>
    <row r="37" spans="1:39" x14ac:dyDescent="0.25">
      <c r="A37" s="3" t="s">
        <v>0</v>
      </c>
      <c r="B37" s="3">
        <v>50</v>
      </c>
      <c r="C37" s="3">
        <v>0.4</v>
      </c>
      <c r="D37" s="3">
        <v>76.628529999999998</v>
      </c>
      <c r="E37" s="3">
        <v>1.43607</v>
      </c>
      <c r="F37" s="3">
        <v>77</v>
      </c>
      <c r="H37" s="3" t="s">
        <v>1</v>
      </c>
      <c r="I37" s="3">
        <v>100</v>
      </c>
      <c r="J37" s="3">
        <v>1</v>
      </c>
      <c r="L37" s="3">
        <f t="shared" ca="1" si="2"/>
        <v>2309.5236300000001</v>
      </c>
      <c r="M37" s="3">
        <f t="shared" ca="1" si="2"/>
        <v>2311.96711</v>
      </c>
      <c r="N37" s="3">
        <f t="shared" ca="1" si="2"/>
        <v>2311.3859600000001</v>
      </c>
      <c r="O37" s="3">
        <f t="shared" ca="1" si="2"/>
        <v>2312.4166700000001</v>
      </c>
      <c r="P37" s="3">
        <f t="shared" ca="1" si="2"/>
        <v>2311.8920400000002</v>
      </c>
      <c r="Q37" s="3">
        <f t="shared" ca="1" si="2"/>
        <v>2311.21711</v>
      </c>
      <c r="R37" s="3">
        <f t="shared" ca="1" si="2"/>
        <v>2310.5599200000001</v>
      </c>
      <c r="S37" s="3">
        <f t="shared" ca="1" si="2"/>
        <v>2310.5543299999999</v>
      </c>
      <c r="T37" s="3">
        <f t="shared" ca="1" si="2"/>
        <v>2309.1315800000002</v>
      </c>
      <c r="U37" s="3">
        <f t="shared" ca="1" si="2"/>
        <v>2309.39912</v>
      </c>
      <c r="W37" s="3">
        <f t="shared" ca="1" si="3"/>
        <v>2310.8047470000006</v>
      </c>
      <c r="Y37" s="3">
        <f ca="1">Total!E37</f>
        <v>2308.5236300000001</v>
      </c>
      <c r="AB37" s="3">
        <f t="shared" ca="1" si="6"/>
        <v>4.3317728569232795E-4</v>
      </c>
      <c r="AC37" s="3">
        <f t="shared" ca="1" si="6"/>
        <v>1.4916373197357779E-3</v>
      </c>
      <c r="AD37" s="3">
        <f t="shared" ca="1" si="6"/>
        <v>1.2398963401556902E-3</v>
      </c>
      <c r="AE37" s="3">
        <f t="shared" ca="1" si="6"/>
        <v>1.6863765002916292E-3</v>
      </c>
      <c r="AF37" s="3">
        <f t="shared" ca="1" si="6"/>
        <v>1.4591187008989115E-3</v>
      </c>
      <c r="AG37" s="3">
        <f t="shared" ca="1" si="5"/>
        <v>1.166754355466532E-3</v>
      </c>
      <c r="AH37" s="3">
        <f t="shared" ca="1" si="5"/>
        <v>8.8207457508243398E-4</v>
      </c>
      <c r="AI37" s="3">
        <f t="shared" ca="1" si="5"/>
        <v>8.7965311405532236E-4</v>
      </c>
      <c r="AJ37" s="3">
        <f t="shared" ca="1" si="5"/>
        <v>2.6335013083668261E-4</v>
      </c>
      <c r="AK37" s="3">
        <f t="shared" ca="1" si="5"/>
        <v>3.7924238185073274E-4</v>
      </c>
      <c r="AM37" s="3">
        <f t="shared" ca="1" si="4"/>
        <v>9.8812807040660408E-3</v>
      </c>
    </row>
    <row r="38" spans="1:39" x14ac:dyDescent="0.25">
      <c r="A38" s="3" t="s">
        <v>0</v>
      </c>
      <c r="B38" s="3">
        <v>50</v>
      </c>
      <c r="C38" s="3">
        <v>0.4</v>
      </c>
      <c r="D38" s="3">
        <v>73.882919999999999</v>
      </c>
      <c r="E38" s="3">
        <v>1.43784</v>
      </c>
      <c r="F38" s="3">
        <v>81</v>
      </c>
    </row>
    <row r="39" spans="1:39" x14ac:dyDescent="0.25">
      <c r="A39" s="3" t="s">
        <v>0</v>
      </c>
      <c r="B39" s="3">
        <v>50</v>
      </c>
      <c r="C39" s="3">
        <v>0.4</v>
      </c>
      <c r="D39" s="3">
        <v>76.398679999999999</v>
      </c>
      <c r="E39" s="3">
        <v>1.4347300000000001</v>
      </c>
      <c r="F39" s="3">
        <v>79</v>
      </c>
    </row>
    <row r="40" spans="1:39" x14ac:dyDescent="0.25">
      <c r="A40" s="3" t="s">
        <v>0</v>
      </c>
      <c r="B40" s="3">
        <v>50</v>
      </c>
      <c r="C40" s="3">
        <v>0.4</v>
      </c>
      <c r="D40" s="3">
        <v>73.882919999999999</v>
      </c>
      <c r="E40" s="3">
        <v>1.43571</v>
      </c>
      <c r="F40" s="3">
        <v>77</v>
      </c>
    </row>
    <row r="41" spans="1:39" x14ac:dyDescent="0.25">
      <c r="A41" s="3" t="s">
        <v>0</v>
      </c>
      <c r="B41" s="3">
        <v>50</v>
      </c>
      <c r="C41" s="3">
        <v>0.7</v>
      </c>
      <c r="D41" s="3">
        <v>69.422749999999994</v>
      </c>
      <c r="E41" s="3">
        <v>2.3847200000000002</v>
      </c>
      <c r="F41" s="3">
        <v>125</v>
      </c>
    </row>
    <row r="42" spans="1:39" x14ac:dyDescent="0.25">
      <c r="A42" s="3" t="s">
        <v>0</v>
      </c>
      <c r="B42" s="3">
        <v>50</v>
      </c>
      <c r="C42" s="3">
        <v>0.7</v>
      </c>
      <c r="D42" s="3">
        <v>72.902900000000002</v>
      </c>
      <c r="E42" s="3">
        <v>2.39045</v>
      </c>
      <c r="F42" s="3">
        <v>128</v>
      </c>
    </row>
    <row r="43" spans="1:39" x14ac:dyDescent="0.25">
      <c r="A43" s="3" t="s">
        <v>0</v>
      </c>
      <c r="B43" s="3">
        <v>50</v>
      </c>
      <c r="C43" s="3">
        <v>0.7</v>
      </c>
      <c r="D43" s="3">
        <v>70.089200000000005</v>
      </c>
      <c r="E43" s="3">
        <v>2.3929499999999999</v>
      </c>
      <c r="F43" s="3">
        <v>128</v>
      </c>
    </row>
    <row r="44" spans="1:39" x14ac:dyDescent="0.25">
      <c r="A44" s="3" t="s">
        <v>0</v>
      </c>
      <c r="B44" s="3">
        <v>50</v>
      </c>
      <c r="C44" s="3">
        <v>0.7</v>
      </c>
      <c r="D44" s="3">
        <v>69.62012</v>
      </c>
      <c r="E44" s="3">
        <v>2.3773900000000001</v>
      </c>
      <c r="F44" s="3">
        <v>128</v>
      </c>
    </row>
    <row r="45" spans="1:39" x14ac:dyDescent="0.25">
      <c r="A45" s="3" t="s">
        <v>0</v>
      </c>
      <c r="B45" s="3">
        <v>50</v>
      </c>
      <c r="C45" s="3">
        <v>0.7</v>
      </c>
      <c r="D45" s="3">
        <v>72.560100000000006</v>
      </c>
      <c r="E45" s="3">
        <v>2.37222</v>
      </c>
      <c r="F45" s="3">
        <v>126</v>
      </c>
    </row>
    <row r="46" spans="1:39" x14ac:dyDescent="0.25">
      <c r="A46" s="3" t="s">
        <v>0</v>
      </c>
      <c r="B46" s="3">
        <v>50</v>
      </c>
      <c r="C46" s="3">
        <v>0.7</v>
      </c>
      <c r="D46" s="3">
        <v>69.704539999999994</v>
      </c>
      <c r="E46" s="3">
        <v>2.37663</v>
      </c>
      <c r="F46" s="3">
        <v>125</v>
      </c>
    </row>
    <row r="47" spans="1:39" x14ac:dyDescent="0.25">
      <c r="A47" s="3" t="s">
        <v>0</v>
      </c>
      <c r="B47" s="3">
        <v>50</v>
      </c>
      <c r="C47" s="3">
        <v>0.7</v>
      </c>
      <c r="D47" s="3">
        <v>72.65598</v>
      </c>
      <c r="E47" s="3">
        <v>2.37005</v>
      </c>
      <c r="F47" s="3">
        <v>125</v>
      </c>
    </row>
    <row r="48" spans="1:39" x14ac:dyDescent="0.25">
      <c r="A48" s="3" t="s">
        <v>0</v>
      </c>
      <c r="B48" s="3">
        <v>50</v>
      </c>
      <c r="C48" s="3">
        <v>0.7</v>
      </c>
      <c r="D48" s="3">
        <v>70.094920000000002</v>
      </c>
      <c r="E48" s="3">
        <v>2.3751199999999999</v>
      </c>
      <c r="F48" s="3">
        <v>126</v>
      </c>
    </row>
    <row r="49" spans="1:6" x14ac:dyDescent="0.25">
      <c r="A49" s="3" t="s">
        <v>0</v>
      </c>
      <c r="B49" s="3">
        <v>50</v>
      </c>
      <c r="C49" s="3">
        <v>0.7</v>
      </c>
      <c r="D49" s="3">
        <v>70.261979999999994</v>
      </c>
      <c r="E49" s="3">
        <v>2.38062</v>
      </c>
      <c r="F49" s="3">
        <v>128</v>
      </c>
    </row>
    <row r="50" spans="1:6" x14ac:dyDescent="0.25">
      <c r="A50" s="3" t="s">
        <v>0</v>
      </c>
      <c r="B50" s="3">
        <v>50</v>
      </c>
      <c r="C50" s="3">
        <v>0.7</v>
      </c>
      <c r="D50" s="3">
        <v>69.541169999999994</v>
      </c>
      <c r="E50" s="3">
        <v>2.37357</v>
      </c>
      <c r="F50" s="3">
        <v>125</v>
      </c>
    </row>
    <row r="51" spans="1:6" x14ac:dyDescent="0.25">
      <c r="A51" s="3" t="s">
        <v>0</v>
      </c>
      <c r="B51" s="3">
        <v>50</v>
      </c>
      <c r="C51" s="3">
        <v>1</v>
      </c>
      <c r="D51" s="3">
        <v>69.722219999999993</v>
      </c>
      <c r="E51" s="3">
        <v>3.2096200000000001</v>
      </c>
      <c r="F51" s="3">
        <v>162</v>
      </c>
    </row>
    <row r="52" spans="1:6" x14ac:dyDescent="0.25">
      <c r="A52" s="3" t="s">
        <v>0</v>
      </c>
      <c r="B52" s="3">
        <v>50</v>
      </c>
      <c r="C52" s="3">
        <v>1</v>
      </c>
      <c r="D52" s="3">
        <v>69.590729999999994</v>
      </c>
      <c r="E52" s="3">
        <v>3.2061000000000002</v>
      </c>
      <c r="F52" s="3">
        <v>162</v>
      </c>
    </row>
    <row r="53" spans="1:6" x14ac:dyDescent="0.25">
      <c r="A53" s="3" t="s">
        <v>0</v>
      </c>
      <c r="B53" s="3">
        <v>50</v>
      </c>
      <c r="C53" s="3">
        <v>1</v>
      </c>
      <c r="D53" s="3">
        <v>69.445909999999998</v>
      </c>
      <c r="E53" s="3">
        <v>3.2025899999999998</v>
      </c>
      <c r="F53" s="3">
        <v>162</v>
      </c>
    </row>
    <row r="54" spans="1:6" x14ac:dyDescent="0.25">
      <c r="A54" s="3" t="s">
        <v>0</v>
      </c>
      <c r="B54" s="3">
        <v>50</v>
      </c>
      <c r="C54" s="3">
        <v>1</v>
      </c>
      <c r="D54" s="3">
        <v>69.723590000000002</v>
      </c>
      <c r="E54" s="3">
        <v>3.2048100000000002</v>
      </c>
      <c r="F54" s="3">
        <v>165</v>
      </c>
    </row>
    <row r="55" spans="1:6" x14ac:dyDescent="0.25">
      <c r="A55" s="3" t="s">
        <v>0</v>
      </c>
      <c r="B55" s="3">
        <v>50</v>
      </c>
      <c r="C55" s="3">
        <v>1</v>
      </c>
      <c r="D55" s="3">
        <v>72.741159999999994</v>
      </c>
      <c r="E55" s="3">
        <v>3.1995800000000001</v>
      </c>
      <c r="F55" s="3">
        <v>160</v>
      </c>
    </row>
    <row r="56" spans="1:6" x14ac:dyDescent="0.25">
      <c r="A56" s="3" t="s">
        <v>0</v>
      </c>
      <c r="B56" s="3">
        <v>50</v>
      </c>
      <c r="C56" s="3">
        <v>1</v>
      </c>
      <c r="D56" s="3">
        <v>69.472219999999993</v>
      </c>
      <c r="E56" s="3">
        <v>3.2023799999999998</v>
      </c>
      <c r="F56" s="3">
        <v>165</v>
      </c>
    </row>
    <row r="57" spans="1:6" x14ac:dyDescent="0.25">
      <c r="A57" s="3" t="s">
        <v>0</v>
      </c>
      <c r="B57" s="3">
        <v>50</v>
      </c>
      <c r="C57" s="3">
        <v>1</v>
      </c>
      <c r="D57" s="3">
        <v>69.477149999999995</v>
      </c>
      <c r="E57" s="3">
        <v>3.2106300000000001</v>
      </c>
      <c r="F57" s="3">
        <v>165</v>
      </c>
    </row>
    <row r="58" spans="1:6" x14ac:dyDescent="0.25">
      <c r="A58" s="3" t="s">
        <v>0</v>
      </c>
      <c r="B58" s="3">
        <v>50</v>
      </c>
      <c r="C58" s="3">
        <v>1</v>
      </c>
      <c r="D58" s="3">
        <v>69.266620000000003</v>
      </c>
      <c r="E58" s="3">
        <v>3.2028300000000001</v>
      </c>
      <c r="F58" s="3">
        <v>167</v>
      </c>
    </row>
    <row r="59" spans="1:6" x14ac:dyDescent="0.25">
      <c r="A59" s="3" t="s">
        <v>0</v>
      </c>
      <c r="B59" s="3">
        <v>50</v>
      </c>
      <c r="C59" s="3">
        <v>1</v>
      </c>
      <c r="D59" s="3">
        <v>69.340639999999993</v>
      </c>
      <c r="E59" s="3">
        <v>3.20967</v>
      </c>
      <c r="F59" s="3">
        <v>166</v>
      </c>
    </row>
    <row r="60" spans="1:6" x14ac:dyDescent="0.25">
      <c r="A60" s="3" t="s">
        <v>0</v>
      </c>
      <c r="B60" s="3">
        <v>50</v>
      </c>
      <c r="C60" s="3">
        <v>1</v>
      </c>
      <c r="D60" s="3">
        <v>69.700289999999995</v>
      </c>
      <c r="E60" s="3">
        <v>3.2026300000000001</v>
      </c>
      <c r="F60" s="3">
        <v>166</v>
      </c>
    </row>
    <row r="61" spans="1:6" x14ac:dyDescent="0.25">
      <c r="A61" s="3" t="s">
        <v>0</v>
      </c>
      <c r="B61" s="3">
        <v>100</v>
      </c>
      <c r="C61" s="3">
        <v>0.4</v>
      </c>
      <c r="D61" s="3">
        <v>178.08288999999999</v>
      </c>
      <c r="E61" s="3">
        <v>2.0608200000000001</v>
      </c>
      <c r="F61" s="3">
        <v>34</v>
      </c>
    </row>
    <row r="62" spans="1:6" x14ac:dyDescent="0.25">
      <c r="A62" s="3" t="s">
        <v>0</v>
      </c>
      <c r="B62" s="3">
        <v>100</v>
      </c>
      <c r="C62" s="3">
        <v>0.4</v>
      </c>
      <c r="D62" s="3">
        <v>178.08288999999999</v>
      </c>
      <c r="E62" s="3">
        <v>2.0439500000000002</v>
      </c>
      <c r="F62" s="3">
        <v>34</v>
      </c>
    </row>
    <row r="63" spans="1:6" x14ac:dyDescent="0.25">
      <c r="A63" s="3" t="s">
        <v>0</v>
      </c>
      <c r="B63" s="3">
        <v>100</v>
      </c>
      <c r="C63" s="3">
        <v>0.4</v>
      </c>
      <c r="D63" s="3">
        <v>178.08288999999999</v>
      </c>
      <c r="E63" s="3">
        <v>2.0634899999999998</v>
      </c>
      <c r="F63" s="3">
        <v>34</v>
      </c>
    </row>
    <row r="64" spans="1:6" x14ac:dyDescent="0.25">
      <c r="A64" s="3" t="s">
        <v>0</v>
      </c>
      <c r="B64" s="3">
        <v>100</v>
      </c>
      <c r="C64" s="3">
        <v>0.4</v>
      </c>
      <c r="D64" s="3">
        <v>178.08288999999999</v>
      </c>
      <c r="E64" s="3">
        <v>2.0503300000000002</v>
      </c>
      <c r="F64" s="3">
        <v>34</v>
      </c>
    </row>
    <row r="65" spans="1:6" x14ac:dyDescent="0.25">
      <c r="A65" s="3" t="s">
        <v>0</v>
      </c>
      <c r="B65" s="3">
        <v>100</v>
      </c>
      <c r="C65" s="3">
        <v>0.4</v>
      </c>
      <c r="D65" s="3">
        <v>178.08288999999999</v>
      </c>
      <c r="E65" s="3">
        <v>2.0426899999999999</v>
      </c>
      <c r="F65" s="3">
        <v>34</v>
      </c>
    </row>
    <row r="66" spans="1:6" x14ac:dyDescent="0.25">
      <c r="A66" s="3" t="s">
        <v>0</v>
      </c>
      <c r="B66" s="3">
        <v>100</v>
      </c>
      <c r="C66" s="3">
        <v>0.4</v>
      </c>
      <c r="D66" s="3">
        <v>178.08288999999999</v>
      </c>
      <c r="E66" s="3">
        <v>2.0373999999999999</v>
      </c>
      <c r="F66" s="3">
        <v>34</v>
      </c>
    </row>
    <row r="67" spans="1:6" x14ac:dyDescent="0.25">
      <c r="A67" s="3" t="s">
        <v>0</v>
      </c>
      <c r="B67" s="3">
        <v>100</v>
      </c>
      <c r="C67" s="3">
        <v>0.4</v>
      </c>
      <c r="D67" s="3">
        <v>178.08288999999999</v>
      </c>
      <c r="E67" s="3">
        <v>2.0562499999999999</v>
      </c>
      <c r="F67" s="3">
        <v>34</v>
      </c>
    </row>
    <row r="68" spans="1:6" x14ac:dyDescent="0.25">
      <c r="A68" s="3" t="s">
        <v>0</v>
      </c>
      <c r="B68" s="3">
        <v>100</v>
      </c>
      <c r="C68" s="3">
        <v>0.4</v>
      </c>
      <c r="D68" s="3">
        <v>178.08288999999999</v>
      </c>
      <c r="E68" s="3">
        <v>2.0542600000000002</v>
      </c>
      <c r="F68" s="3">
        <v>35</v>
      </c>
    </row>
    <row r="69" spans="1:6" x14ac:dyDescent="0.25">
      <c r="A69" s="3" t="s">
        <v>0</v>
      </c>
      <c r="B69" s="3">
        <v>100</v>
      </c>
      <c r="C69" s="3">
        <v>0.4</v>
      </c>
      <c r="D69" s="3">
        <v>178.08288999999999</v>
      </c>
      <c r="E69" s="3">
        <v>2.0859899999999998</v>
      </c>
      <c r="F69" s="3">
        <v>35</v>
      </c>
    </row>
    <row r="70" spans="1:6" x14ac:dyDescent="0.25">
      <c r="A70" s="3" t="s">
        <v>0</v>
      </c>
      <c r="B70" s="3">
        <v>100</v>
      </c>
      <c r="C70" s="3">
        <v>0.4</v>
      </c>
      <c r="D70" s="3">
        <v>178.08288999999999</v>
      </c>
      <c r="E70" s="3">
        <v>2.0876000000000001</v>
      </c>
      <c r="F70" s="3">
        <v>35</v>
      </c>
    </row>
    <row r="71" spans="1:6" x14ac:dyDescent="0.25">
      <c r="A71" s="3" t="s">
        <v>0</v>
      </c>
      <c r="B71" s="3">
        <v>100</v>
      </c>
      <c r="C71" s="3">
        <v>0.7</v>
      </c>
      <c r="D71" s="3">
        <v>140.75805</v>
      </c>
      <c r="E71" s="3">
        <v>5.7892799999999998</v>
      </c>
      <c r="F71" s="3">
        <v>94</v>
      </c>
    </row>
    <row r="72" spans="1:6" x14ac:dyDescent="0.25">
      <c r="A72" s="3" t="s">
        <v>0</v>
      </c>
      <c r="B72" s="3">
        <v>100</v>
      </c>
      <c r="C72" s="3">
        <v>0.7</v>
      </c>
      <c r="D72" s="3">
        <v>141.83856</v>
      </c>
      <c r="E72" s="3">
        <v>5.7972400000000004</v>
      </c>
      <c r="F72" s="3">
        <v>95</v>
      </c>
    </row>
    <row r="73" spans="1:6" x14ac:dyDescent="0.25">
      <c r="A73" s="3" t="s">
        <v>0</v>
      </c>
      <c r="B73" s="3">
        <v>100</v>
      </c>
      <c r="C73" s="3">
        <v>0.7</v>
      </c>
      <c r="D73" s="3">
        <v>142.10247000000001</v>
      </c>
      <c r="E73" s="3">
        <v>5.8137699999999999</v>
      </c>
      <c r="F73" s="3">
        <v>95</v>
      </c>
    </row>
    <row r="74" spans="1:6" x14ac:dyDescent="0.25">
      <c r="A74" s="3" t="s">
        <v>0</v>
      </c>
      <c r="B74" s="3">
        <v>100</v>
      </c>
      <c r="C74" s="3">
        <v>0.7</v>
      </c>
      <c r="D74" s="3">
        <v>141.08931000000001</v>
      </c>
      <c r="E74" s="3">
        <v>5.8010200000000003</v>
      </c>
      <c r="F74" s="3">
        <v>94</v>
      </c>
    </row>
    <row r="75" spans="1:6" x14ac:dyDescent="0.25">
      <c r="A75" s="3" t="s">
        <v>0</v>
      </c>
      <c r="B75" s="3">
        <v>100</v>
      </c>
      <c r="C75" s="3">
        <v>0.7</v>
      </c>
      <c r="D75" s="3">
        <v>140.89633000000001</v>
      </c>
      <c r="E75" s="3">
        <v>5.78559</v>
      </c>
      <c r="F75" s="3">
        <v>95</v>
      </c>
    </row>
    <row r="76" spans="1:6" x14ac:dyDescent="0.25">
      <c r="A76" s="3" t="s">
        <v>0</v>
      </c>
      <c r="B76" s="3">
        <v>100</v>
      </c>
      <c r="C76" s="3">
        <v>0.7</v>
      </c>
      <c r="D76" s="3">
        <v>141.53641999999999</v>
      </c>
      <c r="E76" s="3">
        <v>5.8074500000000002</v>
      </c>
      <c r="F76" s="3">
        <v>95</v>
      </c>
    </row>
    <row r="77" spans="1:6" x14ac:dyDescent="0.25">
      <c r="A77" s="3" t="s">
        <v>0</v>
      </c>
      <c r="B77" s="3">
        <v>100</v>
      </c>
      <c r="C77" s="3">
        <v>0.7</v>
      </c>
      <c r="D77" s="3">
        <v>141.05421999999999</v>
      </c>
      <c r="E77" s="3">
        <v>5.8117999999999999</v>
      </c>
      <c r="F77" s="3">
        <v>95</v>
      </c>
    </row>
    <row r="78" spans="1:6" x14ac:dyDescent="0.25">
      <c r="A78" s="3" t="s">
        <v>0</v>
      </c>
      <c r="B78" s="3">
        <v>100</v>
      </c>
      <c r="C78" s="3">
        <v>0.7</v>
      </c>
      <c r="D78" s="3">
        <v>141.58941999999999</v>
      </c>
      <c r="E78" s="3">
        <v>5.7943600000000002</v>
      </c>
      <c r="F78" s="3">
        <v>94</v>
      </c>
    </row>
    <row r="79" spans="1:6" x14ac:dyDescent="0.25">
      <c r="A79" s="3" t="s">
        <v>0</v>
      </c>
      <c r="B79" s="3">
        <v>100</v>
      </c>
      <c r="C79" s="3">
        <v>0.7</v>
      </c>
      <c r="D79" s="3">
        <v>141.87365</v>
      </c>
      <c r="E79" s="3">
        <v>5.7884000000000002</v>
      </c>
      <c r="F79" s="3">
        <v>95</v>
      </c>
    </row>
    <row r="80" spans="1:6" x14ac:dyDescent="0.25">
      <c r="A80" s="3" t="s">
        <v>0</v>
      </c>
      <c r="B80" s="3">
        <v>100</v>
      </c>
      <c r="C80" s="3">
        <v>0.7</v>
      </c>
      <c r="D80" s="3">
        <v>141.66361000000001</v>
      </c>
      <c r="E80" s="3">
        <v>5.7722899999999999</v>
      </c>
      <c r="F80" s="3">
        <v>94</v>
      </c>
    </row>
    <row r="81" spans="1:6" x14ac:dyDescent="0.25">
      <c r="A81" s="3" t="s">
        <v>0</v>
      </c>
      <c r="B81" s="3">
        <v>100</v>
      </c>
      <c r="C81" s="3">
        <v>1</v>
      </c>
      <c r="D81" s="3">
        <v>136.08389</v>
      </c>
      <c r="E81" s="3">
        <v>9.0692199999999996</v>
      </c>
      <c r="F81" s="3">
        <v>139</v>
      </c>
    </row>
    <row r="82" spans="1:6" x14ac:dyDescent="0.25">
      <c r="A82" s="3" t="s">
        <v>0</v>
      </c>
      <c r="B82" s="3">
        <v>100</v>
      </c>
      <c r="C82" s="3">
        <v>1</v>
      </c>
      <c r="D82" s="3">
        <v>136.11384000000001</v>
      </c>
      <c r="E82" s="3">
        <v>9.0842200000000002</v>
      </c>
      <c r="F82" s="3">
        <v>137</v>
      </c>
    </row>
    <row r="83" spans="1:6" x14ac:dyDescent="0.25">
      <c r="A83" s="3" t="s">
        <v>0</v>
      </c>
      <c r="B83" s="3">
        <v>100</v>
      </c>
      <c r="C83" s="3">
        <v>1</v>
      </c>
      <c r="D83" s="3">
        <v>136.00398999999999</v>
      </c>
      <c r="E83" s="3">
        <v>9.1147500000000008</v>
      </c>
      <c r="F83" s="3">
        <v>140</v>
      </c>
    </row>
    <row r="84" spans="1:6" x14ac:dyDescent="0.25">
      <c r="A84" s="3" t="s">
        <v>0</v>
      </c>
      <c r="B84" s="3">
        <v>100</v>
      </c>
      <c r="C84" s="3">
        <v>1</v>
      </c>
      <c r="D84" s="3">
        <v>135.95889</v>
      </c>
      <c r="E84" s="3">
        <v>9.0924899999999997</v>
      </c>
      <c r="F84" s="3">
        <v>139</v>
      </c>
    </row>
    <row r="85" spans="1:6" x14ac:dyDescent="0.25">
      <c r="A85" s="3" t="s">
        <v>0</v>
      </c>
      <c r="B85" s="3">
        <v>100</v>
      </c>
      <c r="C85" s="3">
        <v>1</v>
      </c>
      <c r="D85" s="3">
        <v>135.99888999999999</v>
      </c>
      <c r="E85" s="3">
        <v>9.1024899999999995</v>
      </c>
      <c r="F85" s="3">
        <v>139</v>
      </c>
    </row>
    <row r="86" spans="1:6" x14ac:dyDescent="0.25">
      <c r="A86" s="3" t="s">
        <v>0</v>
      </c>
      <c r="B86" s="3">
        <v>100</v>
      </c>
      <c r="C86" s="3">
        <v>1</v>
      </c>
      <c r="D86" s="3">
        <v>136.08465000000001</v>
      </c>
      <c r="E86" s="3">
        <v>9.0985899999999997</v>
      </c>
      <c r="F86" s="3">
        <v>140</v>
      </c>
    </row>
    <row r="87" spans="1:6" x14ac:dyDescent="0.25">
      <c r="A87" s="3" t="s">
        <v>0</v>
      </c>
      <c r="B87" s="3">
        <v>100</v>
      </c>
      <c r="C87" s="3">
        <v>1</v>
      </c>
      <c r="D87" s="3">
        <v>136.03927999999999</v>
      </c>
      <c r="E87" s="3">
        <v>9.1194500000000005</v>
      </c>
      <c r="F87" s="3">
        <v>140</v>
      </c>
    </row>
    <row r="88" spans="1:6" x14ac:dyDescent="0.25">
      <c r="A88" s="3" t="s">
        <v>0</v>
      </c>
      <c r="B88" s="3">
        <v>100</v>
      </c>
      <c r="C88" s="3">
        <v>1</v>
      </c>
      <c r="D88" s="3">
        <v>136.04535999999999</v>
      </c>
      <c r="E88" s="3">
        <v>9.0908700000000007</v>
      </c>
      <c r="F88" s="3">
        <v>140</v>
      </c>
    </row>
    <row r="89" spans="1:6" x14ac:dyDescent="0.25">
      <c r="A89" s="3" t="s">
        <v>0</v>
      </c>
      <c r="B89" s="3">
        <v>100</v>
      </c>
      <c r="C89" s="3">
        <v>1</v>
      </c>
      <c r="D89" s="3">
        <v>136.12409</v>
      </c>
      <c r="E89" s="3">
        <v>9.0988699999999998</v>
      </c>
      <c r="F89" s="3">
        <v>140</v>
      </c>
    </row>
    <row r="90" spans="1:6" x14ac:dyDescent="0.25">
      <c r="A90" s="3" t="s">
        <v>0</v>
      </c>
      <c r="B90" s="3">
        <v>100</v>
      </c>
      <c r="C90" s="3">
        <v>1</v>
      </c>
      <c r="D90" s="3">
        <v>136.13248999999999</v>
      </c>
      <c r="E90" s="3">
        <v>9.0775299999999994</v>
      </c>
      <c r="F90" s="3">
        <v>140</v>
      </c>
    </row>
    <row r="91" spans="1:6" x14ac:dyDescent="0.25">
      <c r="A91" s="3" t="s">
        <v>16</v>
      </c>
      <c r="B91" s="3">
        <v>30</v>
      </c>
      <c r="C91" s="3">
        <v>0.4</v>
      </c>
      <c r="D91" s="3">
        <v>497.77276000000001</v>
      </c>
      <c r="E91" s="3">
        <v>0.61429</v>
      </c>
      <c r="F91" s="3">
        <v>67</v>
      </c>
    </row>
    <row r="92" spans="1:6" x14ac:dyDescent="0.25">
      <c r="A92" s="3" t="s">
        <v>16</v>
      </c>
      <c r="B92" s="3">
        <v>30</v>
      </c>
      <c r="C92" s="3">
        <v>0.4</v>
      </c>
      <c r="D92" s="3">
        <v>497.77276000000001</v>
      </c>
      <c r="E92" s="3">
        <v>0.62012</v>
      </c>
      <c r="F92" s="3">
        <v>73</v>
      </c>
    </row>
    <row r="93" spans="1:6" x14ac:dyDescent="0.25">
      <c r="A93" s="3" t="s">
        <v>16</v>
      </c>
      <c r="B93" s="3">
        <v>30</v>
      </c>
      <c r="C93" s="3">
        <v>0.4</v>
      </c>
      <c r="D93" s="3">
        <v>497.77276000000001</v>
      </c>
      <c r="E93" s="3">
        <v>0.61700999999999995</v>
      </c>
      <c r="F93" s="3">
        <v>72</v>
      </c>
    </row>
    <row r="94" spans="1:6" x14ac:dyDescent="0.25">
      <c r="A94" s="3" t="s">
        <v>16</v>
      </c>
      <c r="B94" s="3">
        <v>30</v>
      </c>
      <c r="C94" s="3">
        <v>0.4</v>
      </c>
      <c r="D94" s="3">
        <v>497.77276000000001</v>
      </c>
      <c r="E94" s="3">
        <v>0.61800999999999995</v>
      </c>
      <c r="F94" s="3">
        <v>71</v>
      </c>
    </row>
    <row r="95" spans="1:6" x14ac:dyDescent="0.25">
      <c r="A95" s="3" t="s">
        <v>16</v>
      </c>
      <c r="B95" s="3">
        <v>30</v>
      </c>
      <c r="C95" s="3">
        <v>0.4</v>
      </c>
      <c r="D95" s="3">
        <v>497.77276000000001</v>
      </c>
      <c r="E95" s="3">
        <v>0.61697999999999997</v>
      </c>
      <c r="F95" s="3">
        <v>71</v>
      </c>
    </row>
    <row r="96" spans="1:6" x14ac:dyDescent="0.25">
      <c r="A96" s="3" t="s">
        <v>16</v>
      </c>
      <c r="B96" s="3">
        <v>30</v>
      </c>
      <c r="C96" s="3">
        <v>0.4</v>
      </c>
      <c r="D96" s="3">
        <v>497.77276000000001</v>
      </c>
      <c r="E96" s="3">
        <v>0.62028000000000005</v>
      </c>
      <c r="F96" s="3">
        <v>72</v>
      </c>
    </row>
    <row r="97" spans="1:6" x14ac:dyDescent="0.25">
      <c r="A97" s="3" t="s">
        <v>16</v>
      </c>
      <c r="B97" s="3">
        <v>30</v>
      </c>
      <c r="C97" s="3">
        <v>0.4</v>
      </c>
      <c r="D97" s="3">
        <v>497.77276000000001</v>
      </c>
      <c r="E97" s="3">
        <v>0.62007000000000001</v>
      </c>
      <c r="F97" s="3">
        <v>71</v>
      </c>
    </row>
    <row r="98" spans="1:6" x14ac:dyDescent="0.25">
      <c r="A98" s="3" t="s">
        <v>16</v>
      </c>
      <c r="B98" s="3">
        <v>30</v>
      </c>
      <c r="C98" s="3">
        <v>0.4</v>
      </c>
      <c r="D98" s="3">
        <v>497.77276000000001</v>
      </c>
      <c r="E98" s="3">
        <v>0.62065999999999999</v>
      </c>
      <c r="F98" s="3">
        <v>72</v>
      </c>
    </row>
    <row r="99" spans="1:6" x14ac:dyDescent="0.25">
      <c r="A99" s="3" t="s">
        <v>16</v>
      </c>
      <c r="B99" s="3">
        <v>30</v>
      </c>
      <c r="C99" s="3">
        <v>0.4</v>
      </c>
      <c r="D99" s="3">
        <v>497.77276000000001</v>
      </c>
      <c r="E99" s="3">
        <v>0.61538999999999999</v>
      </c>
      <c r="F99" s="3">
        <v>73</v>
      </c>
    </row>
    <row r="100" spans="1:6" x14ac:dyDescent="0.25">
      <c r="A100" s="3" t="s">
        <v>16</v>
      </c>
      <c r="B100" s="3">
        <v>30</v>
      </c>
      <c r="C100" s="3">
        <v>0.4</v>
      </c>
      <c r="D100" s="3">
        <v>497.77276000000001</v>
      </c>
      <c r="E100" s="3">
        <v>0.61848999999999998</v>
      </c>
      <c r="F100" s="3">
        <v>66</v>
      </c>
    </row>
    <row r="101" spans="1:6" x14ac:dyDescent="0.25">
      <c r="A101" s="3" t="s">
        <v>16</v>
      </c>
      <c r="B101" s="3">
        <v>30</v>
      </c>
      <c r="C101" s="3">
        <v>0.7</v>
      </c>
      <c r="D101" s="3">
        <v>200.82999000000001</v>
      </c>
      <c r="E101" s="3">
        <v>1.1088899999999999</v>
      </c>
      <c r="F101" s="3">
        <v>133</v>
      </c>
    </row>
    <row r="102" spans="1:6" x14ac:dyDescent="0.25">
      <c r="A102" s="3" t="s">
        <v>16</v>
      </c>
      <c r="B102" s="3">
        <v>30</v>
      </c>
      <c r="C102" s="3">
        <v>0.7</v>
      </c>
      <c r="D102" s="3">
        <v>200.82999000000001</v>
      </c>
      <c r="E102" s="3">
        <v>1.1074299999999999</v>
      </c>
      <c r="F102" s="3">
        <v>139</v>
      </c>
    </row>
    <row r="103" spans="1:6" x14ac:dyDescent="0.25">
      <c r="A103" s="3" t="s">
        <v>16</v>
      </c>
      <c r="B103" s="3">
        <v>30</v>
      </c>
      <c r="C103" s="3">
        <v>0.7</v>
      </c>
      <c r="D103" s="3">
        <v>200.82999000000001</v>
      </c>
      <c r="E103" s="3">
        <v>1.11059</v>
      </c>
      <c r="F103" s="3">
        <v>135</v>
      </c>
    </row>
    <row r="104" spans="1:6" x14ac:dyDescent="0.25">
      <c r="A104" s="3" t="s">
        <v>16</v>
      </c>
      <c r="B104" s="3">
        <v>30</v>
      </c>
      <c r="C104" s="3">
        <v>0.7</v>
      </c>
      <c r="D104" s="3">
        <v>200.82999000000001</v>
      </c>
      <c r="E104" s="3">
        <v>1.1052299999999999</v>
      </c>
      <c r="F104" s="3">
        <v>138</v>
      </c>
    </row>
    <row r="105" spans="1:6" x14ac:dyDescent="0.25">
      <c r="A105" s="3" t="s">
        <v>16</v>
      </c>
      <c r="B105" s="3">
        <v>30</v>
      </c>
      <c r="C105" s="3">
        <v>0.7</v>
      </c>
      <c r="D105" s="3">
        <v>200.82999000000001</v>
      </c>
      <c r="E105" s="3">
        <v>1.10921</v>
      </c>
      <c r="F105" s="3">
        <v>139</v>
      </c>
    </row>
    <row r="106" spans="1:6" x14ac:dyDescent="0.25">
      <c r="A106" s="3" t="s">
        <v>16</v>
      </c>
      <c r="B106" s="3">
        <v>30</v>
      </c>
      <c r="C106" s="3">
        <v>0.7</v>
      </c>
      <c r="D106" s="3">
        <v>200.82999000000001</v>
      </c>
      <c r="E106" s="3">
        <v>1.1074600000000001</v>
      </c>
      <c r="F106" s="3">
        <v>138</v>
      </c>
    </row>
    <row r="107" spans="1:6" x14ac:dyDescent="0.25">
      <c r="A107" s="3" t="s">
        <v>16</v>
      </c>
      <c r="B107" s="3">
        <v>30</v>
      </c>
      <c r="C107" s="3">
        <v>0.7</v>
      </c>
      <c r="D107" s="3">
        <v>200.82999000000001</v>
      </c>
      <c r="E107" s="3">
        <v>1.10728</v>
      </c>
      <c r="F107" s="3">
        <v>134</v>
      </c>
    </row>
    <row r="108" spans="1:6" x14ac:dyDescent="0.25">
      <c r="A108" s="3" t="s">
        <v>16</v>
      </c>
      <c r="B108" s="3">
        <v>30</v>
      </c>
      <c r="C108" s="3">
        <v>0.7</v>
      </c>
      <c r="D108" s="3">
        <v>200.82999000000001</v>
      </c>
      <c r="E108" s="3">
        <v>1.10886</v>
      </c>
      <c r="F108" s="3">
        <v>139</v>
      </c>
    </row>
    <row r="109" spans="1:6" x14ac:dyDescent="0.25">
      <c r="A109" s="3" t="s">
        <v>16</v>
      </c>
      <c r="B109" s="3">
        <v>30</v>
      </c>
      <c r="C109" s="3">
        <v>0.7</v>
      </c>
      <c r="D109" s="3">
        <v>200.82999000000001</v>
      </c>
      <c r="E109" s="3">
        <v>1.10707</v>
      </c>
      <c r="F109" s="3">
        <v>138</v>
      </c>
    </row>
    <row r="110" spans="1:6" x14ac:dyDescent="0.25">
      <c r="A110" s="3" t="s">
        <v>16</v>
      </c>
      <c r="B110" s="3">
        <v>30</v>
      </c>
      <c r="C110" s="3">
        <v>0.7</v>
      </c>
      <c r="D110" s="3">
        <v>200.82999000000001</v>
      </c>
      <c r="E110" s="3">
        <v>1.10869</v>
      </c>
      <c r="F110" s="3">
        <v>139</v>
      </c>
    </row>
    <row r="111" spans="1:6" x14ac:dyDescent="0.25">
      <c r="A111" s="3" t="s">
        <v>16</v>
      </c>
      <c r="B111" s="3">
        <v>30</v>
      </c>
      <c r="C111" s="3">
        <v>1</v>
      </c>
      <c r="D111" s="3">
        <v>200.82999000000001</v>
      </c>
      <c r="E111" s="3">
        <v>1.6039300000000001</v>
      </c>
      <c r="F111" s="3">
        <v>177</v>
      </c>
    </row>
    <row r="112" spans="1:6" x14ac:dyDescent="0.25">
      <c r="A112" s="3" t="s">
        <v>16</v>
      </c>
      <c r="B112" s="3">
        <v>30</v>
      </c>
      <c r="C112" s="3">
        <v>1</v>
      </c>
      <c r="D112" s="3">
        <v>200.82999000000001</v>
      </c>
      <c r="E112" s="3">
        <v>1.6059399999999999</v>
      </c>
      <c r="F112" s="3">
        <v>188</v>
      </c>
    </row>
    <row r="113" spans="1:6" x14ac:dyDescent="0.25">
      <c r="A113" s="3" t="s">
        <v>16</v>
      </c>
      <c r="B113" s="3">
        <v>30</v>
      </c>
      <c r="C113" s="3">
        <v>1</v>
      </c>
      <c r="D113" s="3">
        <v>200.82999000000001</v>
      </c>
      <c r="E113" s="3">
        <v>1.60972</v>
      </c>
      <c r="F113" s="3">
        <v>193</v>
      </c>
    </row>
    <row r="114" spans="1:6" x14ac:dyDescent="0.25">
      <c r="A114" s="3" t="s">
        <v>16</v>
      </c>
      <c r="B114" s="3">
        <v>30</v>
      </c>
      <c r="C114" s="3">
        <v>1</v>
      </c>
      <c r="D114" s="3">
        <v>200.82999000000001</v>
      </c>
      <c r="E114" s="3">
        <v>1.6065100000000001</v>
      </c>
      <c r="F114" s="3">
        <v>185</v>
      </c>
    </row>
    <row r="115" spans="1:6" x14ac:dyDescent="0.25">
      <c r="A115" s="3" t="s">
        <v>16</v>
      </c>
      <c r="B115" s="3">
        <v>30</v>
      </c>
      <c r="C115" s="3">
        <v>1</v>
      </c>
      <c r="D115" s="3">
        <v>200.82999000000001</v>
      </c>
      <c r="E115" s="3">
        <v>1.60537</v>
      </c>
      <c r="F115" s="3">
        <v>193</v>
      </c>
    </row>
    <row r="116" spans="1:6" x14ac:dyDescent="0.25">
      <c r="A116" s="3" t="s">
        <v>16</v>
      </c>
      <c r="B116" s="3">
        <v>30</v>
      </c>
      <c r="C116" s="3">
        <v>1</v>
      </c>
      <c r="D116" s="3">
        <v>200.82999000000001</v>
      </c>
      <c r="E116" s="3">
        <v>1.6091500000000001</v>
      </c>
      <c r="F116" s="3">
        <v>192</v>
      </c>
    </row>
    <row r="117" spans="1:6" x14ac:dyDescent="0.25">
      <c r="A117" s="3" t="s">
        <v>16</v>
      </c>
      <c r="B117" s="3">
        <v>30</v>
      </c>
      <c r="C117" s="3">
        <v>1</v>
      </c>
      <c r="D117" s="3">
        <v>200.82999000000001</v>
      </c>
      <c r="E117" s="3">
        <v>1.6057300000000001</v>
      </c>
      <c r="F117" s="3">
        <v>186</v>
      </c>
    </row>
    <row r="118" spans="1:6" x14ac:dyDescent="0.25">
      <c r="A118" s="3" t="s">
        <v>16</v>
      </c>
      <c r="B118" s="3">
        <v>30</v>
      </c>
      <c r="C118" s="3">
        <v>1</v>
      </c>
      <c r="D118" s="3">
        <v>200.82999000000001</v>
      </c>
      <c r="E118" s="3">
        <v>1.6063700000000001</v>
      </c>
      <c r="F118" s="3">
        <v>190</v>
      </c>
    </row>
    <row r="119" spans="1:6" x14ac:dyDescent="0.25">
      <c r="A119" s="3" t="s">
        <v>16</v>
      </c>
      <c r="B119" s="3">
        <v>30</v>
      </c>
      <c r="C119" s="3">
        <v>1</v>
      </c>
      <c r="D119" s="3">
        <v>200.82999000000001</v>
      </c>
      <c r="E119" s="3">
        <v>1.6057300000000001</v>
      </c>
      <c r="F119" s="3">
        <v>188</v>
      </c>
    </row>
    <row r="120" spans="1:6" x14ac:dyDescent="0.25">
      <c r="A120" s="3" t="s">
        <v>16</v>
      </c>
      <c r="B120" s="3">
        <v>30</v>
      </c>
      <c r="C120" s="3">
        <v>1</v>
      </c>
      <c r="D120" s="3">
        <v>200.82999000000001</v>
      </c>
      <c r="E120" s="3">
        <v>1.60907</v>
      </c>
      <c r="F120" s="3">
        <v>190</v>
      </c>
    </row>
    <row r="121" spans="1:6" x14ac:dyDescent="0.25">
      <c r="A121" s="3" t="s">
        <v>16</v>
      </c>
      <c r="B121" s="3">
        <v>50</v>
      </c>
      <c r="C121" s="3">
        <v>0.4</v>
      </c>
      <c r="D121" s="3">
        <v>560.90057000000002</v>
      </c>
      <c r="E121" s="3">
        <v>0.97821000000000002</v>
      </c>
      <c r="F121" s="3">
        <v>46</v>
      </c>
    </row>
    <row r="122" spans="1:6" x14ac:dyDescent="0.25">
      <c r="A122" s="3" t="s">
        <v>16</v>
      </c>
      <c r="B122" s="3">
        <v>50</v>
      </c>
      <c r="C122" s="3">
        <v>0.4</v>
      </c>
      <c r="D122" s="3">
        <v>560.90057000000002</v>
      </c>
      <c r="E122" s="3">
        <v>0.99246999999999996</v>
      </c>
      <c r="F122" s="3">
        <v>46</v>
      </c>
    </row>
    <row r="123" spans="1:6" x14ac:dyDescent="0.25">
      <c r="A123" s="3" t="s">
        <v>16</v>
      </c>
      <c r="B123" s="3">
        <v>50</v>
      </c>
      <c r="C123" s="3">
        <v>0.4</v>
      </c>
      <c r="D123" s="3">
        <v>560.90057000000002</v>
      </c>
      <c r="E123" s="3">
        <v>0.97658</v>
      </c>
      <c r="F123" s="3">
        <v>47</v>
      </c>
    </row>
    <row r="124" spans="1:6" x14ac:dyDescent="0.25">
      <c r="A124" s="3" t="s">
        <v>16</v>
      </c>
      <c r="B124" s="3">
        <v>50</v>
      </c>
      <c r="C124" s="3">
        <v>0.4</v>
      </c>
      <c r="D124" s="3">
        <v>560.90057000000002</v>
      </c>
      <c r="E124" s="3">
        <v>0.97731999999999997</v>
      </c>
      <c r="F124" s="3">
        <v>46</v>
      </c>
    </row>
    <row r="125" spans="1:6" x14ac:dyDescent="0.25">
      <c r="A125" s="3" t="s">
        <v>16</v>
      </c>
      <c r="B125" s="3">
        <v>50</v>
      </c>
      <c r="C125" s="3">
        <v>0.4</v>
      </c>
      <c r="D125" s="3">
        <v>560.90057000000002</v>
      </c>
      <c r="E125" s="3">
        <v>0.96794000000000002</v>
      </c>
      <c r="F125" s="3">
        <v>46</v>
      </c>
    </row>
    <row r="126" spans="1:6" x14ac:dyDescent="0.25">
      <c r="A126" s="3" t="s">
        <v>16</v>
      </c>
      <c r="B126" s="3">
        <v>50</v>
      </c>
      <c r="C126" s="3">
        <v>0.4</v>
      </c>
      <c r="D126" s="3">
        <v>560.90057000000002</v>
      </c>
      <c r="E126" s="3">
        <v>0.96891000000000005</v>
      </c>
      <c r="F126" s="3">
        <v>43</v>
      </c>
    </row>
    <row r="127" spans="1:6" x14ac:dyDescent="0.25">
      <c r="A127" s="3" t="s">
        <v>16</v>
      </c>
      <c r="B127" s="3">
        <v>50</v>
      </c>
      <c r="C127" s="3">
        <v>0.4</v>
      </c>
      <c r="D127" s="3">
        <v>560.90057000000002</v>
      </c>
      <c r="E127" s="3">
        <v>0.96901000000000004</v>
      </c>
      <c r="F127" s="3">
        <v>46</v>
      </c>
    </row>
    <row r="128" spans="1:6" x14ac:dyDescent="0.25">
      <c r="A128" s="3" t="s">
        <v>16</v>
      </c>
      <c r="B128" s="3">
        <v>50</v>
      </c>
      <c r="C128" s="3">
        <v>0.4</v>
      </c>
      <c r="D128" s="3">
        <v>560.90057000000002</v>
      </c>
      <c r="E128" s="3">
        <v>0.97182000000000002</v>
      </c>
      <c r="F128" s="3">
        <v>47</v>
      </c>
    </row>
    <row r="129" spans="1:6" x14ac:dyDescent="0.25">
      <c r="A129" s="3" t="s">
        <v>16</v>
      </c>
      <c r="B129" s="3">
        <v>50</v>
      </c>
      <c r="C129" s="3">
        <v>0.4</v>
      </c>
      <c r="D129" s="3">
        <v>560.90057000000002</v>
      </c>
      <c r="E129" s="3">
        <v>0.96518999999999999</v>
      </c>
      <c r="F129" s="3">
        <v>47</v>
      </c>
    </row>
    <row r="130" spans="1:6" x14ac:dyDescent="0.25">
      <c r="A130" s="3" t="s">
        <v>16</v>
      </c>
      <c r="B130" s="3">
        <v>50</v>
      </c>
      <c r="C130" s="3">
        <v>0.4</v>
      </c>
      <c r="D130" s="3">
        <v>560.90057000000002</v>
      </c>
      <c r="E130" s="3">
        <v>0.96699000000000002</v>
      </c>
      <c r="F130" s="3">
        <v>45</v>
      </c>
    </row>
    <row r="131" spans="1:6" x14ac:dyDescent="0.25">
      <c r="A131" s="3" t="s">
        <v>16</v>
      </c>
      <c r="B131" s="3">
        <v>50</v>
      </c>
      <c r="C131" s="3">
        <v>0.7</v>
      </c>
      <c r="D131" s="3">
        <v>237.19584</v>
      </c>
      <c r="E131" s="3">
        <v>2.51728</v>
      </c>
      <c r="F131" s="3">
        <v>133</v>
      </c>
    </row>
    <row r="132" spans="1:6" x14ac:dyDescent="0.25">
      <c r="A132" s="3" t="s">
        <v>16</v>
      </c>
      <c r="B132" s="3">
        <v>50</v>
      </c>
      <c r="C132" s="3">
        <v>0.7</v>
      </c>
      <c r="D132" s="3">
        <v>237.19584</v>
      </c>
      <c r="E132" s="3">
        <v>2.5314199999999998</v>
      </c>
      <c r="F132" s="3">
        <v>137</v>
      </c>
    </row>
    <row r="133" spans="1:6" x14ac:dyDescent="0.25">
      <c r="A133" s="3" t="s">
        <v>16</v>
      </c>
      <c r="B133" s="3">
        <v>50</v>
      </c>
      <c r="C133" s="3">
        <v>0.7</v>
      </c>
      <c r="D133" s="3">
        <v>237.19584</v>
      </c>
      <c r="E133" s="3">
        <v>2.52115</v>
      </c>
      <c r="F133" s="3">
        <v>135</v>
      </c>
    </row>
    <row r="134" spans="1:6" x14ac:dyDescent="0.25">
      <c r="A134" s="3" t="s">
        <v>16</v>
      </c>
      <c r="B134" s="3">
        <v>50</v>
      </c>
      <c r="C134" s="3">
        <v>0.7</v>
      </c>
      <c r="D134" s="3">
        <v>237.19584</v>
      </c>
      <c r="E134" s="3">
        <v>2.5313500000000002</v>
      </c>
      <c r="F134" s="3">
        <v>136</v>
      </c>
    </row>
    <row r="135" spans="1:6" x14ac:dyDescent="0.25">
      <c r="A135" s="3" t="s">
        <v>16</v>
      </c>
      <c r="B135" s="3">
        <v>50</v>
      </c>
      <c r="C135" s="3">
        <v>0.7</v>
      </c>
      <c r="D135" s="3">
        <v>237.19584</v>
      </c>
      <c r="E135" s="3">
        <v>2.51959</v>
      </c>
      <c r="F135" s="3">
        <v>134</v>
      </c>
    </row>
    <row r="136" spans="1:6" x14ac:dyDescent="0.25">
      <c r="A136" s="3" t="s">
        <v>16</v>
      </c>
      <c r="B136" s="3">
        <v>50</v>
      </c>
      <c r="C136" s="3">
        <v>0.7</v>
      </c>
      <c r="D136" s="3">
        <v>237.19584</v>
      </c>
      <c r="E136" s="3">
        <v>2.5312399999999999</v>
      </c>
      <c r="F136" s="3">
        <v>135</v>
      </c>
    </row>
    <row r="137" spans="1:6" x14ac:dyDescent="0.25">
      <c r="A137" s="3" t="s">
        <v>16</v>
      </c>
      <c r="B137" s="3">
        <v>50</v>
      </c>
      <c r="C137" s="3">
        <v>0.7</v>
      </c>
      <c r="D137" s="3">
        <v>237.19584</v>
      </c>
      <c r="E137" s="3">
        <v>2.5239799999999999</v>
      </c>
      <c r="F137" s="3">
        <v>135</v>
      </c>
    </row>
    <row r="138" spans="1:6" x14ac:dyDescent="0.25">
      <c r="A138" s="3" t="s">
        <v>16</v>
      </c>
      <c r="B138" s="3">
        <v>50</v>
      </c>
      <c r="C138" s="3">
        <v>0.7</v>
      </c>
      <c r="D138" s="3">
        <v>237.19584</v>
      </c>
      <c r="E138" s="3">
        <v>2.5248599999999999</v>
      </c>
      <c r="F138" s="3">
        <v>137</v>
      </c>
    </row>
    <row r="139" spans="1:6" x14ac:dyDescent="0.25">
      <c r="A139" s="3" t="s">
        <v>16</v>
      </c>
      <c r="B139" s="3">
        <v>50</v>
      </c>
      <c r="C139" s="3">
        <v>0.7</v>
      </c>
      <c r="D139" s="3">
        <v>237.19584</v>
      </c>
      <c r="E139" s="3">
        <v>2.52895</v>
      </c>
      <c r="F139" s="3">
        <v>136</v>
      </c>
    </row>
    <row r="140" spans="1:6" x14ac:dyDescent="0.25">
      <c r="A140" s="3" t="s">
        <v>16</v>
      </c>
      <c r="B140" s="3">
        <v>50</v>
      </c>
      <c r="C140" s="3">
        <v>0.7</v>
      </c>
      <c r="D140" s="3">
        <v>237.19584</v>
      </c>
      <c r="E140" s="3">
        <v>2.5217499999999999</v>
      </c>
      <c r="F140" s="3">
        <v>137</v>
      </c>
    </row>
    <row r="141" spans="1:6" x14ac:dyDescent="0.25">
      <c r="A141" s="3" t="s">
        <v>16</v>
      </c>
      <c r="B141" s="3">
        <v>50</v>
      </c>
      <c r="C141" s="3">
        <v>1</v>
      </c>
      <c r="D141" s="3">
        <v>223.96187</v>
      </c>
      <c r="E141" s="3">
        <v>3.3040600000000002</v>
      </c>
      <c r="F141" s="3">
        <v>170</v>
      </c>
    </row>
    <row r="142" spans="1:6" x14ac:dyDescent="0.25">
      <c r="A142" s="3" t="s">
        <v>16</v>
      </c>
      <c r="B142" s="3">
        <v>50</v>
      </c>
      <c r="C142" s="3">
        <v>1</v>
      </c>
      <c r="D142" s="3">
        <v>223.23536999999999</v>
      </c>
      <c r="E142" s="3">
        <v>3.30837</v>
      </c>
      <c r="F142" s="3">
        <v>169</v>
      </c>
    </row>
    <row r="143" spans="1:6" x14ac:dyDescent="0.25">
      <c r="A143" s="3" t="s">
        <v>16</v>
      </c>
      <c r="B143" s="3">
        <v>50</v>
      </c>
      <c r="C143" s="3">
        <v>1</v>
      </c>
      <c r="D143" s="3">
        <v>224.38901999999999</v>
      </c>
      <c r="E143" s="3">
        <v>3.3014999999999999</v>
      </c>
      <c r="F143" s="3">
        <v>168</v>
      </c>
    </row>
    <row r="144" spans="1:6" x14ac:dyDescent="0.25">
      <c r="A144" s="3" t="s">
        <v>16</v>
      </c>
      <c r="B144" s="3">
        <v>50</v>
      </c>
      <c r="C144" s="3">
        <v>1</v>
      </c>
      <c r="D144" s="3">
        <v>223.54386</v>
      </c>
      <c r="E144" s="3">
        <v>3.3024800000000001</v>
      </c>
      <c r="F144" s="3">
        <v>170</v>
      </c>
    </row>
    <row r="145" spans="1:6" x14ac:dyDescent="0.25">
      <c r="A145" s="3" t="s">
        <v>16</v>
      </c>
      <c r="B145" s="3">
        <v>50</v>
      </c>
      <c r="C145" s="3">
        <v>1</v>
      </c>
      <c r="D145" s="3">
        <v>224.06578999999999</v>
      </c>
      <c r="E145" s="3">
        <v>3.3024900000000001</v>
      </c>
      <c r="F145" s="3">
        <v>168</v>
      </c>
    </row>
    <row r="146" spans="1:6" x14ac:dyDescent="0.25">
      <c r="A146" s="3" t="s">
        <v>16</v>
      </c>
      <c r="B146" s="3">
        <v>50</v>
      </c>
      <c r="C146" s="3">
        <v>1</v>
      </c>
      <c r="D146" s="3">
        <v>223.62392</v>
      </c>
      <c r="E146" s="3">
        <v>3.3013400000000002</v>
      </c>
      <c r="F146" s="3">
        <v>171</v>
      </c>
    </row>
    <row r="147" spans="1:6" x14ac:dyDescent="0.25">
      <c r="A147" s="3" t="s">
        <v>16</v>
      </c>
      <c r="B147" s="3">
        <v>50</v>
      </c>
      <c r="C147" s="3">
        <v>1</v>
      </c>
      <c r="D147" s="3">
        <v>223.25439</v>
      </c>
      <c r="E147" s="3">
        <v>3.2987500000000001</v>
      </c>
      <c r="F147" s="3">
        <v>168</v>
      </c>
    </row>
    <row r="148" spans="1:6" x14ac:dyDescent="0.25">
      <c r="A148" s="3" t="s">
        <v>16</v>
      </c>
      <c r="B148" s="3">
        <v>50</v>
      </c>
      <c r="C148" s="3">
        <v>1</v>
      </c>
      <c r="D148" s="3">
        <v>223.41667000000001</v>
      </c>
      <c r="E148" s="3">
        <v>3.29704</v>
      </c>
      <c r="F148" s="3">
        <v>169</v>
      </c>
    </row>
    <row r="149" spans="1:6" x14ac:dyDescent="0.25">
      <c r="A149" s="3" t="s">
        <v>16</v>
      </c>
      <c r="B149" s="3">
        <v>50</v>
      </c>
      <c r="C149" s="3">
        <v>1</v>
      </c>
      <c r="D149" s="3">
        <v>223.54386</v>
      </c>
      <c r="E149" s="3">
        <v>3.29427</v>
      </c>
      <c r="F149" s="3">
        <v>168</v>
      </c>
    </row>
    <row r="150" spans="1:6" x14ac:dyDescent="0.25">
      <c r="A150" s="3" t="s">
        <v>16</v>
      </c>
      <c r="B150" s="3">
        <v>50</v>
      </c>
      <c r="C150" s="3">
        <v>1</v>
      </c>
      <c r="D150" s="3">
        <v>223.62392</v>
      </c>
      <c r="E150" s="3">
        <v>3.3035700000000001</v>
      </c>
      <c r="F150" s="3">
        <v>168</v>
      </c>
    </row>
    <row r="151" spans="1:6" x14ac:dyDescent="0.25">
      <c r="A151" s="3" t="s">
        <v>16</v>
      </c>
      <c r="B151" s="3">
        <v>100</v>
      </c>
      <c r="C151" s="3">
        <v>0.4</v>
      </c>
      <c r="D151" s="3">
        <v>440.10660999999999</v>
      </c>
      <c r="E151" s="3">
        <v>2.0241500000000001</v>
      </c>
      <c r="F151" s="3">
        <v>29</v>
      </c>
    </row>
    <row r="152" spans="1:6" x14ac:dyDescent="0.25">
      <c r="A152" s="3" t="s">
        <v>16</v>
      </c>
      <c r="B152" s="3">
        <v>100</v>
      </c>
      <c r="C152" s="3">
        <v>0.4</v>
      </c>
      <c r="D152" s="3">
        <v>440.10660999999999</v>
      </c>
      <c r="E152" s="3">
        <v>2.07098</v>
      </c>
      <c r="F152" s="3">
        <v>29</v>
      </c>
    </row>
    <row r="153" spans="1:6" x14ac:dyDescent="0.25">
      <c r="A153" s="3" t="s">
        <v>16</v>
      </c>
      <c r="B153" s="3">
        <v>100</v>
      </c>
      <c r="C153" s="3">
        <v>0.4</v>
      </c>
      <c r="D153" s="3">
        <v>440.10660999999999</v>
      </c>
      <c r="E153" s="3">
        <v>2.0564900000000002</v>
      </c>
      <c r="F153" s="3">
        <v>29</v>
      </c>
    </row>
    <row r="154" spans="1:6" x14ac:dyDescent="0.25">
      <c r="A154" s="3" t="s">
        <v>16</v>
      </c>
      <c r="B154" s="3">
        <v>100</v>
      </c>
      <c r="C154" s="3">
        <v>0.4</v>
      </c>
      <c r="D154" s="3">
        <v>440.10660999999999</v>
      </c>
      <c r="E154" s="3">
        <v>2.0634999999999999</v>
      </c>
      <c r="F154" s="3">
        <v>29</v>
      </c>
    </row>
    <row r="155" spans="1:6" x14ac:dyDescent="0.25">
      <c r="A155" s="3" t="s">
        <v>16</v>
      </c>
      <c r="B155" s="3">
        <v>100</v>
      </c>
      <c r="C155" s="3">
        <v>0.4</v>
      </c>
      <c r="D155" s="3">
        <v>440.10660999999999</v>
      </c>
      <c r="E155" s="3">
        <v>2.0622600000000002</v>
      </c>
      <c r="F155" s="3">
        <v>29</v>
      </c>
    </row>
    <row r="156" spans="1:6" x14ac:dyDescent="0.25">
      <c r="A156" s="3" t="s">
        <v>16</v>
      </c>
      <c r="B156" s="3">
        <v>100</v>
      </c>
      <c r="C156" s="3">
        <v>0.4</v>
      </c>
      <c r="D156" s="3">
        <v>440.10660999999999</v>
      </c>
      <c r="E156" s="3">
        <v>2.0126599999999999</v>
      </c>
      <c r="F156" s="3">
        <v>28</v>
      </c>
    </row>
    <row r="157" spans="1:6" x14ac:dyDescent="0.25">
      <c r="A157" s="3" t="s">
        <v>16</v>
      </c>
      <c r="B157" s="3">
        <v>100</v>
      </c>
      <c r="C157" s="3">
        <v>0.4</v>
      </c>
      <c r="D157" s="3">
        <v>440.10660999999999</v>
      </c>
      <c r="E157" s="3">
        <v>2.0244900000000001</v>
      </c>
      <c r="F157" s="3">
        <v>29</v>
      </c>
    </row>
    <row r="158" spans="1:6" x14ac:dyDescent="0.25">
      <c r="A158" s="3" t="s">
        <v>16</v>
      </c>
      <c r="B158" s="3">
        <v>100</v>
      </c>
      <c r="C158" s="3">
        <v>0.4</v>
      </c>
      <c r="D158" s="3">
        <v>440.10660999999999</v>
      </c>
      <c r="E158" s="3">
        <v>2.0606599999999999</v>
      </c>
      <c r="F158" s="3">
        <v>29</v>
      </c>
    </row>
    <row r="159" spans="1:6" x14ac:dyDescent="0.25">
      <c r="A159" s="3" t="s">
        <v>16</v>
      </c>
      <c r="B159" s="3">
        <v>100</v>
      </c>
      <c r="C159" s="3">
        <v>0.4</v>
      </c>
      <c r="D159" s="3">
        <v>440.10660999999999</v>
      </c>
      <c r="E159" s="3">
        <v>2.0281099999999999</v>
      </c>
      <c r="F159" s="3">
        <v>28</v>
      </c>
    </row>
    <row r="160" spans="1:6" x14ac:dyDescent="0.25">
      <c r="A160" s="3" t="s">
        <v>16</v>
      </c>
      <c r="B160" s="3">
        <v>100</v>
      </c>
      <c r="C160" s="3">
        <v>0.4</v>
      </c>
      <c r="D160" s="3">
        <v>440.10660999999999</v>
      </c>
      <c r="E160" s="3">
        <v>2.0566599999999999</v>
      </c>
      <c r="F160" s="3">
        <v>29</v>
      </c>
    </row>
    <row r="161" spans="1:6" x14ac:dyDescent="0.25">
      <c r="A161" s="3" t="s">
        <v>16</v>
      </c>
      <c r="B161" s="3">
        <v>100</v>
      </c>
      <c r="C161" s="3">
        <v>0.7</v>
      </c>
      <c r="D161" s="3">
        <v>313.31583000000001</v>
      </c>
      <c r="E161" s="3">
        <v>6.8789999999999996</v>
      </c>
      <c r="F161" s="3">
        <v>95</v>
      </c>
    </row>
    <row r="162" spans="1:6" x14ac:dyDescent="0.25">
      <c r="A162" s="3" t="s">
        <v>16</v>
      </c>
      <c r="B162" s="3">
        <v>100</v>
      </c>
      <c r="C162" s="3">
        <v>0.7</v>
      </c>
      <c r="D162" s="3">
        <v>314.17935999999997</v>
      </c>
      <c r="E162" s="3">
        <v>6.9067100000000003</v>
      </c>
      <c r="F162" s="3">
        <v>95</v>
      </c>
    </row>
    <row r="163" spans="1:6" x14ac:dyDescent="0.25">
      <c r="A163" s="3" t="s">
        <v>16</v>
      </c>
      <c r="B163" s="3">
        <v>100</v>
      </c>
      <c r="C163" s="3">
        <v>0.7</v>
      </c>
      <c r="D163" s="3">
        <v>310.85568000000001</v>
      </c>
      <c r="E163" s="3">
        <v>6.9153700000000002</v>
      </c>
      <c r="F163" s="3">
        <v>95</v>
      </c>
    </row>
    <row r="164" spans="1:6" x14ac:dyDescent="0.25">
      <c r="A164" s="3" t="s">
        <v>16</v>
      </c>
      <c r="B164" s="3">
        <v>100</v>
      </c>
      <c r="C164" s="3">
        <v>0.7</v>
      </c>
      <c r="D164" s="3">
        <v>313.04831999999999</v>
      </c>
      <c r="E164" s="3">
        <v>6.8979499999999998</v>
      </c>
      <c r="F164" s="3">
        <v>95</v>
      </c>
    </row>
    <row r="165" spans="1:6" x14ac:dyDescent="0.25">
      <c r="A165" s="3" t="s">
        <v>16</v>
      </c>
      <c r="B165" s="3">
        <v>100</v>
      </c>
      <c r="C165" s="3">
        <v>0.7</v>
      </c>
      <c r="D165" s="3">
        <v>316.33109999999999</v>
      </c>
      <c r="E165" s="3">
        <v>6.9027399999999997</v>
      </c>
      <c r="F165" s="3">
        <v>95</v>
      </c>
    </row>
    <row r="166" spans="1:6" x14ac:dyDescent="0.25">
      <c r="A166" s="3" t="s">
        <v>16</v>
      </c>
      <c r="B166" s="3">
        <v>100</v>
      </c>
      <c r="C166" s="3">
        <v>0.7</v>
      </c>
      <c r="D166" s="3">
        <v>313.93196</v>
      </c>
      <c r="E166" s="3">
        <v>6.9102399999999999</v>
      </c>
      <c r="F166" s="3">
        <v>96</v>
      </c>
    </row>
    <row r="167" spans="1:6" x14ac:dyDescent="0.25">
      <c r="A167" s="3" t="s">
        <v>16</v>
      </c>
      <c r="B167" s="3">
        <v>100</v>
      </c>
      <c r="C167" s="3">
        <v>0.7</v>
      </c>
      <c r="D167" s="3">
        <v>313.22811000000002</v>
      </c>
      <c r="E167" s="3">
        <v>6.8663699999999999</v>
      </c>
      <c r="F167" s="3">
        <v>94</v>
      </c>
    </row>
    <row r="168" spans="1:6" x14ac:dyDescent="0.25">
      <c r="A168" s="3" t="s">
        <v>16</v>
      </c>
      <c r="B168" s="3">
        <v>100</v>
      </c>
      <c r="C168" s="3">
        <v>0.7</v>
      </c>
      <c r="D168" s="3">
        <v>310.76101999999997</v>
      </c>
      <c r="E168" s="3">
        <v>6.9124100000000004</v>
      </c>
      <c r="F168" s="3">
        <v>95</v>
      </c>
    </row>
    <row r="169" spans="1:6" x14ac:dyDescent="0.25">
      <c r="A169" s="3" t="s">
        <v>16</v>
      </c>
      <c r="B169" s="3">
        <v>100</v>
      </c>
      <c r="C169" s="3">
        <v>0.7</v>
      </c>
      <c r="D169" s="3">
        <v>310.91016000000002</v>
      </c>
      <c r="E169" s="3">
        <v>6.9095899999999997</v>
      </c>
      <c r="F169" s="3">
        <v>96</v>
      </c>
    </row>
    <row r="170" spans="1:6" x14ac:dyDescent="0.25">
      <c r="A170" s="3" t="s">
        <v>16</v>
      </c>
      <c r="B170" s="3">
        <v>100</v>
      </c>
      <c r="C170" s="3">
        <v>0.7</v>
      </c>
      <c r="D170" s="3">
        <v>311.63578999999999</v>
      </c>
      <c r="E170" s="3">
        <v>6.8818799999999998</v>
      </c>
      <c r="F170" s="3">
        <v>95</v>
      </c>
    </row>
    <row r="171" spans="1:6" x14ac:dyDescent="0.25">
      <c r="A171" s="3" t="s">
        <v>16</v>
      </c>
      <c r="B171" s="3">
        <v>100</v>
      </c>
      <c r="C171" s="3">
        <v>1</v>
      </c>
      <c r="D171" s="3">
        <v>302.96584999999999</v>
      </c>
      <c r="E171" s="3">
        <v>9.8106899999999992</v>
      </c>
      <c r="F171" s="3">
        <v>134</v>
      </c>
    </row>
    <row r="172" spans="1:6" x14ac:dyDescent="0.25">
      <c r="A172" s="3" t="s">
        <v>16</v>
      </c>
      <c r="B172" s="3">
        <v>100</v>
      </c>
      <c r="C172" s="3">
        <v>1</v>
      </c>
      <c r="D172" s="3">
        <v>302.72807</v>
      </c>
      <c r="E172" s="3">
        <v>9.8265200000000004</v>
      </c>
      <c r="F172" s="3">
        <v>134</v>
      </c>
    </row>
    <row r="173" spans="1:6" x14ac:dyDescent="0.25">
      <c r="A173" s="3" t="s">
        <v>16</v>
      </c>
      <c r="B173" s="3">
        <v>100</v>
      </c>
      <c r="C173" s="3">
        <v>1</v>
      </c>
      <c r="D173" s="3">
        <v>303.36678999999998</v>
      </c>
      <c r="E173" s="3">
        <v>9.7989200000000007</v>
      </c>
      <c r="F173" s="3">
        <v>133</v>
      </c>
    </row>
    <row r="174" spans="1:6" x14ac:dyDescent="0.25">
      <c r="A174" s="3" t="s">
        <v>16</v>
      </c>
      <c r="B174" s="3">
        <v>100</v>
      </c>
      <c r="C174" s="3">
        <v>1</v>
      </c>
      <c r="D174" s="3">
        <v>303.50877000000003</v>
      </c>
      <c r="E174" s="3">
        <v>9.8144200000000001</v>
      </c>
      <c r="F174" s="3">
        <v>133</v>
      </c>
    </row>
    <row r="175" spans="1:6" x14ac:dyDescent="0.25">
      <c r="A175" s="3" t="s">
        <v>16</v>
      </c>
      <c r="B175" s="3">
        <v>100</v>
      </c>
      <c r="C175" s="3">
        <v>1</v>
      </c>
      <c r="D175" s="3">
        <v>303.65392000000003</v>
      </c>
      <c r="E175" s="3">
        <v>9.7955299999999994</v>
      </c>
      <c r="F175" s="3">
        <v>133</v>
      </c>
    </row>
    <row r="176" spans="1:6" x14ac:dyDescent="0.25">
      <c r="A176" s="3" t="s">
        <v>16</v>
      </c>
      <c r="B176" s="3">
        <v>100</v>
      </c>
      <c r="C176" s="3">
        <v>1</v>
      </c>
      <c r="D176" s="3">
        <v>303.10964999999999</v>
      </c>
      <c r="E176" s="3">
        <v>9.7834800000000008</v>
      </c>
      <c r="F176" s="3">
        <v>133</v>
      </c>
    </row>
    <row r="177" spans="1:6" x14ac:dyDescent="0.25">
      <c r="A177" s="3" t="s">
        <v>16</v>
      </c>
      <c r="B177" s="3">
        <v>100</v>
      </c>
      <c r="C177" s="3">
        <v>1</v>
      </c>
      <c r="D177" s="3">
        <v>303.72872999999998</v>
      </c>
      <c r="E177" s="3">
        <v>9.8050899999999999</v>
      </c>
      <c r="F177" s="3">
        <v>132</v>
      </c>
    </row>
    <row r="178" spans="1:6" x14ac:dyDescent="0.25">
      <c r="A178" s="3" t="s">
        <v>16</v>
      </c>
      <c r="B178" s="3">
        <v>100</v>
      </c>
      <c r="C178" s="3">
        <v>1</v>
      </c>
      <c r="D178" s="3">
        <v>303.39044999999999</v>
      </c>
      <c r="E178" s="3">
        <v>9.7883700000000005</v>
      </c>
      <c r="F178" s="3">
        <v>134</v>
      </c>
    </row>
    <row r="179" spans="1:6" x14ac:dyDescent="0.25">
      <c r="A179" s="3" t="s">
        <v>16</v>
      </c>
      <c r="B179" s="3">
        <v>100</v>
      </c>
      <c r="C179" s="3">
        <v>1</v>
      </c>
      <c r="D179" s="3">
        <v>302.78116</v>
      </c>
      <c r="E179" s="3">
        <v>9.8231099999999998</v>
      </c>
      <c r="F179" s="3">
        <v>133</v>
      </c>
    </row>
    <row r="180" spans="1:6" x14ac:dyDescent="0.25">
      <c r="A180" s="3" t="s">
        <v>16</v>
      </c>
      <c r="B180" s="3">
        <v>100</v>
      </c>
      <c r="C180" s="3">
        <v>1</v>
      </c>
      <c r="D180" s="3">
        <v>303.36651999999998</v>
      </c>
      <c r="E180" s="3">
        <v>9.8108400000000007</v>
      </c>
      <c r="F180" s="3">
        <v>133</v>
      </c>
    </row>
    <row r="181" spans="1:6" x14ac:dyDescent="0.25">
      <c r="A181" s="3" t="s">
        <v>2</v>
      </c>
      <c r="B181" s="3">
        <v>24</v>
      </c>
      <c r="C181" s="3">
        <v>0.4</v>
      </c>
      <c r="D181" s="3">
        <v>5756.2897800000001</v>
      </c>
      <c r="E181" s="3">
        <v>0.53234999999999999</v>
      </c>
      <c r="F181" s="3">
        <v>83</v>
      </c>
    </row>
    <row r="182" spans="1:6" x14ac:dyDescent="0.25">
      <c r="A182" s="3" t="s">
        <v>2</v>
      </c>
      <c r="B182" s="3">
        <v>24</v>
      </c>
      <c r="C182" s="3">
        <v>0.4</v>
      </c>
      <c r="D182" s="3">
        <v>5759.8994300000004</v>
      </c>
      <c r="E182" s="3">
        <v>0.53393999999999997</v>
      </c>
      <c r="F182" s="3">
        <v>85</v>
      </c>
    </row>
    <row r="183" spans="1:6" x14ac:dyDescent="0.25">
      <c r="A183" s="3" t="s">
        <v>2</v>
      </c>
      <c r="B183" s="3">
        <v>24</v>
      </c>
      <c r="C183" s="3">
        <v>0.4</v>
      </c>
      <c r="D183" s="3">
        <v>5756.7897800000001</v>
      </c>
      <c r="E183" s="3">
        <v>0.53466999999999998</v>
      </c>
      <c r="F183" s="3">
        <v>93</v>
      </c>
    </row>
    <row r="184" spans="1:6" x14ac:dyDescent="0.25">
      <c r="A184" s="3" t="s">
        <v>2</v>
      </c>
      <c r="B184" s="3">
        <v>24</v>
      </c>
      <c r="C184" s="3">
        <v>0.4</v>
      </c>
      <c r="D184" s="3">
        <v>5762.9331400000001</v>
      </c>
      <c r="E184" s="3">
        <v>0.53485000000000005</v>
      </c>
      <c r="F184" s="3">
        <v>93</v>
      </c>
    </row>
    <row r="185" spans="1:6" x14ac:dyDescent="0.25">
      <c r="A185" s="3" t="s">
        <v>2</v>
      </c>
      <c r="B185" s="3">
        <v>24</v>
      </c>
      <c r="C185" s="3">
        <v>0.4</v>
      </c>
      <c r="D185" s="3">
        <v>5753.21522</v>
      </c>
      <c r="E185" s="3">
        <v>0.53327000000000002</v>
      </c>
      <c r="F185" s="3">
        <v>94</v>
      </c>
    </row>
    <row r="186" spans="1:6" x14ac:dyDescent="0.25">
      <c r="A186" s="3" t="s">
        <v>2</v>
      </c>
      <c r="B186" s="3">
        <v>24</v>
      </c>
      <c r="C186" s="3">
        <v>0.4</v>
      </c>
      <c r="D186" s="3">
        <v>5756.2897800000001</v>
      </c>
      <c r="E186" s="3">
        <v>0.53505999999999998</v>
      </c>
      <c r="F186" s="3">
        <v>93</v>
      </c>
    </row>
    <row r="187" spans="1:6" x14ac:dyDescent="0.25">
      <c r="A187" s="3" t="s">
        <v>2</v>
      </c>
      <c r="B187" s="3">
        <v>24</v>
      </c>
      <c r="C187" s="3">
        <v>0.4</v>
      </c>
      <c r="D187" s="3">
        <v>5759.8994300000004</v>
      </c>
      <c r="E187" s="3">
        <v>0.53273999999999999</v>
      </c>
      <c r="F187" s="3">
        <v>91</v>
      </c>
    </row>
    <row r="188" spans="1:6" x14ac:dyDescent="0.25">
      <c r="A188" s="3" t="s">
        <v>2</v>
      </c>
      <c r="B188" s="3">
        <v>24</v>
      </c>
      <c r="C188" s="3">
        <v>0.4</v>
      </c>
      <c r="D188" s="3">
        <v>5760.3994300000004</v>
      </c>
      <c r="E188" s="3">
        <v>0.53205000000000002</v>
      </c>
      <c r="F188" s="3">
        <v>92</v>
      </c>
    </row>
    <row r="189" spans="1:6" x14ac:dyDescent="0.25">
      <c r="A189" s="3" t="s">
        <v>2</v>
      </c>
      <c r="B189" s="3">
        <v>24</v>
      </c>
      <c r="C189" s="3">
        <v>0.4</v>
      </c>
      <c r="D189" s="3">
        <v>5756.2897800000001</v>
      </c>
      <c r="E189" s="3">
        <v>0.54501999999999995</v>
      </c>
      <c r="F189" s="3">
        <v>90</v>
      </c>
    </row>
    <row r="190" spans="1:6" x14ac:dyDescent="0.25">
      <c r="A190" s="3" t="s">
        <v>2</v>
      </c>
      <c r="B190" s="3">
        <v>24</v>
      </c>
      <c r="C190" s="3">
        <v>0.4</v>
      </c>
      <c r="D190" s="3">
        <v>5756.2897800000001</v>
      </c>
      <c r="E190" s="3">
        <v>0.53637999999999997</v>
      </c>
      <c r="F190" s="3">
        <v>89</v>
      </c>
    </row>
    <row r="191" spans="1:6" x14ac:dyDescent="0.25">
      <c r="A191" s="3" t="s">
        <v>2</v>
      </c>
      <c r="B191" s="3">
        <v>24</v>
      </c>
      <c r="C191" s="3">
        <v>0.7</v>
      </c>
      <c r="D191" s="3">
        <v>3060.7019</v>
      </c>
      <c r="E191" s="3">
        <v>0.89149</v>
      </c>
      <c r="F191" s="3">
        <v>147</v>
      </c>
    </row>
    <row r="192" spans="1:6" x14ac:dyDescent="0.25">
      <c r="A192" s="3" t="s">
        <v>2</v>
      </c>
      <c r="B192" s="3">
        <v>24</v>
      </c>
      <c r="C192" s="3">
        <v>0.7</v>
      </c>
      <c r="D192" s="3">
        <v>3060.7019</v>
      </c>
      <c r="E192" s="3">
        <v>0.89044999999999996</v>
      </c>
      <c r="F192" s="3">
        <v>157</v>
      </c>
    </row>
    <row r="193" spans="1:6" x14ac:dyDescent="0.25">
      <c r="A193" s="3" t="s">
        <v>2</v>
      </c>
      <c r="B193" s="3">
        <v>24</v>
      </c>
      <c r="C193" s="3">
        <v>0.7</v>
      </c>
      <c r="D193" s="3">
        <v>3060.7019</v>
      </c>
      <c r="E193" s="3">
        <v>0.89117000000000002</v>
      </c>
      <c r="F193" s="3">
        <v>144</v>
      </c>
    </row>
    <row r="194" spans="1:6" x14ac:dyDescent="0.25">
      <c r="A194" s="3" t="s">
        <v>2</v>
      </c>
      <c r="B194" s="3">
        <v>24</v>
      </c>
      <c r="C194" s="3">
        <v>0.7</v>
      </c>
      <c r="D194" s="3">
        <v>3060.7019</v>
      </c>
      <c r="E194" s="3">
        <v>0.88868000000000003</v>
      </c>
      <c r="F194" s="3">
        <v>155</v>
      </c>
    </row>
    <row r="195" spans="1:6" x14ac:dyDescent="0.25">
      <c r="A195" s="3" t="s">
        <v>2</v>
      </c>
      <c r="B195" s="3">
        <v>24</v>
      </c>
      <c r="C195" s="3">
        <v>0.7</v>
      </c>
      <c r="D195" s="3">
        <v>3060.7019</v>
      </c>
      <c r="E195" s="3">
        <v>0.88987000000000005</v>
      </c>
      <c r="F195" s="3">
        <v>156</v>
      </c>
    </row>
    <row r="196" spans="1:6" x14ac:dyDescent="0.25">
      <c r="A196" s="3" t="s">
        <v>2</v>
      </c>
      <c r="B196" s="3">
        <v>24</v>
      </c>
      <c r="C196" s="3">
        <v>0.7</v>
      </c>
      <c r="D196" s="3">
        <v>3060.7019</v>
      </c>
      <c r="E196" s="3">
        <v>0.89280999999999999</v>
      </c>
      <c r="F196" s="3">
        <v>151</v>
      </c>
    </row>
    <row r="197" spans="1:6" x14ac:dyDescent="0.25">
      <c r="A197" s="3" t="s">
        <v>2</v>
      </c>
      <c r="B197" s="3">
        <v>24</v>
      </c>
      <c r="C197" s="3">
        <v>0.7</v>
      </c>
      <c r="D197" s="3">
        <v>3060.7019</v>
      </c>
      <c r="E197" s="3">
        <v>0.88802999999999999</v>
      </c>
      <c r="F197" s="3">
        <v>155</v>
      </c>
    </row>
    <row r="198" spans="1:6" x14ac:dyDescent="0.25">
      <c r="A198" s="3" t="s">
        <v>2</v>
      </c>
      <c r="B198" s="3">
        <v>24</v>
      </c>
      <c r="C198" s="3">
        <v>0.7</v>
      </c>
      <c r="D198" s="3">
        <v>3059.42544</v>
      </c>
      <c r="E198" s="3">
        <v>0.88932</v>
      </c>
      <c r="F198" s="3">
        <v>144</v>
      </c>
    </row>
    <row r="199" spans="1:6" x14ac:dyDescent="0.25">
      <c r="A199" s="3" t="s">
        <v>2</v>
      </c>
      <c r="B199" s="3">
        <v>24</v>
      </c>
      <c r="C199" s="3">
        <v>0.7</v>
      </c>
      <c r="D199" s="3">
        <v>3060.7019</v>
      </c>
      <c r="E199" s="3">
        <v>0.89075000000000004</v>
      </c>
      <c r="F199" s="3">
        <v>155</v>
      </c>
    </row>
    <row r="200" spans="1:6" x14ac:dyDescent="0.25">
      <c r="A200" s="3" t="s">
        <v>2</v>
      </c>
      <c r="B200" s="3">
        <v>24</v>
      </c>
      <c r="C200" s="3">
        <v>0.7</v>
      </c>
      <c r="D200" s="3">
        <v>3060.7019</v>
      </c>
      <c r="E200" s="3">
        <v>0.89168999999999998</v>
      </c>
      <c r="F200" s="3">
        <v>155</v>
      </c>
    </row>
    <row r="201" spans="1:6" x14ac:dyDescent="0.25">
      <c r="A201" s="3" t="s">
        <v>2</v>
      </c>
      <c r="B201" s="3">
        <v>24</v>
      </c>
      <c r="C201" s="3">
        <v>1</v>
      </c>
      <c r="D201" s="3">
        <v>3052.2412300000001</v>
      </c>
      <c r="E201" s="3">
        <v>1.12053</v>
      </c>
      <c r="F201" s="3">
        <v>183</v>
      </c>
    </row>
    <row r="202" spans="1:6" x14ac:dyDescent="0.25">
      <c r="A202" s="3" t="s">
        <v>2</v>
      </c>
      <c r="B202" s="3">
        <v>24</v>
      </c>
      <c r="C202" s="3">
        <v>1</v>
      </c>
      <c r="D202" s="3">
        <v>3052.2412300000001</v>
      </c>
      <c r="E202" s="3">
        <v>1.12226</v>
      </c>
      <c r="F202" s="3">
        <v>186</v>
      </c>
    </row>
    <row r="203" spans="1:6" x14ac:dyDescent="0.25">
      <c r="A203" s="3" t="s">
        <v>2</v>
      </c>
      <c r="B203" s="3">
        <v>24</v>
      </c>
      <c r="C203" s="3">
        <v>1</v>
      </c>
      <c r="D203" s="3">
        <v>3052.2412300000001</v>
      </c>
      <c r="E203" s="3">
        <v>1.1206700000000001</v>
      </c>
      <c r="F203" s="3">
        <v>190</v>
      </c>
    </row>
    <row r="204" spans="1:6" x14ac:dyDescent="0.25">
      <c r="A204" s="3" t="s">
        <v>2</v>
      </c>
      <c r="B204" s="3">
        <v>24</v>
      </c>
      <c r="C204" s="3">
        <v>1</v>
      </c>
      <c r="D204" s="3">
        <v>3052.2412300000001</v>
      </c>
      <c r="E204" s="3">
        <v>1.12113</v>
      </c>
      <c r="F204" s="3">
        <v>191</v>
      </c>
    </row>
    <row r="205" spans="1:6" x14ac:dyDescent="0.25">
      <c r="A205" s="3" t="s">
        <v>2</v>
      </c>
      <c r="B205" s="3">
        <v>24</v>
      </c>
      <c r="C205" s="3">
        <v>1</v>
      </c>
      <c r="D205" s="3">
        <v>3052.2412300000001</v>
      </c>
      <c r="E205" s="3">
        <v>1.12131</v>
      </c>
      <c r="F205" s="3">
        <v>186</v>
      </c>
    </row>
    <row r="206" spans="1:6" x14ac:dyDescent="0.25">
      <c r="A206" s="3" t="s">
        <v>2</v>
      </c>
      <c r="B206" s="3">
        <v>24</v>
      </c>
      <c r="C206" s="3">
        <v>1</v>
      </c>
      <c r="D206" s="3">
        <v>3052.2412300000001</v>
      </c>
      <c r="E206" s="3">
        <v>1.1202099999999999</v>
      </c>
      <c r="F206" s="3">
        <v>182</v>
      </c>
    </row>
    <row r="207" spans="1:6" x14ac:dyDescent="0.25">
      <c r="A207" s="3" t="s">
        <v>2</v>
      </c>
      <c r="B207" s="3">
        <v>24</v>
      </c>
      <c r="C207" s="3">
        <v>1</v>
      </c>
      <c r="D207" s="3">
        <v>3052.2412300000001</v>
      </c>
      <c r="E207" s="3">
        <v>1.1243399999999999</v>
      </c>
      <c r="F207" s="3">
        <v>184</v>
      </c>
    </row>
    <row r="208" spans="1:6" x14ac:dyDescent="0.25">
      <c r="A208" s="3" t="s">
        <v>2</v>
      </c>
      <c r="B208" s="3">
        <v>24</v>
      </c>
      <c r="C208" s="3">
        <v>1</v>
      </c>
      <c r="D208" s="3">
        <v>3052.2412300000001</v>
      </c>
      <c r="E208" s="3">
        <v>1.12479</v>
      </c>
      <c r="F208" s="3">
        <v>193</v>
      </c>
    </row>
    <row r="209" spans="1:6" x14ac:dyDescent="0.25">
      <c r="A209" s="3" t="s">
        <v>2</v>
      </c>
      <c r="B209" s="3">
        <v>24</v>
      </c>
      <c r="C209" s="3">
        <v>1</v>
      </c>
      <c r="D209" s="3">
        <v>3052.2412300000001</v>
      </c>
      <c r="E209" s="3">
        <v>1.1203700000000001</v>
      </c>
      <c r="F209" s="3">
        <v>179</v>
      </c>
    </row>
    <row r="210" spans="1:6" x14ac:dyDescent="0.25">
      <c r="A210" s="3" t="s">
        <v>2</v>
      </c>
      <c r="B210" s="3">
        <v>24</v>
      </c>
      <c r="C210" s="3">
        <v>1</v>
      </c>
      <c r="D210" s="3">
        <v>3052.2412300000001</v>
      </c>
      <c r="E210" s="3">
        <v>1.1226499999999999</v>
      </c>
      <c r="F210" s="3">
        <v>192</v>
      </c>
    </row>
    <row r="211" spans="1:6" x14ac:dyDescent="0.25">
      <c r="A211" s="3" t="s">
        <v>2</v>
      </c>
      <c r="B211" s="3">
        <v>47</v>
      </c>
      <c r="C211" s="3">
        <v>0.4</v>
      </c>
      <c r="D211" s="3">
        <v>6378.3246200000003</v>
      </c>
      <c r="E211" s="3">
        <v>1.4292199999999999</v>
      </c>
      <c r="F211" s="3">
        <v>90</v>
      </c>
    </row>
    <row r="212" spans="1:6" x14ac:dyDescent="0.25">
      <c r="A212" s="3" t="s">
        <v>2</v>
      </c>
      <c r="B212" s="3">
        <v>47</v>
      </c>
      <c r="C212" s="3">
        <v>0.4</v>
      </c>
      <c r="D212" s="3">
        <v>6378.3246200000003</v>
      </c>
      <c r="E212" s="3">
        <v>1.4305399999999999</v>
      </c>
      <c r="F212" s="3">
        <v>92</v>
      </c>
    </row>
    <row r="213" spans="1:6" x14ac:dyDescent="0.25">
      <c r="A213" s="3" t="s">
        <v>2</v>
      </c>
      <c r="B213" s="3">
        <v>47</v>
      </c>
      <c r="C213" s="3">
        <v>0.4</v>
      </c>
      <c r="D213" s="3">
        <v>6378.3246200000003</v>
      </c>
      <c r="E213" s="3">
        <v>1.4236200000000001</v>
      </c>
      <c r="F213" s="3">
        <v>94</v>
      </c>
    </row>
    <row r="214" spans="1:6" x14ac:dyDescent="0.25">
      <c r="A214" s="3" t="s">
        <v>2</v>
      </c>
      <c r="B214" s="3">
        <v>47</v>
      </c>
      <c r="C214" s="3">
        <v>0.4</v>
      </c>
      <c r="D214" s="3">
        <v>6378.3246200000003</v>
      </c>
      <c r="E214" s="3">
        <v>1.42414</v>
      </c>
      <c r="F214" s="3">
        <v>90</v>
      </c>
    </row>
    <row r="215" spans="1:6" x14ac:dyDescent="0.25">
      <c r="A215" s="3" t="s">
        <v>2</v>
      </c>
      <c r="B215" s="3">
        <v>47</v>
      </c>
      <c r="C215" s="3">
        <v>0.4</v>
      </c>
      <c r="D215" s="3">
        <v>6378.3246200000003</v>
      </c>
      <c r="E215" s="3">
        <v>1.42177</v>
      </c>
      <c r="F215" s="3">
        <v>94</v>
      </c>
    </row>
    <row r="216" spans="1:6" x14ac:dyDescent="0.25">
      <c r="A216" s="3" t="s">
        <v>2</v>
      </c>
      <c r="B216" s="3">
        <v>47</v>
      </c>
      <c r="C216" s="3">
        <v>0.4</v>
      </c>
      <c r="D216" s="3">
        <v>6378.3246200000003</v>
      </c>
      <c r="E216" s="3">
        <v>1.42143</v>
      </c>
      <c r="F216" s="3">
        <v>94</v>
      </c>
    </row>
    <row r="217" spans="1:6" x14ac:dyDescent="0.25">
      <c r="A217" s="3" t="s">
        <v>2</v>
      </c>
      <c r="B217" s="3">
        <v>47</v>
      </c>
      <c r="C217" s="3">
        <v>0.4</v>
      </c>
      <c r="D217" s="3">
        <v>6378.3246200000003</v>
      </c>
      <c r="E217" s="3">
        <v>1.4261999999999999</v>
      </c>
      <c r="F217" s="3">
        <v>90</v>
      </c>
    </row>
    <row r="218" spans="1:6" x14ac:dyDescent="0.25">
      <c r="A218" s="3" t="s">
        <v>2</v>
      </c>
      <c r="B218" s="3">
        <v>47</v>
      </c>
      <c r="C218" s="3">
        <v>0.4</v>
      </c>
      <c r="D218" s="3">
        <v>6378.3246200000003</v>
      </c>
      <c r="E218" s="3">
        <v>1.42659</v>
      </c>
      <c r="F218" s="3">
        <v>94</v>
      </c>
    </row>
    <row r="219" spans="1:6" x14ac:dyDescent="0.25">
      <c r="A219" s="3" t="s">
        <v>2</v>
      </c>
      <c r="B219" s="3">
        <v>47</v>
      </c>
      <c r="C219" s="3">
        <v>0.4</v>
      </c>
      <c r="D219" s="3">
        <v>6378.3246200000003</v>
      </c>
      <c r="E219" s="3">
        <v>1.4216599999999999</v>
      </c>
      <c r="F219" s="3">
        <v>89</v>
      </c>
    </row>
    <row r="220" spans="1:6" x14ac:dyDescent="0.25">
      <c r="A220" s="3" t="s">
        <v>2</v>
      </c>
      <c r="B220" s="3">
        <v>47</v>
      </c>
      <c r="C220" s="3">
        <v>0.4</v>
      </c>
      <c r="D220" s="3">
        <v>6378.3246200000003</v>
      </c>
      <c r="E220" s="3">
        <v>1.43415</v>
      </c>
      <c r="F220" s="3">
        <v>93</v>
      </c>
    </row>
    <row r="221" spans="1:6" x14ac:dyDescent="0.25">
      <c r="A221" s="3" t="s">
        <v>2</v>
      </c>
      <c r="B221" s="3">
        <v>47</v>
      </c>
      <c r="C221" s="3">
        <v>0.7</v>
      </c>
      <c r="D221" s="3">
        <v>5714.5711099999999</v>
      </c>
      <c r="E221" s="3">
        <v>1.9648699999999999</v>
      </c>
      <c r="F221" s="3">
        <v>124</v>
      </c>
    </row>
    <row r="222" spans="1:6" x14ac:dyDescent="0.25">
      <c r="A222" s="3" t="s">
        <v>2</v>
      </c>
      <c r="B222" s="3">
        <v>47</v>
      </c>
      <c r="C222" s="3">
        <v>0.7</v>
      </c>
      <c r="D222" s="3">
        <v>5715.60563</v>
      </c>
      <c r="E222" s="3">
        <v>1.9606600000000001</v>
      </c>
      <c r="F222" s="3">
        <v>122</v>
      </c>
    </row>
    <row r="223" spans="1:6" x14ac:dyDescent="0.25">
      <c r="A223" s="3" t="s">
        <v>2</v>
      </c>
      <c r="B223" s="3">
        <v>47</v>
      </c>
      <c r="C223" s="3">
        <v>0.7</v>
      </c>
      <c r="D223" s="3">
        <v>5723.8425500000003</v>
      </c>
      <c r="E223" s="3">
        <v>1.96563</v>
      </c>
      <c r="F223" s="3">
        <v>130</v>
      </c>
    </row>
    <row r="224" spans="1:6" x14ac:dyDescent="0.25">
      <c r="A224" s="3" t="s">
        <v>2</v>
      </c>
      <c r="B224" s="3">
        <v>47</v>
      </c>
      <c r="C224" s="3">
        <v>0.7</v>
      </c>
      <c r="D224" s="3">
        <v>5714.1625599999998</v>
      </c>
      <c r="E224" s="3">
        <v>1.9608699999999999</v>
      </c>
      <c r="F224" s="3">
        <v>125</v>
      </c>
    </row>
    <row r="225" spans="1:6" x14ac:dyDescent="0.25">
      <c r="A225" s="3" t="s">
        <v>2</v>
      </c>
      <c r="B225" s="3">
        <v>47</v>
      </c>
      <c r="C225" s="3">
        <v>0.7</v>
      </c>
      <c r="D225" s="3">
        <v>5721.49899</v>
      </c>
      <c r="E225" s="3">
        <v>1.9645699999999999</v>
      </c>
      <c r="F225" s="3">
        <v>129</v>
      </c>
    </row>
    <row r="226" spans="1:6" x14ac:dyDescent="0.25">
      <c r="A226" s="3" t="s">
        <v>2</v>
      </c>
      <c r="B226" s="3">
        <v>47</v>
      </c>
      <c r="C226" s="3">
        <v>0.7</v>
      </c>
      <c r="D226" s="3">
        <v>5714.1625599999998</v>
      </c>
      <c r="E226" s="3">
        <v>1.9678899999999999</v>
      </c>
      <c r="F226" s="3">
        <v>126</v>
      </c>
    </row>
    <row r="227" spans="1:6" x14ac:dyDescent="0.25">
      <c r="A227" s="3" t="s">
        <v>2</v>
      </c>
      <c r="B227" s="3">
        <v>47</v>
      </c>
      <c r="C227" s="3">
        <v>0.7</v>
      </c>
      <c r="D227" s="3">
        <v>5711.9197899999999</v>
      </c>
      <c r="E227" s="3">
        <v>1.95685</v>
      </c>
      <c r="F227" s="3">
        <v>128</v>
      </c>
    </row>
    <row r="228" spans="1:6" x14ac:dyDescent="0.25">
      <c r="A228" s="3" t="s">
        <v>2</v>
      </c>
      <c r="B228" s="3">
        <v>47</v>
      </c>
      <c r="C228" s="3">
        <v>0.7</v>
      </c>
      <c r="D228" s="3">
        <v>5715.1450100000002</v>
      </c>
      <c r="E228" s="3">
        <v>1.96767</v>
      </c>
      <c r="F228" s="3">
        <v>128</v>
      </c>
    </row>
    <row r="229" spans="1:6" x14ac:dyDescent="0.25">
      <c r="A229" s="3" t="s">
        <v>2</v>
      </c>
      <c r="B229" s="3">
        <v>47</v>
      </c>
      <c r="C229" s="3">
        <v>0.7</v>
      </c>
      <c r="D229" s="3">
        <v>5714.1625599999998</v>
      </c>
      <c r="E229" s="3">
        <v>1.9643699999999999</v>
      </c>
      <c r="F229" s="3">
        <v>127</v>
      </c>
    </row>
    <row r="230" spans="1:6" x14ac:dyDescent="0.25">
      <c r="A230" s="3" t="s">
        <v>2</v>
      </c>
      <c r="B230" s="3">
        <v>47</v>
      </c>
      <c r="C230" s="3">
        <v>0.7</v>
      </c>
      <c r="D230" s="3">
        <v>5712.9592700000003</v>
      </c>
      <c r="E230" s="3">
        <v>1.95611</v>
      </c>
      <c r="F230" s="3">
        <v>127</v>
      </c>
    </row>
    <row r="231" spans="1:6" x14ac:dyDescent="0.25">
      <c r="A231" s="3" t="s">
        <v>2</v>
      </c>
      <c r="B231" s="3">
        <v>47</v>
      </c>
      <c r="C231" s="3">
        <v>1</v>
      </c>
      <c r="D231" s="3">
        <v>5674.0192399999996</v>
      </c>
      <c r="E231" s="3">
        <v>2.7191100000000001</v>
      </c>
      <c r="F231" s="3">
        <v>160</v>
      </c>
    </row>
    <row r="232" spans="1:6" x14ac:dyDescent="0.25">
      <c r="A232" s="3" t="s">
        <v>2</v>
      </c>
      <c r="B232" s="3">
        <v>47</v>
      </c>
      <c r="C232" s="3">
        <v>1</v>
      </c>
      <c r="D232" s="3">
        <v>5674.0192399999996</v>
      </c>
      <c r="E232" s="3">
        <v>2.7054800000000001</v>
      </c>
      <c r="F232" s="3">
        <v>164</v>
      </c>
    </row>
    <row r="233" spans="1:6" x14ac:dyDescent="0.25">
      <c r="A233" s="3" t="s">
        <v>2</v>
      </c>
      <c r="B233" s="3">
        <v>47</v>
      </c>
      <c r="C233" s="3">
        <v>1</v>
      </c>
      <c r="D233" s="3">
        <v>5674.0192399999996</v>
      </c>
      <c r="E233" s="3">
        <v>2.7124799999999998</v>
      </c>
      <c r="F233" s="3">
        <v>164</v>
      </c>
    </row>
    <row r="234" spans="1:6" x14ac:dyDescent="0.25">
      <c r="A234" s="3" t="s">
        <v>2</v>
      </c>
      <c r="B234" s="3">
        <v>47</v>
      </c>
      <c r="C234" s="3">
        <v>1</v>
      </c>
      <c r="D234" s="3">
        <v>5674.0192399999996</v>
      </c>
      <c r="E234" s="3">
        <v>2.71421</v>
      </c>
      <c r="F234" s="3">
        <v>165</v>
      </c>
    </row>
    <row r="235" spans="1:6" x14ac:dyDescent="0.25">
      <c r="A235" s="3" t="s">
        <v>2</v>
      </c>
      <c r="B235" s="3">
        <v>47</v>
      </c>
      <c r="C235" s="3">
        <v>1</v>
      </c>
      <c r="D235" s="3">
        <v>5674.0192399999996</v>
      </c>
      <c r="E235" s="3">
        <v>2.7098300000000002</v>
      </c>
      <c r="F235" s="3">
        <v>165</v>
      </c>
    </row>
    <row r="236" spans="1:6" x14ac:dyDescent="0.25">
      <c r="A236" s="3" t="s">
        <v>2</v>
      </c>
      <c r="B236" s="3">
        <v>47</v>
      </c>
      <c r="C236" s="3">
        <v>1</v>
      </c>
      <c r="D236" s="3">
        <v>5674.0192399999996</v>
      </c>
      <c r="E236" s="3">
        <v>2.71096</v>
      </c>
      <c r="F236" s="3">
        <v>164</v>
      </c>
    </row>
    <row r="237" spans="1:6" x14ac:dyDescent="0.25">
      <c r="A237" s="3" t="s">
        <v>2</v>
      </c>
      <c r="B237" s="3">
        <v>47</v>
      </c>
      <c r="C237" s="3">
        <v>1</v>
      </c>
      <c r="D237" s="3">
        <v>5674.0192399999996</v>
      </c>
      <c r="E237" s="3">
        <v>2.7104499999999998</v>
      </c>
      <c r="F237" s="3">
        <v>168</v>
      </c>
    </row>
    <row r="238" spans="1:6" x14ac:dyDescent="0.25">
      <c r="A238" s="3" t="s">
        <v>2</v>
      </c>
      <c r="B238" s="3">
        <v>47</v>
      </c>
      <c r="C238" s="3">
        <v>1</v>
      </c>
      <c r="D238" s="3">
        <v>5674.0192399999996</v>
      </c>
      <c r="E238" s="3">
        <v>2.7093600000000002</v>
      </c>
      <c r="F238" s="3">
        <v>165</v>
      </c>
    </row>
    <row r="239" spans="1:6" x14ac:dyDescent="0.25">
      <c r="A239" s="3" t="s">
        <v>2</v>
      </c>
      <c r="B239" s="3">
        <v>47</v>
      </c>
      <c r="C239" s="3">
        <v>1</v>
      </c>
      <c r="D239" s="3">
        <v>5674.0192399999996</v>
      </c>
      <c r="E239" s="3">
        <v>2.7133799999999999</v>
      </c>
      <c r="F239" s="3">
        <v>167</v>
      </c>
    </row>
    <row r="240" spans="1:6" x14ac:dyDescent="0.25">
      <c r="A240" s="3" t="s">
        <v>2</v>
      </c>
      <c r="B240" s="3">
        <v>47</v>
      </c>
      <c r="C240" s="3">
        <v>1</v>
      </c>
      <c r="D240" s="3">
        <v>5674.0192399999996</v>
      </c>
      <c r="E240" s="3">
        <v>2.7123499999999998</v>
      </c>
      <c r="F240" s="3">
        <v>167</v>
      </c>
    </row>
    <row r="241" spans="1:6" x14ac:dyDescent="0.25">
      <c r="A241" s="3" t="s">
        <v>2</v>
      </c>
      <c r="B241" s="3">
        <v>100</v>
      </c>
      <c r="C241" s="3">
        <v>0.4</v>
      </c>
      <c r="D241" s="3">
        <v>60777.435660000003</v>
      </c>
      <c r="E241" s="3">
        <v>3.0358399999999999</v>
      </c>
      <c r="F241" s="3">
        <v>49</v>
      </c>
    </row>
    <row r="242" spans="1:6" x14ac:dyDescent="0.25">
      <c r="A242" s="3" t="s">
        <v>2</v>
      </c>
      <c r="B242" s="3">
        <v>100</v>
      </c>
      <c r="C242" s="3">
        <v>0.4</v>
      </c>
      <c r="D242" s="3">
        <v>60777.735840000001</v>
      </c>
      <c r="E242" s="3">
        <v>3.0155400000000001</v>
      </c>
      <c r="F242" s="3">
        <v>49</v>
      </c>
    </row>
    <row r="243" spans="1:6" x14ac:dyDescent="0.25">
      <c r="A243" s="3" t="s">
        <v>2</v>
      </c>
      <c r="B243" s="3">
        <v>100</v>
      </c>
      <c r="C243" s="3">
        <v>0.4</v>
      </c>
      <c r="D243" s="3">
        <v>60778.051630000002</v>
      </c>
      <c r="E243" s="3">
        <v>3.0147699999999999</v>
      </c>
      <c r="F243" s="3">
        <v>49</v>
      </c>
    </row>
    <row r="244" spans="1:6" x14ac:dyDescent="0.25">
      <c r="A244" s="3" t="s">
        <v>2</v>
      </c>
      <c r="B244" s="3">
        <v>100</v>
      </c>
      <c r="C244" s="3">
        <v>0.4</v>
      </c>
      <c r="D244" s="3">
        <v>60777.586719999999</v>
      </c>
      <c r="E244" s="3">
        <v>3.0208200000000001</v>
      </c>
      <c r="F244" s="3">
        <v>49</v>
      </c>
    </row>
    <row r="245" spans="1:6" x14ac:dyDescent="0.25">
      <c r="A245" s="3" t="s">
        <v>2</v>
      </c>
      <c r="B245" s="3">
        <v>100</v>
      </c>
      <c r="C245" s="3">
        <v>0.4</v>
      </c>
      <c r="D245" s="3">
        <v>60778.85497</v>
      </c>
      <c r="E245" s="3">
        <v>3.0264000000000002</v>
      </c>
      <c r="F245" s="3">
        <v>49</v>
      </c>
    </row>
    <row r="246" spans="1:6" x14ac:dyDescent="0.25">
      <c r="A246" s="3" t="s">
        <v>2</v>
      </c>
      <c r="B246" s="3">
        <v>100</v>
      </c>
      <c r="C246" s="3">
        <v>0.4</v>
      </c>
      <c r="D246" s="3">
        <v>60777.735840000001</v>
      </c>
      <c r="E246" s="3">
        <v>3.0347499999999998</v>
      </c>
      <c r="F246" s="3">
        <v>49</v>
      </c>
    </row>
    <row r="247" spans="1:6" x14ac:dyDescent="0.25">
      <c r="A247" s="3" t="s">
        <v>2</v>
      </c>
      <c r="B247" s="3">
        <v>100</v>
      </c>
      <c r="C247" s="3">
        <v>0.4</v>
      </c>
      <c r="D247" s="3">
        <v>60777.435660000003</v>
      </c>
      <c r="E247" s="3">
        <v>3.0223499999999999</v>
      </c>
      <c r="F247" s="3">
        <v>50</v>
      </c>
    </row>
    <row r="248" spans="1:6" x14ac:dyDescent="0.25">
      <c r="A248" s="3" t="s">
        <v>2</v>
      </c>
      <c r="B248" s="3">
        <v>100</v>
      </c>
      <c r="C248" s="3">
        <v>0.4</v>
      </c>
      <c r="D248" s="3">
        <v>60778.051630000002</v>
      </c>
      <c r="E248" s="3">
        <v>3.0187200000000001</v>
      </c>
      <c r="F248" s="3">
        <v>49</v>
      </c>
    </row>
    <row r="249" spans="1:6" x14ac:dyDescent="0.25">
      <c r="A249" s="3" t="s">
        <v>2</v>
      </c>
      <c r="B249" s="3">
        <v>100</v>
      </c>
      <c r="C249" s="3">
        <v>0.4</v>
      </c>
      <c r="D249" s="3">
        <v>60777.35671</v>
      </c>
      <c r="E249" s="3">
        <v>3.0120100000000001</v>
      </c>
      <c r="F249" s="3">
        <v>49</v>
      </c>
    </row>
    <row r="250" spans="1:6" x14ac:dyDescent="0.25">
      <c r="A250" s="3" t="s">
        <v>2</v>
      </c>
      <c r="B250" s="3">
        <v>100</v>
      </c>
      <c r="C250" s="3">
        <v>0.4</v>
      </c>
      <c r="D250" s="3">
        <v>60777.60426</v>
      </c>
      <c r="E250" s="3">
        <v>3.0531100000000002</v>
      </c>
      <c r="F250" s="3">
        <v>50</v>
      </c>
    </row>
    <row r="251" spans="1:6" x14ac:dyDescent="0.25">
      <c r="A251" s="3" t="s">
        <v>2</v>
      </c>
      <c r="B251" s="3">
        <v>100</v>
      </c>
      <c r="C251" s="3">
        <v>0.7</v>
      </c>
      <c r="D251" s="3">
        <v>46900.442799999997</v>
      </c>
      <c r="E251" s="3">
        <v>7.4458099999999998</v>
      </c>
      <c r="F251" s="3">
        <v>115</v>
      </c>
    </row>
    <row r="252" spans="1:6" x14ac:dyDescent="0.25">
      <c r="A252" s="3" t="s">
        <v>2</v>
      </c>
      <c r="B252" s="3">
        <v>100</v>
      </c>
      <c r="C252" s="3">
        <v>0.7</v>
      </c>
      <c r="D252" s="3">
        <v>46666.460930000001</v>
      </c>
      <c r="E252" s="3">
        <v>7.4071899999999999</v>
      </c>
      <c r="F252" s="3">
        <v>112</v>
      </c>
    </row>
    <row r="253" spans="1:6" x14ac:dyDescent="0.25">
      <c r="A253" s="3" t="s">
        <v>2</v>
      </c>
      <c r="B253" s="3">
        <v>100</v>
      </c>
      <c r="C253" s="3">
        <v>0.7</v>
      </c>
      <c r="D253" s="3">
        <v>46638.978150000003</v>
      </c>
      <c r="E253" s="3">
        <v>7.4109400000000001</v>
      </c>
      <c r="F253" s="3">
        <v>110</v>
      </c>
    </row>
    <row r="254" spans="1:6" x14ac:dyDescent="0.25">
      <c r="A254" s="3" t="s">
        <v>2</v>
      </c>
      <c r="B254" s="3">
        <v>100</v>
      </c>
      <c r="C254" s="3">
        <v>0.7</v>
      </c>
      <c r="D254" s="3">
        <v>46900.942150000003</v>
      </c>
      <c r="E254" s="3">
        <v>7.42408</v>
      </c>
      <c r="F254" s="3">
        <v>112</v>
      </c>
    </row>
    <row r="255" spans="1:6" x14ac:dyDescent="0.25">
      <c r="A255" s="3" t="s">
        <v>2</v>
      </c>
      <c r="B255" s="3">
        <v>100</v>
      </c>
      <c r="C255" s="3">
        <v>0.7</v>
      </c>
      <c r="D255" s="3">
        <v>47133.720979999998</v>
      </c>
      <c r="E255" s="3">
        <v>7.4305000000000003</v>
      </c>
      <c r="F255" s="3">
        <v>111</v>
      </c>
    </row>
    <row r="256" spans="1:6" x14ac:dyDescent="0.25">
      <c r="A256" s="3" t="s">
        <v>2</v>
      </c>
      <c r="B256" s="3">
        <v>100</v>
      </c>
      <c r="C256" s="3">
        <v>0.7</v>
      </c>
      <c r="D256" s="3">
        <v>46636.569900000002</v>
      </c>
      <c r="E256" s="3">
        <v>7.41812</v>
      </c>
      <c r="F256" s="3">
        <v>112</v>
      </c>
    </row>
    <row r="257" spans="1:6" x14ac:dyDescent="0.25">
      <c r="A257" s="3" t="s">
        <v>2</v>
      </c>
      <c r="B257" s="3">
        <v>100</v>
      </c>
      <c r="C257" s="3">
        <v>0.7</v>
      </c>
      <c r="D257" s="3">
        <v>46690.396180000003</v>
      </c>
      <c r="E257" s="3">
        <v>7.4296800000000003</v>
      </c>
      <c r="F257" s="3">
        <v>113</v>
      </c>
    </row>
    <row r="258" spans="1:6" x14ac:dyDescent="0.25">
      <c r="A258" s="3" t="s">
        <v>2</v>
      </c>
      <c r="B258" s="3">
        <v>100</v>
      </c>
      <c r="C258" s="3">
        <v>0.7</v>
      </c>
      <c r="D258" s="3">
        <v>46900.442799999997</v>
      </c>
      <c r="E258" s="3">
        <v>7.44651</v>
      </c>
      <c r="F258" s="3">
        <v>113</v>
      </c>
    </row>
    <row r="259" spans="1:6" x14ac:dyDescent="0.25">
      <c r="A259" s="3" t="s">
        <v>2</v>
      </c>
      <c r="B259" s="3">
        <v>100</v>
      </c>
      <c r="C259" s="3">
        <v>0.7</v>
      </c>
      <c r="D259" s="3">
        <v>46933.116020000001</v>
      </c>
      <c r="E259" s="3">
        <v>7.4065399999999997</v>
      </c>
      <c r="F259" s="3">
        <v>111</v>
      </c>
    </row>
    <row r="260" spans="1:6" x14ac:dyDescent="0.25">
      <c r="A260" s="3" t="s">
        <v>2</v>
      </c>
      <c r="B260" s="3">
        <v>100</v>
      </c>
      <c r="C260" s="3">
        <v>0.7</v>
      </c>
      <c r="D260" s="3">
        <v>46964.354220000001</v>
      </c>
      <c r="E260" s="3">
        <v>7.4417400000000002</v>
      </c>
      <c r="F260" s="3">
        <v>113</v>
      </c>
    </row>
    <row r="261" spans="1:6" x14ac:dyDescent="0.25">
      <c r="A261" s="3" t="s">
        <v>2</v>
      </c>
      <c r="B261" s="3">
        <v>100</v>
      </c>
      <c r="C261" s="3">
        <v>1</v>
      </c>
      <c r="D261" s="3">
        <v>46472.801420000003</v>
      </c>
      <c r="E261" s="3">
        <v>13.47969</v>
      </c>
      <c r="F261" s="3">
        <v>200</v>
      </c>
    </row>
    <row r="262" spans="1:6" x14ac:dyDescent="0.25">
      <c r="A262" s="3" t="s">
        <v>2</v>
      </c>
      <c r="B262" s="3">
        <v>100</v>
      </c>
      <c r="C262" s="3">
        <v>1</v>
      </c>
      <c r="D262" s="3">
        <v>46468.957970000003</v>
      </c>
      <c r="E262" s="3">
        <v>13.497719999999999</v>
      </c>
      <c r="F262" s="3">
        <v>208</v>
      </c>
    </row>
    <row r="263" spans="1:6" x14ac:dyDescent="0.25">
      <c r="A263" s="3" t="s">
        <v>2</v>
      </c>
      <c r="B263" s="3">
        <v>100</v>
      </c>
      <c r="C263" s="3">
        <v>1</v>
      </c>
      <c r="D263" s="3">
        <v>46360.222990000002</v>
      </c>
      <c r="E263" s="3">
        <v>13.45947</v>
      </c>
      <c r="F263" s="3">
        <v>204</v>
      </c>
    </row>
    <row r="264" spans="1:6" x14ac:dyDescent="0.25">
      <c r="A264" s="3" t="s">
        <v>2</v>
      </c>
      <c r="B264" s="3">
        <v>100</v>
      </c>
      <c r="C264" s="3">
        <v>1</v>
      </c>
      <c r="D264" s="3">
        <v>46394.459280000003</v>
      </c>
      <c r="E264" s="3">
        <v>13.46571</v>
      </c>
      <c r="F264" s="3">
        <v>206</v>
      </c>
    </row>
    <row r="265" spans="1:6" x14ac:dyDescent="0.25">
      <c r="A265" s="3" t="s">
        <v>2</v>
      </c>
      <c r="B265" s="3">
        <v>100</v>
      </c>
      <c r="C265" s="3">
        <v>1</v>
      </c>
      <c r="D265" s="3">
        <v>46476.664250000002</v>
      </c>
      <c r="E265" s="3">
        <v>13.50789</v>
      </c>
      <c r="F265" s="3">
        <v>202</v>
      </c>
    </row>
    <row r="266" spans="1:6" x14ac:dyDescent="0.25">
      <c r="A266" s="3" t="s">
        <v>2</v>
      </c>
      <c r="B266" s="3">
        <v>100</v>
      </c>
      <c r="C266" s="3">
        <v>1</v>
      </c>
      <c r="D266" s="3">
        <v>46400.101329999998</v>
      </c>
      <c r="E266" s="3">
        <v>13.468730000000001</v>
      </c>
      <c r="F266" s="3">
        <v>207</v>
      </c>
    </row>
    <row r="267" spans="1:6" x14ac:dyDescent="0.25">
      <c r="A267" s="3" t="s">
        <v>2</v>
      </c>
      <c r="B267" s="3">
        <v>100</v>
      </c>
      <c r="C267" s="3">
        <v>1</v>
      </c>
      <c r="D267" s="3">
        <v>46382.50877</v>
      </c>
      <c r="E267" s="3">
        <v>13.45599</v>
      </c>
      <c r="F267" s="3">
        <v>199</v>
      </c>
    </row>
    <row r="268" spans="1:6" x14ac:dyDescent="0.25">
      <c r="A268" s="3" t="s">
        <v>2</v>
      </c>
      <c r="B268" s="3">
        <v>100</v>
      </c>
      <c r="C268" s="3">
        <v>1</v>
      </c>
      <c r="D268" s="3">
        <v>46376.155680000003</v>
      </c>
      <c r="E268" s="3">
        <v>13.45776</v>
      </c>
      <c r="F268" s="3">
        <v>203</v>
      </c>
    </row>
    <row r="269" spans="1:6" x14ac:dyDescent="0.25">
      <c r="A269" s="3" t="s">
        <v>2</v>
      </c>
      <c r="B269" s="3">
        <v>100</v>
      </c>
      <c r="C269" s="3">
        <v>1</v>
      </c>
      <c r="D269" s="3">
        <v>46404.574560000001</v>
      </c>
      <c r="E269" s="3">
        <v>13.478680000000001</v>
      </c>
      <c r="F269" s="3">
        <v>205</v>
      </c>
    </row>
    <row r="270" spans="1:6" x14ac:dyDescent="0.25">
      <c r="A270" s="3" t="s">
        <v>2</v>
      </c>
      <c r="B270" s="3">
        <v>100</v>
      </c>
      <c r="C270" s="3">
        <v>1</v>
      </c>
      <c r="D270" s="3">
        <v>46382.610280000001</v>
      </c>
      <c r="E270" s="3">
        <v>13.49103</v>
      </c>
      <c r="F270" s="3">
        <v>206</v>
      </c>
    </row>
    <row r="271" spans="1:6" x14ac:dyDescent="0.25">
      <c r="A271" s="3" t="s">
        <v>1</v>
      </c>
      <c r="B271" s="3">
        <v>30</v>
      </c>
      <c r="C271" s="3">
        <v>0.4</v>
      </c>
      <c r="D271" s="3">
        <v>1196.7360200000001</v>
      </c>
      <c r="E271" s="3">
        <v>0.61182999999999998</v>
      </c>
      <c r="F271" s="3">
        <v>70</v>
      </c>
    </row>
    <row r="272" spans="1:6" x14ac:dyDescent="0.25">
      <c r="A272" s="3" t="s">
        <v>1</v>
      </c>
      <c r="B272" s="3">
        <v>30</v>
      </c>
      <c r="C272" s="3">
        <v>0.4</v>
      </c>
      <c r="D272" s="3">
        <v>1196.7360200000001</v>
      </c>
      <c r="E272" s="3">
        <v>0.61270999999999998</v>
      </c>
      <c r="F272" s="3">
        <v>74</v>
      </c>
    </row>
    <row r="273" spans="1:6" x14ac:dyDescent="0.25">
      <c r="A273" s="3" t="s">
        <v>1</v>
      </c>
      <c r="B273" s="3">
        <v>30</v>
      </c>
      <c r="C273" s="3">
        <v>0.4</v>
      </c>
      <c r="D273" s="3">
        <v>1196.7360200000001</v>
      </c>
      <c r="E273" s="3">
        <v>0.60858000000000001</v>
      </c>
      <c r="F273" s="3">
        <v>78</v>
      </c>
    </row>
    <row r="274" spans="1:6" x14ac:dyDescent="0.25">
      <c r="A274" s="3" t="s">
        <v>1</v>
      </c>
      <c r="B274" s="3">
        <v>30</v>
      </c>
      <c r="C274" s="3">
        <v>0.4</v>
      </c>
      <c r="D274" s="3">
        <v>1196.7360200000001</v>
      </c>
      <c r="E274" s="3">
        <v>0.61341999999999997</v>
      </c>
      <c r="F274" s="3">
        <v>79</v>
      </c>
    </row>
    <row r="275" spans="1:6" x14ac:dyDescent="0.25">
      <c r="A275" s="3" t="s">
        <v>1</v>
      </c>
      <c r="B275" s="3">
        <v>30</v>
      </c>
      <c r="C275" s="3">
        <v>0.4</v>
      </c>
      <c r="D275" s="3">
        <v>1196.7360200000001</v>
      </c>
      <c r="E275" s="3">
        <v>0.61150000000000004</v>
      </c>
      <c r="F275" s="3">
        <v>80</v>
      </c>
    </row>
    <row r="276" spans="1:6" x14ac:dyDescent="0.25">
      <c r="A276" s="3" t="s">
        <v>1</v>
      </c>
      <c r="B276" s="3">
        <v>30</v>
      </c>
      <c r="C276" s="3">
        <v>0.4</v>
      </c>
      <c r="D276" s="3">
        <v>1196.7360200000001</v>
      </c>
      <c r="E276" s="3">
        <v>0.60948999999999998</v>
      </c>
      <c r="F276" s="3">
        <v>79</v>
      </c>
    </row>
    <row r="277" spans="1:6" x14ac:dyDescent="0.25">
      <c r="A277" s="3" t="s">
        <v>1</v>
      </c>
      <c r="B277" s="3">
        <v>30</v>
      </c>
      <c r="C277" s="3">
        <v>0.4</v>
      </c>
      <c r="D277" s="3">
        <v>1196.7360200000001</v>
      </c>
      <c r="E277" s="3">
        <v>0.60912999999999995</v>
      </c>
      <c r="F277" s="3">
        <v>78</v>
      </c>
    </row>
    <row r="278" spans="1:6" x14ac:dyDescent="0.25">
      <c r="A278" s="3" t="s">
        <v>1</v>
      </c>
      <c r="B278" s="3">
        <v>30</v>
      </c>
      <c r="C278" s="3">
        <v>0.4</v>
      </c>
      <c r="D278" s="3">
        <v>1196.7360200000001</v>
      </c>
      <c r="E278" s="3">
        <v>0.60941000000000001</v>
      </c>
      <c r="F278" s="3">
        <v>79</v>
      </c>
    </row>
    <row r="279" spans="1:6" x14ac:dyDescent="0.25">
      <c r="A279" s="3" t="s">
        <v>1</v>
      </c>
      <c r="B279" s="3">
        <v>30</v>
      </c>
      <c r="C279" s="3">
        <v>0.4</v>
      </c>
      <c r="D279" s="3">
        <v>1196.7360200000001</v>
      </c>
      <c r="E279" s="3">
        <v>0.61189000000000004</v>
      </c>
      <c r="F279" s="3">
        <v>75</v>
      </c>
    </row>
    <row r="280" spans="1:6" x14ac:dyDescent="0.25">
      <c r="A280" s="3" t="s">
        <v>1</v>
      </c>
      <c r="B280" s="3">
        <v>30</v>
      </c>
      <c r="C280" s="3">
        <v>0.4</v>
      </c>
      <c r="D280" s="3">
        <v>1196.7360200000001</v>
      </c>
      <c r="E280" s="3">
        <v>0.61365999999999998</v>
      </c>
      <c r="F280" s="3">
        <v>81</v>
      </c>
    </row>
    <row r="281" spans="1:6" x14ac:dyDescent="0.25">
      <c r="A281" s="3" t="s">
        <v>1</v>
      </c>
      <c r="B281" s="3">
        <v>30</v>
      </c>
      <c r="C281" s="3">
        <v>0.7</v>
      </c>
      <c r="D281" s="3">
        <v>888.53093999999999</v>
      </c>
      <c r="E281" s="3">
        <v>0.86140000000000005</v>
      </c>
      <c r="F281" s="3">
        <v>92</v>
      </c>
    </row>
    <row r="282" spans="1:6" x14ac:dyDescent="0.25">
      <c r="A282" s="3" t="s">
        <v>1</v>
      </c>
      <c r="B282" s="3">
        <v>30</v>
      </c>
      <c r="C282" s="3">
        <v>0.7</v>
      </c>
      <c r="D282" s="3">
        <v>888.53093999999999</v>
      </c>
      <c r="E282" s="3">
        <v>0.85689000000000004</v>
      </c>
      <c r="F282" s="3">
        <v>110</v>
      </c>
    </row>
    <row r="283" spans="1:6" x14ac:dyDescent="0.25">
      <c r="A283" s="3" t="s">
        <v>1</v>
      </c>
      <c r="B283" s="3">
        <v>30</v>
      </c>
      <c r="C283" s="3">
        <v>0.7</v>
      </c>
      <c r="D283" s="3">
        <v>888.53093999999999</v>
      </c>
      <c r="E283" s="3">
        <v>0.85679000000000005</v>
      </c>
      <c r="F283" s="3">
        <v>110</v>
      </c>
    </row>
    <row r="284" spans="1:6" x14ac:dyDescent="0.25">
      <c r="A284" s="3" t="s">
        <v>1</v>
      </c>
      <c r="B284" s="3">
        <v>30</v>
      </c>
      <c r="C284" s="3">
        <v>0.7</v>
      </c>
      <c r="D284" s="3">
        <v>888.52687000000003</v>
      </c>
      <c r="E284" s="3">
        <v>0.86178999999999994</v>
      </c>
      <c r="F284" s="3">
        <v>111</v>
      </c>
    </row>
    <row r="285" spans="1:6" x14ac:dyDescent="0.25">
      <c r="A285" s="3" t="s">
        <v>1</v>
      </c>
      <c r="B285" s="3">
        <v>30</v>
      </c>
      <c r="C285" s="3">
        <v>0.7</v>
      </c>
      <c r="D285" s="3">
        <v>888.75229000000002</v>
      </c>
      <c r="E285" s="3">
        <v>0.85863999999999996</v>
      </c>
      <c r="F285" s="3">
        <v>106</v>
      </c>
    </row>
    <row r="286" spans="1:6" x14ac:dyDescent="0.25">
      <c r="A286" s="3" t="s">
        <v>1</v>
      </c>
      <c r="B286" s="3">
        <v>30</v>
      </c>
      <c r="C286" s="3">
        <v>0.7</v>
      </c>
      <c r="D286" s="3">
        <v>888.53093999999999</v>
      </c>
      <c r="E286" s="3">
        <v>0.85872999999999999</v>
      </c>
      <c r="F286" s="3">
        <v>111</v>
      </c>
    </row>
    <row r="287" spans="1:6" x14ac:dyDescent="0.25">
      <c r="A287" s="3" t="s">
        <v>1</v>
      </c>
      <c r="B287" s="3">
        <v>30</v>
      </c>
      <c r="C287" s="3">
        <v>0.7</v>
      </c>
      <c r="D287" s="3">
        <v>888.53093999999999</v>
      </c>
      <c r="E287" s="3">
        <v>0.85907</v>
      </c>
      <c r="F287" s="3">
        <v>111</v>
      </c>
    </row>
    <row r="288" spans="1:6" x14ac:dyDescent="0.25">
      <c r="A288" s="3" t="s">
        <v>1</v>
      </c>
      <c r="B288" s="3">
        <v>30</v>
      </c>
      <c r="C288" s="3">
        <v>0.7</v>
      </c>
      <c r="D288" s="3">
        <v>888.53093999999999</v>
      </c>
      <c r="E288" s="3">
        <v>0.86219000000000001</v>
      </c>
      <c r="F288" s="3">
        <v>111</v>
      </c>
    </row>
    <row r="289" spans="1:6" x14ac:dyDescent="0.25">
      <c r="A289" s="3" t="s">
        <v>1</v>
      </c>
      <c r="B289" s="3">
        <v>30</v>
      </c>
      <c r="C289" s="3">
        <v>0.7</v>
      </c>
      <c r="D289" s="3">
        <v>888.53093999999999</v>
      </c>
      <c r="E289" s="3">
        <v>0.85606000000000004</v>
      </c>
      <c r="F289" s="3">
        <v>103</v>
      </c>
    </row>
    <row r="290" spans="1:6" x14ac:dyDescent="0.25">
      <c r="A290" s="3" t="s">
        <v>1</v>
      </c>
      <c r="B290" s="3">
        <v>30</v>
      </c>
      <c r="C290" s="3">
        <v>0.7</v>
      </c>
      <c r="D290" s="3">
        <v>888.53093999999999</v>
      </c>
      <c r="E290" s="3">
        <v>0.85772000000000004</v>
      </c>
      <c r="F290" s="3">
        <v>111</v>
      </c>
    </row>
    <row r="291" spans="1:6" x14ac:dyDescent="0.25">
      <c r="A291" s="3" t="s">
        <v>1</v>
      </c>
      <c r="B291" s="3">
        <v>30</v>
      </c>
      <c r="C291" s="3">
        <v>1</v>
      </c>
      <c r="D291" s="3">
        <v>862.30371000000002</v>
      </c>
      <c r="E291" s="3">
        <v>1.60724</v>
      </c>
      <c r="F291" s="3">
        <v>179</v>
      </c>
    </row>
    <row r="292" spans="1:6" x14ac:dyDescent="0.25">
      <c r="A292" s="3" t="s">
        <v>1</v>
      </c>
      <c r="B292" s="3">
        <v>30</v>
      </c>
      <c r="C292" s="3">
        <v>1</v>
      </c>
      <c r="D292" s="3">
        <v>862.27506000000005</v>
      </c>
      <c r="E292" s="3">
        <v>1.61232</v>
      </c>
      <c r="F292" s="3">
        <v>201</v>
      </c>
    </row>
    <row r="293" spans="1:6" x14ac:dyDescent="0.25">
      <c r="A293" s="3" t="s">
        <v>1</v>
      </c>
      <c r="B293" s="3">
        <v>30</v>
      </c>
      <c r="C293" s="3">
        <v>1</v>
      </c>
      <c r="D293" s="3">
        <v>862.30371000000002</v>
      </c>
      <c r="E293" s="3">
        <v>1.6072</v>
      </c>
      <c r="F293" s="3">
        <v>200</v>
      </c>
    </row>
    <row r="294" spans="1:6" x14ac:dyDescent="0.25">
      <c r="A294" s="3" t="s">
        <v>1</v>
      </c>
      <c r="B294" s="3">
        <v>30</v>
      </c>
      <c r="C294" s="3">
        <v>1</v>
      </c>
      <c r="D294" s="3">
        <v>862.27506000000005</v>
      </c>
      <c r="E294" s="3">
        <v>1.6066400000000001</v>
      </c>
      <c r="F294" s="3">
        <v>197</v>
      </c>
    </row>
    <row r="295" spans="1:6" x14ac:dyDescent="0.25">
      <c r="A295" s="3" t="s">
        <v>1</v>
      </c>
      <c r="B295" s="3">
        <v>30</v>
      </c>
      <c r="C295" s="3">
        <v>1</v>
      </c>
      <c r="D295" s="3">
        <v>862.27506000000005</v>
      </c>
      <c r="E295" s="3">
        <v>1.60728</v>
      </c>
      <c r="F295" s="3">
        <v>202</v>
      </c>
    </row>
    <row r="296" spans="1:6" x14ac:dyDescent="0.25">
      <c r="A296" s="3" t="s">
        <v>1</v>
      </c>
      <c r="B296" s="3">
        <v>30</v>
      </c>
      <c r="C296" s="3">
        <v>1</v>
      </c>
      <c r="D296" s="3">
        <v>862.27506000000005</v>
      </c>
      <c r="E296" s="3">
        <v>1.61114</v>
      </c>
      <c r="F296" s="3">
        <v>195</v>
      </c>
    </row>
    <row r="297" spans="1:6" x14ac:dyDescent="0.25">
      <c r="A297" s="3" t="s">
        <v>1</v>
      </c>
      <c r="B297" s="3">
        <v>30</v>
      </c>
      <c r="C297" s="3">
        <v>1</v>
      </c>
      <c r="D297" s="3">
        <v>862.30371000000002</v>
      </c>
      <c r="E297" s="3">
        <v>1.61178</v>
      </c>
      <c r="F297" s="3">
        <v>201</v>
      </c>
    </row>
    <row r="298" spans="1:6" x14ac:dyDescent="0.25">
      <c r="A298" s="3" t="s">
        <v>1</v>
      </c>
      <c r="B298" s="3">
        <v>30</v>
      </c>
      <c r="C298" s="3">
        <v>1</v>
      </c>
      <c r="D298" s="3">
        <v>862.27506000000005</v>
      </c>
      <c r="E298" s="3">
        <v>1.60877</v>
      </c>
      <c r="F298" s="3">
        <v>199</v>
      </c>
    </row>
    <row r="299" spans="1:6" x14ac:dyDescent="0.25">
      <c r="A299" s="3" t="s">
        <v>1</v>
      </c>
      <c r="B299" s="3">
        <v>30</v>
      </c>
      <c r="C299" s="3">
        <v>1</v>
      </c>
      <c r="D299" s="3">
        <v>862.27506000000005</v>
      </c>
      <c r="E299" s="3">
        <v>1.61175</v>
      </c>
      <c r="F299" s="3">
        <v>195</v>
      </c>
    </row>
    <row r="300" spans="1:6" x14ac:dyDescent="0.25">
      <c r="A300" s="3" t="s">
        <v>1</v>
      </c>
      <c r="B300" s="3">
        <v>30</v>
      </c>
      <c r="C300" s="3">
        <v>1</v>
      </c>
      <c r="D300" s="3">
        <v>862.27506000000005</v>
      </c>
      <c r="E300" s="3">
        <v>1.6126799999999999</v>
      </c>
      <c r="F300" s="3">
        <v>198</v>
      </c>
    </row>
    <row r="301" spans="1:6" x14ac:dyDescent="0.25">
      <c r="A301" s="3" t="s">
        <v>1</v>
      </c>
      <c r="B301" s="3">
        <v>50</v>
      </c>
      <c r="C301" s="3">
        <v>0.4</v>
      </c>
      <c r="D301" s="3">
        <v>1921.9967899999999</v>
      </c>
      <c r="E301" s="3">
        <v>1.35328</v>
      </c>
      <c r="F301" s="3">
        <v>78</v>
      </c>
    </row>
    <row r="302" spans="1:6" x14ac:dyDescent="0.25">
      <c r="A302" s="3" t="s">
        <v>1</v>
      </c>
      <c r="B302" s="3">
        <v>50</v>
      </c>
      <c r="C302" s="3">
        <v>0.4</v>
      </c>
      <c r="D302" s="3">
        <v>1921.9341099999999</v>
      </c>
      <c r="E302" s="3">
        <v>1.36134</v>
      </c>
      <c r="F302" s="3">
        <v>84</v>
      </c>
    </row>
    <row r="303" spans="1:6" x14ac:dyDescent="0.25">
      <c r="A303" s="3" t="s">
        <v>1</v>
      </c>
      <c r="B303" s="3">
        <v>50</v>
      </c>
      <c r="C303" s="3">
        <v>0.4</v>
      </c>
      <c r="D303" s="3">
        <v>1921.93406</v>
      </c>
      <c r="E303" s="3">
        <v>1.35545</v>
      </c>
      <c r="F303" s="3">
        <v>81</v>
      </c>
    </row>
    <row r="304" spans="1:6" x14ac:dyDescent="0.25">
      <c r="A304" s="3" t="s">
        <v>1</v>
      </c>
      <c r="B304" s="3">
        <v>50</v>
      </c>
      <c r="C304" s="3">
        <v>0.4</v>
      </c>
      <c r="D304" s="3">
        <v>1921.9341099999999</v>
      </c>
      <c r="E304" s="3">
        <v>1.35303</v>
      </c>
      <c r="F304" s="3">
        <v>84</v>
      </c>
    </row>
    <row r="305" spans="1:6" x14ac:dyDescent="0.25">
      <c r="A305" s="3" t="s">
        <v>1</v>
      </c>
      <c r="B305" s="3">
        <v>50</v>
      </c>
      <c r="C305" s="3">
        <v>0.4</v>
      </c>
      <c r="D305" s="3">
        <v>1921.9906000000001</v>
      </c>
      <c r="E305" s="3">
        <v>1.34877</v>
      </c>
      <c r="F305" s="3">
        <v>83</v>
      </c>
    </row>
    <row r="306" spans="1:6" x14ac:dyDescent="0.25">
      <c r="A306" s="3" t="s">
        <v>1</v>
      </c>
      <c r="B306" s="3">
        <v>50</v>
      </c>
      <c r="C306" s="3">
        <v>0.4</v>
      </c>
      <c r="D306" s="3">
        <v>1921.9341099999999</v>
      </c>
      <c r="E306" s="3">
        <v>1.34745</v>
      </c>
      <c r="F306" s="3">
        <v>80</v>
      </c>
    </row>
    <row r="307" spans="1:6" x14ac:dyDescent="0.25">
      <c r="A307" s="3" t="s">
        <v>1</v>
      </c>
      <c r="B307" s="3">
        <v>50</v>
      </c>
      <c r="C307" s="3">
        <v>0.4</v>
      </c>
      <c r="D307" s="3">
        <v>1921.9341099999999</v>
      </c>
      <c r="E307" s="3">
        <v>1.3569899999999999</v>
      </c>
      <c r="F307" s="3">
        <v>83</v>
      </c>
    </row>
    <row r="308" spans="1:6" x14ac:dyDescent="0.25">
      <c r="A308" s="3" t="s">
        <v>1</v>
      </c>
      <c r="B308" s="3">
        <v>50</v>
      </c>
      <c r="C308" s="3">
        <v>0.4</v>
      </c>
      <c r="D308" s="3">
        <v>1921.9967899999999</v>
      </c>
      <c r="E308" s="3">
        <v>1.3609800000000001</v>
      </c>
      <c r="F308" s="3">
        <v>84</v>
      </c>
    </row>
    <row r="309" spans="1:6" x14ac:dyDescent="0.25">
      <c r="A309" s="3" t="s">
        <v>1</v>
      </c>
      <c r="B309" s="3">
        <v>50</v>
      </c>
      <c r="C309" s="3">
        <v>0.4</v>
      </c>
      <c r="D309" s="3">
        <v>1921.9967899999999</v>
      </c>
      <c r="E309" s="3">
        <v>1.3539699999999999</v>
      </c>
      <c r="F309" s="3">
        <v>81</v>
      </c>
    </row>
    <row r="310" spans="1:6" x14ac:dyDescent="0.25">
      <c r="A310" s="3" t="s">
        <v>1</v>
      </c>
      <c r="B310" s="3">
        <v>50</v>
      </c>
      <c r="C310" s="3">
        <v>0.4</v>
      </c>
      <c r="D310" s="3">
        <v>1921.9279200000001</v>
      </c>
      <c r="E310" s="3">
        <v>1.35843</v>
      </c>
      <c r="F310" s="3">
        <v>83</v>
      </c>
    </row>
    <row r="311" spans="1:6" x14ac:dyDescent="0.25">
      <c r="A311" s="3" t="s">
        <v>1</v>
      </c>
      <c r="B311" s="3">
        <v>50</v>
      </c>
      <c r="C311" s="3">
        <v>0.7</v>
      </c>
      <c r="D311" s="3">
        <v>1334.4587100000001</v>
      </c>
      <c r="E311" s="3">
        <v>2.05315</v>
      </c>
      <c r="F311" s="3">
        <v>115</v>
      </c>
    </row>
    <row r="312" spans="1:6" x14ac:dyDescent="0.25">
      <c r="A312" s="3" t="s">
        <v>1</v>
      </c>
      <c r="B312" s="3">
        <v>50</v>
      </c>
      <c r="C312" s="3">
        <v>0.7</v>
      </c>
      <c r="D312" s="3">
        <v>1335.4927399999999</v>
      </c>
      <c r="E312" s="3">
        <v>2.0519699999999998</v>
      </c>
      <c r="F312" s="3">
        <v>122</v>
      </c>
    </row>
    <row r="313" spans="1:6" x14ac:dyDescent="0.25">
      <c r="A313" s="3" t="s">
        <v>1</v>
      </c>
      <c r="B313" s="3">
        <v>50</v>
      </c>
      <c r="C313" s="3">
        <v>0.7</v>
      </c>
      <c r="D313" s="3">
        <v>1346.2588900000001</v>
      </c>
      <c r="E313" s="3">
        <v>2.0543999999999998</v>
      </c>
      <c r="F313" s="3">
        <v>123</v>
      </c>
    </row>
    <row r="314" spans="1:6" x14ac:dyDescent="0.25">
      <c r="A314" s="3" t="s">
        <v>1</v>
      </c>
      <c r="B314" s="3">
        <v>50</v>
      </c>
      <c r="C314" s="3">
        <v>0.7</v>
      </c>
      <c r="D314" s="3">
        <v>1331.5362399999999</v>
      </c>
      <c r="E314" s="3">
        <v>2.0459399999999999</v>
      </c>
      <c r="F314" s="3">
        <v>117</v>
      </c>
    </row>
    <row r="315" spans="1:6" x14ac:dyDescent="0.25">
      <c r="A315" s="3" t="s">
        <v>1</v>
      </c>
      <c r="B315" s="3">
        <v>50</v>
      </c>
      <c r="C315" s="3">
        <v>0.7</v>
      </c>
      <c r="D315" s="3">
        <v>1332.40344</v>
      </c>
      <c r="E315" s="3">
        <v>2.0579100000000001</v>
      </c>
      <c r="F315" s="3">
        <v>122</v>
      </c>
    </row>
    <row r="316" spans="1:6" x14ac:dyDescent="0.25">
      <c r="A316" s="3" t="s">
        <v>1</v>
      </c>
      <c r="B316" s="3">
        <v>50</v>
      </c>
      <c r="C316" s="3">
        <v>0.7</v>
      </c>
      <c r="D316" s="3">
        <v>1333.4477400000001</v>
      </c>
      <c r="E316" s="3">
        <v>2.0504099999999998</v>
      </c>
      <c r="F316" s="3">
        <v>122</v>
      </c>
    </row>
    <row r="317" spans="1:6" x14ac:dyDescent="0.25">
      <c r="A317" s="3" t="s">
        <v>1</v>
      </c>
      <c r="B317" s="3">
        <v>50</v>
      </c>
      <c r="C317" s="3">
        <v>0.7</v>
      </c>
      <c r="D317" s="3">
        <v>1333.67031</v>
      </c>
      <c r="E317" s="3">
        <v>2.05355</v>
      </c>
      <c r="F317" s="3">
        <v>123</v>
      </c>
    </row>
    <row r="318" spans="1:6" x14ac:dyDescent="0.25">
      <c r="A318" s="3" t="s">
        <v>1</v>
      </c>
      <c r="B318" s="3">
        <v>50</v>
      </c>
      <c r="C318" s="3">
        <v>0.7</v>
      </c>
      <c r="D318" s="3">
        <v>1326.0781400000001</v>
      </c>
      <c r="E318" s="3">
        <v>2.0569299999999999</v>
      </c>
      <c r="F318" s="3">
        <v>123</v>
      </c>
    </row>
    <row r="319" spans="1:6" x14ac:dyDescent="0.25">
      <c r="A319" s="3" t="s">
        <v>1</v>
      </c>
      <c r="B319" s="3">
        <v>50</v>
      </c>
      <c r="C319" s="3">
        <v>0.7</v>
      </c>
      <c r="D319" s="3">
        <v>1325.4934800000001</v>
      </c>
      <c r="E319" s="3">
        <v>2.05498</v>
      </c>
      <c r="F319" s="3">
        <v>120</v>
      </c>
    </row>
    <row r="320" spans="1:6" x14ac:dyDescent="0.25">
      <c r="A320" s="3" t="s">
        <v>1</v>
      </c>
      <c r="B320" s="3">
        <v>50</v>
      </c>
      <c r="C320" s="3">
        <v>0.7</v>
      </c>
      <c r="D320" s="3">
        <v>1339.3687</v>
      </c>
      <c r="E320" s="3">
        <v>2.0489199999999999</v>
      </c>
      <c r="F320" s="3">
        <v>123</v>
      </c>
    </row>
    <row r="321" spans="1:6" x14ac:dyDescent="0.25">
      <c r="A321" s="3" t="s">
        <v>1</v>
      </c>
      <c r="B321" s="3">
        <v>50</v>
      </c>
      <c r="C321" s="3">
        <v>1</v>
      </c>
      <c r="D321" s="3">
        <v>1306.40344</v>
      </c>
      <c r="E321" s="3">
        <v>3.0282100000000001</v>
      </c>
      <c r="F321" s="3">
        <v>170</v>
      </c>
    </row>
    <row r="322" spans="1:6" x14ac:dyDescent="0.25">
      <c r="A322" s="3" t="s">
        <v>1</v>
      </c>
      <c r="B322" s="3">
        <v>50</v>
      </c>
      <c r="C322" s="3">
        <v>1</v>
      </c>
      <c r="D322" s="3">
        <v>1309.7781399999999</v>
      </c>
      <c r="E322" s="3">
        <v>3.0314100000000002</v>
      </c>
      <c r="F322" s="3">
        <v>173</v>
      </c>
    </row>
    <row r="323" spans="1:6" x14ac:dyDescent="0.25">
      <c r="A323" s="3" t="s">
        <v>1</v>
      </c>
      <c r="B323" s="3">
        <v>50</v>
      </c>
      <c r="C323" s="3">
        <v>1</v>
      </c>
      <c r="D323" s="3">
        <v>1313.0525600000001</v>
      </c>
      <c r="E323" s="3">
        <v>3.0331100000000002</v>
      </c>
      <c r="F323" s="3">
        <v>173</v>
      </c>
    </row>
    <row r="324" spans="1:6" x14ac:dyDescent="0.25">
      <c r="A324" s="3" t="s">
        <v>1</v>
      </c>
      <c r="B324" s="3">
        <v>50</v>
      </c>
      <c r="C324" s="3">
        <v>1</v>
      </c>
      <c r="D324" s="3">
        <v>1310.6333199999999</v>
      </c>
      <c r="E324" s="3">
        <v>3.0315099999999999</v>
      </c>
      <c r="F324" s="3">
        <v>171</v>
      </c>
    </row>
    <row r="325" spans="1:6" x14ac:dyDescent="0.25">
      <c r="A325" s="3" t="s">
        <v>1</v>
      </c>
      <c r="B325" s="3">
        <v>50</v>
      </c>
      <c r="C325" s="3">
        <v>1</v>
      </c>
      <c r="D325" s="3">
        <v>1309.4299900000001</v>
      </c>
      <c r="E325" s="3">
        <v>3.0262899999999999</v>
      </c>
      <c r="F325" s="3">
        <v>171</v>
      </c>
    </row>
    <row r="326" spans="1:6" x14ac:dyDescent="0.25">
      <c r="A326" s="3" t="s">
        <v>1</v>
      </c>
      <c r="B326" s="3">
        <v>50</v>
      </c>
      <c r="C326" s="3">
        <v>1</v>
      </c>
      <c r="D326" s="3">
        <v>1305.48361</v>
      </c>
      <c r="E326" s="3">
        <v>3.0370400000000002</v>
      </c>
      <c r="F326" s="3">
        <v>171</v>
      </c>
    </row>
    <row r="327" spans="1:6" x14ac:dyDescent="0.25">
      <c r="A327" s="3" t="s">
        <v>1</v>
      </c>
      <c r="B327" s="3">
        <v>50</v>
      </c>
      <c r="C327" s="3">
        <v>1</v>
      </c>
      <c r="D327" s="3">
        <v>1313.9728399999999</v>
      </c>
      <c r="E327" s="3">
        <v>3.0280999999999998</v>
      </c>
      <c r="F327" s="3">
        <v>172</v>
      </c>
    </row>
    <row r="328" spans="1:6" x14ac:dyDescent="0.25">
      <c r="A328" s="3" t="s">
        <v>1</v>
      </c>
      <c r="B328" s="3">
        <v>50</v>
      </c>
      <c r="C328" s="3">
        <v>1</v>
      </c>
      <c r="D328" s="3">
        <v>1310.6333199999999</v>
      </c>
      <c r="E328" s="3">
        <v>3.02867</v>
      </c>
      <c r="F328" s="3">
        <v>171</v>
      </c>
    </row>
    <row r="329" spans="1:6" x14ac:dyDescent="0.25">
      <c r="A329" s="3" t="s">
        <v>1</v>
      </c>
      <c r="B329" s="3">
        <v>50</v>
      </c>
      <c r="C329" s="3">
        <v>1</v>
      </c>
      <c r="D329" s="3">
        <v>1313.2001700000001</v>
      </c>
      <c r="E329" s="3">
        <v>3.0258400000000001</v>
      </c>
      <c r="F329" s="3">
        <v>176</v>
      </c>
    </row>
    <row r="330" spans="1:6" x14ac:dyDescent="0.25">
      <c r="A330" s="3" t="s">
        <v>1</v>
      </c>
      <c r="B330" s="3">
        <v>50</v>
      </c>
      <c r="C330" s="3">
        <v>1</v>
      </c>
      <c r="D330" s="3">
        <v>1307.83772</v>
      </c>
      <c r="E330" s="3">
        <v>3.0274299999999998</v>
      </c>
      <c r="F330" s="3">
        <v>175</v>
      </c>
    </row>
    <row r="331" spans="1:6" x14ac:dyDescent="0.25">
      <c r="A331" s="3" t="s">
        <v>1</v>
      </c>
      <c r="B331" s="3">
        <v>100</v>
      </c>
      <c r="C331" s="3">
        <v>0.4</v>
      </c>
      <c r="D331" s="3">
        <v>3780.6741699999998</v>
      </c>
      <c r="E331" s="3">
        <v>2.99431</v>
      </c>
      <c r="F331" s="3">
        <v>53</v>
      </c>
    </row>
    <row r="332" spans="1:6" x14ac:dyDescent="0.25">
      <c r="A332" s="3" t="s">
        <v>1</v>
      </c>
      <c r="B332" s="3">
        <v>100</v>
      </c>
      <c r="C332" s="3">
        <v>0.4</v>
      </c>
      <c r="D332" s="3">
        <v>3780.6741699999998</v>
      </c>
      <c r="E332" s="3">
        <v>2.9738899999999999</v>
      </c>
      <c r="F332" s="3">
        <v>53</v>
      </c>
    </row>
    <row r="333" spans="1:6" x14ac:dyDescent="0.25">
      <c r="A333" s="3" t="s">
        <v>1</v>
      </c>
      <c r="B333" s="3">
        <v>100</v>
      </c>
      <c r="C333" s="3">
        <v>0.4</v>
      </c>
      <c r="D333" s="3">
        <v>3780.6741699999998</v>
      </c>
      <c r="E333" s="3">
        <v>2.99823</v>
      </c>
      <c r="F333" s="3">
        <v>53</v>
      </c>
    </row>
    <row r="334" spans="1:6" x14ac:dyDescent="0.25">
      <c r="A334" s="3" t="s">
        <v>1</v>
      </c>
      <c r="B334" s="3">
        <v>100</v>
      </c>
      <c r="C334" s="3">
        <v>0.4</v>
      </c>
      <c r="D334" s="3">
        <v>3780.6741699999998</v>
      </c>
      <c r="E334" s="3">
        <v>2.9841099999999998</v>
      </c>
      <c r="F334" s="3">
        <v>52</v>
      </c>
    </row>
    <row r="335" spans="1:6" x14ac:dyDescent="0.25">
      <c r="A335" s="3" t="s">
        <v>1</v>
      </c>
      <c r="B335" s="3">
        <v>100</v>
      </c>
      <c r="C335" s="3">
        <v>0.4</v>
      </c>
      <c r="D335" s="3">
        <v>3780.6741699999998</v>
      </c>
      <c r="E335" s="3">
        <v>2.9603600000000001</v>
      </c>
      <c r="F335" s="3">
        <v>52</v>
      </c>
    </row>
    <row r="336" spans="1:6" x14ac:dyDescent="0.25">
      <c r="A336" s="3" t="s">
        <v>1</v>
      </c>
      <c r="B336" s="3">
        <v>100</v>
      </c>
      <c r="C336" s="3">
        <v>0.4</v>
      </c>
      <c r="D336" s="3">
        <v>3780.6741699999998</v>
      </c>
      <c r="E336" s="3">
        <v>2.99424</v>
      </c>
      <c r="F336" s="3">
        <v>53</v>
      </c>
    </row>
    <row r="337" spans="1:6" x14ac:dyDescent="0.25">
      <c r="A337" s="3" t="s">
        <v>1</v>
      </c>
      <c r="B337" s="3">
        <v>100</v>
      </c>
      <c r="C337" s="3">
        <v>0.4</v>
      </c>
      <c r="D337" s="3">
        <v>3780.6741699999998</v>
      </c>
      <c r="E337" s="3">
        <v>2.9742700000000002</v>
      </c>
      <c r="F337" s="3">
        <v>53</v>
      </c>
    </row>
    <row r="338" spans="1:6" x14ac:dyDescent="0.25">
      <c r="A338" s="3" t="s">
        <v>1</v>
      </c>
      <c r="B338" s="3">
        <v>100</v>
      </c>
      <c r="C338" s="3">
        <v>0.4</v>
      </c>
      <c r="D338" s="3">
        <v>3780.6741699999998</v>
      </c>
      <c r="E338" s="3">
        <v>2.9809100000000002</v>
      </c>
      <c r="F338" s="3">
        <v>53</v>
      </c>
    </row>
    <row r="339" spans="1:6" x14ac:dyDescent="0.25">
      <c r="A339" s="3" t="s">
        <v>1</v>
      </c>
      <c r="B339" s="3">
        <v>100</v>
      </c>
      <c r="C339" s="3">
        <v>0.4</v>
      </c>
      <c r="D339" s="3">
        <v>3780.6741699999998</v>
      </c>
      <c r="E339" s="3">
        <v>2.9561700000000002</v>
      </c>
      <c r="F339" s="3">
        <v>52</v>
      </c>
    </row>
    <row r="340" spans="1:6" x14ac:dyDescent="0.25">
      <c r="A340" s="3" t="s">
        <v>1</v>
      </c>
      <c r="B340" s="3">
        <v>100</v>
      </c>
      <c r="C340" s="3">
        <v>0.4</v>
      </c>
      <c r="D340" s="3">
        <v>3780.6741699999998</v>
      </c>
      <c r="E340" s="3">
        <v>2.9594999999999998</v>
      </c>
      <c r="F340" s="3">
        <v>51</v>
      </c>
    </row>
    <row r="341" spans="1:6" x14ac:dyDescent="0.25">
      <c r="A341" s="3" t="s">
        <v>1</v>
      </c>
      <c r="B341" s="3">
        <v>100</v>
      </c>
      <c r="C341" s="3">
        <v>0.7</v>
      </c>
      <c r="D341" s="3">
        <v>2342.9170600000002</v>
      </c>
      <c r="E341" s="3">
        <v>5.6455399999999996</v>
      </c>
      <c r="F341" s="3">
        <v>99</v>
      </c>
    </row>
    <row r="342" spans="1:6" x14ac:dyDescent="0.25">
      <c r="A342" s="3" t="s">
        <v>1</v>
      </c>
      <c r="B342" s="3">
        <v>100</v>
      </c>
      <c r="C342" s="3">
        <v>0.7</v>
      </c>
      <c r="D342" s="3">
        <v>2346.96711</v>
      </c>
      <c r="E342" s="3">
        <v>5.6324100000000001</v>
      </c>
      <c r="F342" s="3">
        <v>97</v>
      </c>
    </row>
    <row r="343" spans="1:6" x14ac:dyDescent="0.25">
      <c r="A343" s="3" t="s">
        <v>1</v>
      </c>
      <c r="B343" s="3">
        <v>100</v>
      </c>
      <c r="C343" s="3">
        <v>0.7</v>
      </c>
      <c r="D343" s="3">
        <v>2324.6052599999998</v>
      </c>
      <c r="E343" s="3">
        <v>5.6439199999999996</v>
      </c>
      <c r="F343" s="3">
        <v>99</v>
      </c>
    </row>
    <row r="344" spans="1:6" x14ac:dyDescent="0.25">
      <c r="A344" s="3" t="s">
        <v>1</v>
      </c>
      <c r="B344" s="3">
        <v>100</v>
      </c>
      <c r="C344" s="3">
        <v>0.7</v>
      </c>
      <c r="D344" s="3">
        <v>2340.2998200000002</v>
      </c>
      <c r="E344" s="3">
        <v>5.6380400000000002</v>
      </c>
      <c r="F344" s="3">
        <v>98</v>
      </c>
    </row>
    <row r="345" spans="1:6" x14ac:dyDescent="0.25">
      <c r="A345" s="3" t="s">
        <v>1</v>
      </c>
      <c r="B345" s="3">
        <v>100</v>
      </c>
      <c r="C345" s="3">
        <v>0.7</v>
      </c>
      <c r="D345" s="3">
        <v>2334.8682899999999</v>
      </c>
      <c r="E345" s="3">
        <v>5.64405</v>
      </c>
      <c r="F345" s="3">
        <v>98</v>
      </c>
    </row>
    <row r="346" spans="1:6" x14ac:dyDescent="0.25">
      <c r="A346" s="3" t="s">
        <v>1</v>
      </c>
      <c r="B346" s="3">
        <v>100</v>
      </c>
      <c r="C346" s="3">
        <v>0.7</v>
      </c>
      <c r="D346" s="3">
        <v>2335.5154699999998</v>
      </c>
      <c r="E346" s="3">
        <v>5.6324199999999998</v>
      </c>
      <c r="F346" s="3">
        <v>98</v>
      </c>
    </row>
    <row r="347" spans="1:6" x14ac:dyDescent="0.25">
      <c r="A347" s="3" t="s">
        <v>1</v>
      </c>
      <c r="B347" s="3">
        <v>100</v>
      </c>
      <c r="C347" s="3">
        <v>0.7</v>
      </c>
      <c r="D347" s="3">
        <v>2341.3067799999999</v>
      </c>
      <c r="E347" s="3">
        <v>5.64574</v>
      </c>
      <c r="F347" s="3">
        <v>97</v>
      </c>
    </row>
    <row r="348" spans="1:6" x14ac:dyDescent="0.25">
      <c r="A348" s="3" t="s">
        <v>1</v>
      </c>
      <c r="B348" s="3">
        <v>100</v>
      </c>
      <c r="C348" s="3">
        <v>0.7</v>
      </c>
      <c r="D348" s="3">
        <v>2330.0569</v>
      </c>
      <c r="E348" s="3">
        <v>5.6706099999999999</v>
      </c>
      <c r="F348" s="3">
        <v>99</v>
      </c>
    </row>
    <row r="349" spans="1:6" x14ac:dyDescent="0.25">
      <c r="A349" s="3" t="s">
        <v>1</v>
      </c>
      <c r="B349" s="3">
        <v>100</v>
      </c>
      <c r="C349" s="3">
        <v>0.7</v>
      </c>
      <c r="D349" s="3">
        <v>2341.2538800000002</v>
      </c>
      <c r="E349" s="3">
        <v>5.6331300000000004</v>
      </c>
      <c r="F349" s="3">
        <v>98</v>
      </c>
    </row>
    <row r="350" spans="1:6" x14ac:dyDescent="0.25">
      <c r="A350" s="3" t="s">
        <v>1</v>
      </c>
      <c r="B350" s="3">
        <v>100</v>
      </c>
      <c r="C350" s="3">
        <v>0.7</v>
      </c>
      <c r="D350" s="3">
        <v>2351.88546</v>
      </c>
      <c r="E350" s="3">
        <v>5.6421700000000001</v>
      </c>
      <c r="F350" s="3">
        <v>98</v>
      </c>
    </row>
    <row r="351" spans="1:6" x14ac:dyDescent="0.25">
      <c r="A351" s="3" t="s">
        <v>1</v>
      </c>
      <c r="B351" s="3">
        <v>100</v>
      </c>
      <c r="C351" s="3">
        <v>1</v>
      </c>
      <c r="D351" s="3">
        <v>2309.5236300000001</v>
      </c>
      <c r="E351" s="3">
        <v>7.7895799999999999</v>
      </c>
      <c r="F351" s="3">
        <v>131</v>
      </c>
    </row>
    <row r="352" spans="1:6" x14ac:dyDescent="0.25">
      <c r="A352" s="3" t="s">
        <v>1</v>
      </c>
      <c r="B352" s="3">
        <v>100</v>
      </c>
      <c r="C352" s="3">
        <v>1</v>
      </c>
      <c r="D352" s="3">
        <v>2311.96711</v>
      </c>
      <c r="E352" s="3">
        <v>7.76511</v>
      </c>
      <c r="F352" s="3">
        <v>132</v>
      </c>
    </row>
    <row r="353" spans="1:6" x14ac:dyDescent="0.25">
      <c r="A353" s="3" t="s">
        <v>1</v>
      </c>
      <c r="B353" s="3">
        <v>100</v>
      </c>
      <c r="C353" s="3">
        <v>1</v>
      </c>
      <c r="D353" s="3">
        <v>2311.3859600000001</v>
      </c>
      <c r="E353" s="3">
        <v>7.7969200000000001</v>
      </c>
      <c r="F353" s="3">
        <v>131</v>
      </c>
    </row>
    <row r="354" spans="1:6" x14ac:dyDescent="0.25">
      <c r="A354" s="3" t="s">
        <v>1</v>
      </c>
      <c r="B354" s="3">
        <v>100</v>
      </c>
      <c r="C354" s="3">
        <v>1</v>
      </c>
      <c r="D354" s="3">
        <v>2312.4166700000001</v>
      </c>
      <c r="E354" s="3">
        <v>7.7643300000000002</v>
      </c>
      <c r="F354" s="3">
        <v>130</v>
      </c>
    </row>
    <row r="355" spans="1:6" x14ac:dyDescent="0.25">
      <c r="A355" s="3" t="s">
        <v>1</v>
      </c>
      <c r="B355" s="3">
        <v>100</v>
      </c>
      <c r="C355" s="3">
        <v>1</v>
      </c>
      <c r="D355" s="3">
        <v>2311.8920400000002</v>
      </c>
      <c r="E355" s="3">
        <v>7.7485299999999997</v>
      </c>
      <c r="F355" s="3">
        <v>130</v>
      </c>
    </row>
    <row r="356" spans="1:6" x14ac:dyDescent="0.25">
      <c r="A356" s="3" t="s">
        <v>1</v>
      </c>
      <c r="B356" s="3">
        <v>100</v>
      </c>
      <c r="C356" s="3">
        <v>1</v>
      </c>
      <c r="D356" s="3">
        <v>2311.21711</v>
      </c>
      <c r="E356" s="3">
        <v>7.7820999999999998</v>
      </c>
      <c r="F356" s="3">
        <v>133</v>
      </c>
    </row>
    <row r="357" spans="1:6" x14ac:dyDescent="0.25">
      <c r="A357" s="3" t="s">
        <v>1</v>
      </c>
      <c r="B357" s="3">
        <v>100</v>
      </c>
      <c r="C357" s="3">
        <v>1</v>
      </c>
      <c r="D357" s="3">
        <v>2310.5599200000001</v>
      </c>
      <c r="E357" s="3">
        <v>7.76736</v>
      </c>
      <c r="F357" s="3">
        <v>131</v>
      </c>
    </row>
    <row r="358" spans="1:6" x14ac:dyDescent="0.25">
      <c r="A358" s="3" t="s">
        <v>1</v>
      </c>
      <c r="B358" s="3">
        <v>100</v>
      </c>
      <c r="C358" s="3">
        <v>1</v>
      </c>
      <c r="D358" s="3">
        <v>2310.5543299999999</v>
      </c>
      <c r="E358" s="3">
        <v>7.7681399999999998</v>
      </c>
      <c r="F358" s="3">
        <v>131</v>
      </c>
    </row>
    <row r="359" spans="1:6" x14ac:dyDescent="0.25">
      <c r="A359" s="3" t="s">
        <v>1</v>
      </c>
      <c r="B359" s="3">
        <v>100</v>
      </c>
      <c r="C359" s="3">
        <v>1</v>
      </c>
      <c r="D359" s="3">
        <v>2309.1315800000002</v>
      </c>
      <c r="E359" s="3">
        <v>7.7810899999999998</v>
      </c>
      <c r="F359" s="3">
        <v>131</v>
      </c>
    </row>
    <row r="360" spans="1:6" x14ac:dyDescent="0.25">
      <c r="A360" s="3" t="s">
        <v>1</v>
      </c>
      <c r="B360" s="3">
        <v>100</v>
      </c>
      <c r="C360" s="3">
        <v>1</v>
      </c>
      <c r="D360" s="3">
        <v>2309.39912</v>
      </c>
      <c r="E360" s="3">
        <v>7.7505100000000002</v>
      </c>
      <c r="F360" s="3">
        <v>131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Para.</vt:lpstr>
      <vt:lpstr>Total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2022-03-08T07:03:33Z</dcterms:modified>
</cp:coreProperties>
</file>