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codeName="ThisWorkbook"/>
  <xr:revisionPtr revIDLastSave="0" documentId="13_ncr:1_{A9C750AC-D5DE-4B46-9E77-CEB62CA5F1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oice" sheetId="1" r:id="rId1"/>
    <sheet name="Customers" sheetId="3" r:id="rId2"/>
  </sheets>
  <definedNames>
    <definedName name="CompanyName">Invoice!$B$1</definedName>
    <definedName name="CustomerLookup">CustomerList[Lookup]</definedName>
    <definedName name="Invoice_No">#REF!</definedName>
    <definedName name="InvoiceNoDetails">"InvoiceDetails[Invoice No]"</definedName>
    <definedName name="_xlnm.Print_Titles" localSheetId="1">Customers!$1:$3</definedName>
    <definedName name="rngInvoice">Invoice!#REF!</definedName>
  </definedNames>
  <calcPr calcId="191029"/>
</workbook>
</file>

<file path=xl/calcChain.xml><?xml version="1.0" encoding="utf-8"?>
<calcChain xmlns="http://schemas.openxmlformats.org/spreadsheetml/2006/main">
  <c r="G33" i="1" l="1"/>
  <c r="G34" i="1"/>
  <c r="C6" i="3" l="1"/>
  <c r="B29" i="1" l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F29" i="1" l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B34" i="1" l="1"/>
  <c r="G31" i="1" l="1"/>
  <c r="G29" i="1" l="1"/>
  <c r="G27" i="1"/>
  <c r="G25" i="1"/>
  <c r="G28" i="1"/>
  <c r="G26" i="1"/>
  <c r="G10" i="1" l="1"/>
  <c r="G8" i="1"/>
  <c r="G6" i="1"/>
  <c r="G23" i="1"/>
  <c r="G21" i="1"/>
  <c r="G19" i="1"/>
  <c r="G17" i="1"/>
  <c r="G15" i="1"/>
  <c r="G11" i="1"/>
  <c r="G9" i="1"/>
  <c r="G7" i="1"/>
  <c r="G14" i="1"/>
  <c r="G13" i="1"/>
  <c r="G12" i="1"/>
  <c r="G24" i="1"/>
  <c r="G22" i="1"/>
  <c r="G20" i="1"/>
  <c r="G18" i="1"/>
  <c r="G16" i="1"/>
  <c r="G5" i="1" l="1"/>
  <c r="G30" i="1" s="1"/>
  <c r="G32" i="1" l="1"/>
  <c r="B5" i="3" l="1"/>
  <c r="B4" i="3"/>
  <c r="G35" i="1" l="1"/>
</calcChain>
</file>

<file path=xl/sharedStrings.xml><?xml version="1.0" encoding="utf-8"?>
<sst xmlns="http://schemas.openxmlformats.org/spreadsheetml/2006/main" count="45" uniqueCount="44">
  <si>
    <t>TOTAL</t>
  </si>
  <si>
    <t>Address</t>
  </si>
  <si>
    <t>City</t>
  </si>
  <si>
    <t>State</t>
  </si>
  <si>
    <t>Lookup</t>
  </si>
  <si>
    <t>Deposit Received</t>
  </si>
  <si>
    <t>Invoice Subtotal</t>
  </si>
  <si>
    <t>Tax Rate</t>
  </si>
  <si>
    <t>Sales Tax</t>
  </si>
  <si>
    <t>Other</t>
  </si>
  <si>
    <t>Invoice Date</t>
  </si>
  <si>
    <t>Qty</t>
  </si>
  <si>
    <t>Discount</t>
  </si>
  <si>
    <t>Email</t>
  </si>
  <si>
    <t>Customers</t>
  </si>
  <si>
    <t>Company #</t>
  </si>
  <si>
    <t>Total</t>
  </si>
  <si>
    <t>123456</t>
  </si>
  <si>
    <t>Total due in &lt;#&gt; days. Overdue accounts subject to a service charge of &lt;#&gt;% per month.</t>
  </si>
  <si>
    <t>Neha's Inventory Management System</t>
  </si>
  <si>
    <t>Email : np676916@gmail.com</t>
  </si>
  <si>
    <t>P: Phone Number 8551080719</t>
  </si>
  <si>
    <t>Mahatma Gandhi lane</t>
  </si>
  <si>
    <t>Mumbai-421501</t>
  </si>
  <si>
    <t>Order No.</t>
  </si>
  <si>
    <t>Bill Amount</t>
  </si>
  <si>
    <t>Net Pay</t>
  </si>
  <si>
    <t>Pin Code</t>
  </si>
  <si>
    <t>Invoice No.</t>
  </si>
  <si>
    <t>Customer Name</t>
  </si>
  <si>
    <t>Contact No.</t>
  </si>
  <si>
    <t>Aditi Sharma</t>
  </si>
  <si>
    <t>Thane</t>
  </si>
  <si>
    <t>Room No. 105 Ghatkopar Road</t>
  </si>
  <si>
    <t>Maharashtra</t>
  </si>
  <si>
    <t>None</t>
  </si>
  <si>
    <t>Product Name</t>
  </si>
  <si>
    <t>Godrej-Automatic Washing machine</t>
  </si>
  <si>
    <t>Boat Headphones</t>
  </si>
  <si>
    <t>13/8/2021</t>
  </si>
  <si>
    <t>Akanksha nikam</t>
  </si>
  <si>
    <t>Bhandup</t>
  </si>
  <si>
    <t>akanksha@gmail.com</t>
  </si>
  <si>
    <t>Room no. 2134, Savarkar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</si>
</sst>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00000"/>
    <numFmt numFmtId="166" formatCode="_)@\ \ "/>
    <numFmt numFmtId="167" formatCode="_)#;_)#;_)#;_)@"/>
    <numFmt numFmtId="168" formatCode="0.00%_)"/>
    <numFmt numFmtId="169" formatCode="#_)"/>
    <numFmt numFmtId="170" formatCode="_ [$₹-44E]* #,##0.00_ ;_ [$₹-44E]* \-#,##0.00_ ;_ [$₹-44E]* &quot;-&quot;??_ ;_ @_ "/>
  </numFmts>
  <fonts count="16" x14ac:knownFonts="1">
    <font>
      <sz val="11"/>
      <color theme="2" tint="-0.749961851863155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1"/>
      <scheme val="minor"/>
    </font>
    <font>
      <sz val="14"/>
      <color theme="4" tint="-0.24994659260841701"/>
      <name val="Calibri"/>
      <family val="2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4"/>
      <color theme="4" tint="-0.24994659260841701"/>
      <name val="Arial"/>
      <family val="2"/>
      <scheme val="major"/>
    </font>
    <font>
      <sz val="12"/>
      <color theme="4" tint="-0.499984740745262"/>
      <name val="Aria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1"/>
      <color theme="1" tint="0.14993743705557422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4" tint="-0.24994659260841701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2" tint="-0.499984740745262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/>
      <right/>
      <top/>
      <bottom style="thick">
        <color theme="4" tint="0.59996337778862885"/>
      </bottom>
      <diagonal/>
    </border>
  </borders>
  <cellStyleXfs count="12">
    <xf numFmtId="0" fontId="0" fillId="0" borderId="0" applyNumberFormat="0" applyFill="0" applyBorder="0">
      <alignment vertical="top" wrapText="1"/>
    </xf>
    <xf numFmtId="0" fontId="13" fillId="0" borderId="0" applyNumberFormat="0" applyFill="0" applyBorder="0" applyAlignment="0" applyProtection="0"/>
    <xf numFmtId="0" fontId="1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 wrapText="1"/>
    </xf>
    <xf numFmtId="0" fontId="5" fillId="5" borderId="7" applyNumberFormat="0" applyAlignment="0" applyProtection="0"/>
    <xf numFmtId="0" fontId="6" fillId="4" borderId="0" applyNumberFormat="0" applyBorder="0" applyAlignment="0" applyProtection="0"/>
    <xf numFmtId="0" fontId="9" fillId="0" borderId="0" applyFill="0" applyBorder="0" applyProtection="0">
      <alignment horizontal="left" vertical="center"/>
    </xf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6" applyNumberFormat="0" applyAlignment="0" applyProtection="0"/>
    <xf numFmtId="0" fontId="15" fillId="0" borderId="0" applyFill="0" applyBorder="0" applyProtection="0">
      <alignment horizontal="left" vertical="center"/>
    </xf>
  </cellStyleXfs>
  <cellXfs count="66">
    <xf numFmtId="0" fontId="0" fillId="0" borderId="0" xfId="0">
      <alignment vertical="top" wrapText="1"/>
    </xf>
    <xf numFmtId="0" fontId="0" fillId="0" borderId="0" xfId="0" applyFont="1" applyProtection="1">
      <alignment vertical="top" wrapText="1"/>
    </xf>
    <xf numFmtId="0" fontId="10" fillId="0" borderId="0" xfId="2" applyProtection="1">
      <alignment vertical="center"/>
    </xf>
    <xf numFmtId="0" fontId="2" fillId="0" borderId="0" xfId="0" applyFont="1" applyProtection="1">
      <alignment vertical="top" wrapText="1"/>
    </xf>
    <xf numFmtId="0" fontId="2" fillId="0" borderId="0" xfId="0" applyFont="1" applyAlignment="1" applyProtection="1">
      <alignment vertical="center"/>
    </xf>
    <xf numFmtId="166" fontId="0" fillId="0" borderId="0" xfId="0" applyNumberFormat="1" applyFont="1" applyFill="1" applyBorder="1" applyProtection="1">
      <alignment vertical="top" wrapText="1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indent="7"/>
    </xf>
    <xf numFmtId="0" fontId="5" fillId="5" borderId="7" xfId="5" applyAlignment="1" applyProtection="1">
      <alignment vertical="center"/>
    </xf>
    <xf numFmtId="0" fontId="5" fillId="5" borderId="7" xfId="5" applyAlignment="1" applyProtection="1">
      <alignment vertical="top" wrapText="1"/>
    </xf>
    <xf numFmtId="0" fontId="5" fillId="5" borderId="7" xfId="5" applyAlignment="1" applyProtection="1">
      <alignment horizontal="left" vertical="center" indent="2"/>
    </xf>
    <xf numFmtId="43" fontId="0" fillId="0" borderId="0" xfId="0" applyNumberFormat="1" applyFont="1" applyFill="1" applyBorder="1" applyAlignment="1" applyProtection="1">
      <alignment horizontal="right" vertical="center"/>
    </xf>
    <xf numFmtId="167" fontId="0" fillId="2" borderId="0" xfId="0" applyNumberFormat="1" applyFont="1" applyFill="1" applyBorder="1" applyAlignment="1" applyProtection="1">
      <alignment horizontal="left" vertical="center"/>
    </xf>
    <xf numFmtId="169" fontId="0" fillId="2" borderId="0" xfId="0" applyNumberFormat="1" applyFont="1" applyFill="1" applyBorder="1" applyAlignment="1" applyProtection="1">
      <alignment horizontal="right" vertical="center"/>
    </xf>
    <xf numFmtId="164" fontId="7" fillId="3" borderId="6" xfId="10" applyNumberFormat="1" applyFill="1" applyAlignment="1" applyProtection="1">
      <alignment horizontal="right" vertical="center"/>
    </xf>
    <xf numFmtId="44" fontId="7" fillId="3" borderId="6" xfId="10" applyNumberFormat="1" applyFill="1" applyAlignment="1" applyProtection="1">
      <alignment horizontal="right" vertical="center"/>
    </xf>
    <xf numFmtId="44" fontId="0" fillId="0" borderId="1" xfId="0" applyNumberFormat="1" applyFill="1" applyBorder="1">
      <alignment vertical="top" wrapText="1"/>
    </xf>
    <xf numFmtId="168" fontId="0" fillId="0" borderId="1" xfId="0" applyNumberFormat="1" applyFill="1" applyBorder="1">
      <alignment vertical="top" wrapText="1"/>
    </xf>
    <xf numFmtId="43" fontId="0" fillId="0" borderId="1" xfId="0" applyNumberFormat="1" applyFill="1" applyBorder="1">
      <alignment vertical="top" wrapText="1"/>
    </xf>
    <xf numFmtId="164" fontId="0" fillId="0" borderId="1" xfId="0" applyNumberFormat="1" applyFill="1" applyBorder="1" applyAlignment="1">
      <alignment horizontal="right" vertical="top" wrapText="1"/>
    </xf>
    <xf numFmtId="164" fontId="0" fillId="0" borderId="2" xfId="0" applyNumberFormat="1" applyFill="1" applyBorder="1" applyAlignment="1">
      <alignment horizontal="right" vertical="top" wrapText="1"/>
    </xf>
    <xf numFmtId="43" fontId="0" fillId="2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Protection="1">
      <alignment vertical="top" wrapText="1"/>
    </xf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165" fontId="0" fillId="0" borderId="0" xfId="0" applyNumberFormat="1" applyFont="1" applyAlignment="1" applyProtection="1">
      <alignment vertical="top"/>
    </xf>
    <xf numFmtId="0" fontId="0" fillId="0" borderId="0" xfId="0" applyNumberFormat="1" applyFont="1" applyAlignment="1" applyProtection="1">
      <alignment vertical="top"/>
    </xf>
    <xf numFmtId="0" fontId="15" fillId="0" borderId="0" xfId="11" applyFill="1" applyBorder="1" applyProtection="1">
      <alignment horizontal="left" vertical="center"/>
    </xf>
    <xf numFmtId="167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9" fillId="0" borderId="0" xfId="7" applyFill="1" applyBorder="1" applyProtection="1">
      <alignment horizontal="left" vertical="center"/>
    </xf>
    <xf numFmtId="0" fontId="15" fillId="0" borderId="0" xfId="11" applyFill="1" applyBorder="1">
      <alignment horizontal="left" vertical="center"/>
    </xf>
    <xf numFmtId="0" fontId="5" fillId="5" borderId="7" xfId="5" applyAlignment="1" applyProtection="1">
      <alignment vertical="top"/>
    </xf>
    <xf numFmtId="0" fontId="6" fillId="4" borderId="0" xfId="6" applyAlignment="1" applyProtection="1">
      <alignment vertical="top"/>
    </xf>
    <xf numFmtId="0" fontId="2" fillId="0" borderId="0" xfId="0" applyFont="1" applyAlignment="1" applyProtection="1">
      <alignment vertical="top"/>
    </xf>
    <xf numFmtId="0" fontId="11" fillId="0" borderId="0" xfId="0" applyFont="1" applyFill="1" applyBorder="1" applyProtection="1">
      <alignment vertical="top" wrapText="1"/>
    </xf>
    <xf numFmtId="0" fontId="11" fillId="0" borderId="0" xfId="0" applyNumberFormat="1" applyFont="1" applyFill="1" applyBorder="1" applyAlignment="1" applyProtection="1">
      <alignment vertical="top" wrapText="1"/>
    </xf>
    <xf numFmtId="0" fontId="11" fillId="0" borderId="0" xfId="0" applyNumberFormat="1" applyFont="1" applyFill="1" applyBorder="1" applyAlignment="1" applyProtection="1">
      <alignment vertical="top"/>
    </xf>
    <xf numFmtId="0" fontId="11" fillId="0" borderId="0" xfId="0" applyFont="1" applyFill="1" applyBorder="1" applyAlignment="1" applyProtection="1">
      <alignment vertical="top"/>
    </xf>
    <xf numFmtId="0" fontId="15" fillId="0" borderId="0" xfId="11" applyNumberFormat="1" applyFill="1" applyBorder="1" applyProtection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Fill="1" applyBorder="1" applyAlignment="1" applyProtection="1">
      <alignment vertical="center"/>
    </xf>
    <xf numFmtId="0" fontId="6" fillId="4" borderId="0" xfId="6" applyAlignment="1">
      <alignment vertical="top" wrapText="1"/>
    </xf>
    <xf numFmtId="0" fontId="6" fillId="4" borderId="0" xfId="6" applyBorder="1" applyAlignment="1">
      <alignment wrapText="1"/>
    </xf>
    <xf numFmtId="44" fontId="0" fillId="0" borderId="0" xfId="0" applyNumberFormat="1" applyFill="1" applyBorder="1">
      <alignment vertical="top" wrapText="1"/>
    </xf>
    <xf numFmtId="168" fontId="0" fillId="0" borderId="0" xfId="0" applyNumberFormat="1" applyFill="1" applyBorder="1">
      <alignment vertical="top" wrapText="1"/>
    </xf>
    <xf numFmtId="43" fontId="0" fillId="0" borderId="0" xfId="0" applyNumberFormat="1" applyFill="1" applyBorder="1">
      <alignment vertical="top" wrapText="1"/>
    </xf>
    <xf numFmtId="170" fontId="0" fillId="0" borderId="0" xfId="0" applyNumberFormat="1" applyFont="1" applyFill="1" applyBorder="1" applyAlignment="1" applyProtection="1">
      <alignment horizontal="right" vertical="center"/>
    </xf>
    <xf numFmtId="170" fontId="0" fillId="2" borderId="0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14" fillId="6" borderId="0" xfId="9" applyFill="1" applyAlignment="1">
      <alignment horizontal="left" vertical="top" wrapText="1" indent="1"/>
    </xf>
    <xf numFmtId="0" fontId="14" fillId="6" borderId="4" xfId="9" applyFill="1" applyBorder="1" applyAlignment="1">
      <alignment horizontal="left" vertical="top" wrapText="1" indent="1"/>
    </xf>
    <xf numFmtId="0" fontId="14" fillId="0" borderId="0" xfId="9" applyFill="1" applyAlignment="1" applyProtection="1">
      <alignment horizontal="left" indent="1"/>
    </xf>
    <xf numFmtId="0" fontId="14" fillId="0" borderId="5" xfId="9" applyFill="1" applyBorder="1" applyAlignment="1" applyProtection="1">
      <alignment horizontal="left" indent="1"/>
    </xf>
    <xf numFmtId="0" fontId="6" fillId="4" borderId="3" xfId="6" applyBorder="1" applyAlignment="1">
      <alignment horizontal="left" wrapText="1"/>
    </xf>
    <xf numFmtId="0" fontId="6" fillId="4" borderId="0" xfId="6" applyAlignment="1">
      <alignment horizontal="left" vertical="top" wrapText="1"/>
    </xf>
    <xf numFmtId="0" fontId="6" fillId="4" borderId="3" xfId="6" applyBorder="1" applyAlignment="1">
      <alignment wrapText="1"/>
    </xf>
    <xf numFmtId="0" fontId="6" fillId="4" borderId="0" xfId="6" applyAlignment="1">
      <alignment vertical="top" wrapText="1"/>
    </xf>
    <xf numFmtId="0" fontId="6" fillId="4" borderId="3" xfId="6" applyBorder="1" applyAlignment="1">
      <alignment horizontal="left" wrapText="1" indent="2"/>
    </xf>
    <xf numFmtId="0" fontId="6" fillId="4" borderId="0" xfId="6" applyAlignment="1">
      <alignment horizontal="left" vertical="top" wrapText="1" indent="2"/>
    </xf>
    <xf numFmtId="49" fontId="13" fillId="0" borderId="0" xfId="1" applyNumberFormat="1" applyFill="1" applyBorder="1" applyAlignment="1">
      <alignment vertical="center" wrapText="1"/>
    </xf>
  </cellXfs>
  <cellStyles count="12">
    <cellStyle name="60% - Accent1" xfId="6" builtinId="32" customBuiltin="1"/>
    <cellStyle name="Explanatory Text" xfId="9" builtinId="53" customBuiltin="1"/>
    <cellStyle name="Followed Hyperlink" xfId="4" builtinId="9" customBuiltin="1"/>
    <cellStyle name="Heading 1" xfId="2" builtinId="16" customBuiltin="1"/>
    <cellStyle name="Heading 2" xfId="3" builtinId="17" customBuiltin="1"/>
    <cellStyle name="Heading 3" xfId="7" builtinId="18" customBuiltin="1"/>
    <cellStyle name="Heading 4" xfId="11" builtinId="19" customBuiltin="1"/>
    <cellStyle name="Hyperlink" xfId="1" builtinId="8" customBuiltin="1"/>
    <cellStyle name="Normal" xfId="0" builtinId="0" customBuiltin="1"/>
    <cellStyle name="Title" xfId="5" builtinId="15" customBuiltin="1"/>
    <cellStyle name="Total" xfId="10" builtinId="25" customBuiltin="1"/>
    <cellStyle name="Warning Text" xfId="8" builtinId="11" customBuiltin="1"/>
  </cellStyles>
  <dxfs count="41">
    <dxf>
      <font>
        <color rgb="FFFF0000"/>
      </font>
    </dxf>
    <dxf>
      <font>
        <color rgb="FFFF0000"/>
      </font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numFmt numFmtId="166" formatCode="_)@\ 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numFmt numFmtId="30" formatCode="@"/>
      <alignment vertical="center" textRotation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67" formatCode="_)#;_)#;_)#;_)@"/>
      <alignment horizontal="left" vertical="center" textRotation="0" indent="0" justifyLastLine="0" shrinkToFit="0" readingOrder="0"/>
    </dxf>
    <dxf>
      <numFmt numFmtId="166" formatCode="_)@\ 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numFmt numFmtId="167" formatCode="_)#;_)#;_)#;_)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color theme="4" tint="-0.249977111117893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Sales Invoice Table" defaultPivotStyle="PivotStyleLight16">
    <tableStyle name="Sales Invoice Table" pivot="0" count="7" xr9:uid="{00000000-0011-0000-FFFF-FFFF00000000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firstColumnStripe" dxfId="3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F5766"/>
      <color rgb="FF1A99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11</xdr:col>
      <xdr:colOff>1008461</xdr:colOff>
      <xdr:row>0</xdr:row>
      <xdr:rowOff>259715</xdr:rowOff>
    </xdr:to>
    <xdr:grpSp>
      <xdr:nvGrpSpPr>
        <xdr:cNvPr id="48" name="Header artwork group" descr="Header artwork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198120" y="95250"/>
          <a:ext cx="12964241" cy="164465"/>
          <a:chOff x="171449" y="152400"/>
          <a:chExt cx="13657124" cy="164465"/>
        </a:xfrm>
      </xdr:grpSpPr>
      <xdr:sp macro="" textlink="">
        <xdr:nvSpPr>
          <xdr:cNvPr id="39" name="Rectangle 38" title="Short Footer Graphic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171449" y="152400"/>
            <a:ext cx="9875520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10079532" y="152400"/>
            <a:ext cx="3749041" cy="164465"/>
            <a:chOff x="10584357" y="200025"/>
            <a:chExt cx="3749041" cy="164465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10584357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ProjectInvoice" displayName="ProjectInvoice" ref="B4:I29" totalsRowShown="0" dataDxfId="33" headerRowCellStyle="Heading 3">
  <autoFilter ref="B4:I2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Order No." dataDxfId="32"/>
    <tableColumn id="2" xr3:uid="{2C1A270C-BB71-4248-84A5-58B9175D976B}" name="Product Name" dataDxfId="31"/>
    <tableColumn id="7" xr3:uid="{00000000-0010-0000-0000-000007000000}" name="Qty" dataDxfId="30"/>
    <tableColumn id="8" xr3:uid="{00000000-0010-0000-0000-000008000000}" name="Bill Amount" dataDxfId="29"/>
    <tableColumn id="10" xr3:uid="{00000000-0010-0000-0000-00000A000000}" name="Discount" dataDxfId="28"/>
    <tableColumn id="11" xr3:uid="{00000000-0010-0000-0000-00000B000000}" name="Net Pay" dataDxfId="27">
      <calculatedColumnFormula>IFERROR((D5*E5)-F5,"")</calculatedColumnFormula>
    </tableColumn>
    <tableColumn id="5" xr3:uid="{61C5EE35-9A9C-49BD-9EB6-46348B02B3B9}" name="Invoice No." dataDxfId="26"/>
    <tableColumn id="4" xr3:uid="{8737C4D0-9D01-4725-957A-7D3C8999E8A3}" name="Invoice Date" dataDxfId="25"/>
  </tableColumns>
  <tableStyleInfo name="Sales Invoice Table" showFirstColumn="0" showLastColumn="1" showRowStripes="1" showColumnStripes="0"/>
  <extLst>
    <ext xmlns:x14="http://schemas.microsoft.com/office/spreadsheetml/2009/9/main" uri="{504A1905-F514-4f6f-8877-14C23A59335A}">
      <x14:table altTextSummary="Invoice list with item #, description, quantity, unit price, discount and pric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ustomerList" displayName="CustomerList" ref="B3:J6" totalsRowCount="1">
  <autoFilter ref="B3:J5" xr:uid="{00000000-0009-0000-0100-000001000000}"/>
  <tableColumns count="9">
    <tableColumn id="9" xr3:uid="{00000000-0010-0000-0100-000009000000}" name="Lookup" totalsRowLabel="Total" dataDxfId="24" totalsRowDxfId="15">
      <calculatedColumnFormula>C4&amp; " - "&amp;D4</calculatedColumnFormula>
    </tableColumn>
    <tableColumn id="1" xr3:uid="{00000000-0010-0000-0100-000001000000}" name="Company #" totalsRowFunction="custom" dataDxfId="23" totalsRowDxfId="14">
      <totalsRowFormula>"Total Customers: "&amp;SUBTOTAL(103,CustomerList[Company '#])</totalsRowFormula>
    </tableColumn>
    <tableColumn id="2" xr3:uid="{00000000-0010-0000-0100-000002000000}" name="Customer Name" dataDxfId="22" totalsRowDxfId="13"/>
    <tableColumn id="3" xr3:uid="{00000000-0010-0000-0100-000003000000}" name="Contact No." dataDxfId="21" totalsRowDxfId="12"/>
    <tableColumn id="4" xr3:uid="{00000000-0010-0000-0100-000004000000}" name="Address" dataDxfId="20" totalsRowDxfId="11"/>
    <tableColumn id="5" xr3:uid="{00000000-0010-0000-0100-000005000000}" name="City" dataDxfId="19" totalsRowDxfId="10"/>
    <tableColumn id="6" xr3:uid="{00000000-0010-0000-0100-000006000000}" name="State" dataDxfId="18" totalsRowDxfId="9"/>
    <tableColumn id="7" xr3:uid="{00000000-0010-0000-0100-000007000000}" name="Pin Code" dataDxfId="17" totalsRowDxfId="8"/>
    <tableColumn id="10" xr3:uid="{00000000-0010-0000-0100-00000A000000}" name="Email" dataDxfId="16" totalsRowDxfId="7" dataCellStyle="Normal"/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Customer list with company #, company name, contact name, address, city, state, zip code, phone, email and fax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nksha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499984740745262"/>
    <pageSetUpPr autoPageBreaks="0" fitToPage="1"/>
  </sheetPr>
  <dimension ref="A1:I35"/>
  <sheetViews>
    <sheetView showGridLines="0" zoomScaleNormal="100" workbookViewId="0">
      <selection activeCell="I6" sqref="I6"/>
    </sheetView>
  </sheetViews>
  <sheetFormatPr defaultColWidth="9" defaultRowHeight="33.9" customHeight="1" x14ac:dyDescent="0.3"/>
  <cols>
    <col min="1" max="1" width="2.88671875" style="38" customWidth="1"/>
    <col min="2" max="2" width="13.44140625" style="3" customWidth="1"/>
    <col min="3" max="3" width="30.5546875" style="3" customWidth="1"/>
    <col min="4" max="9" width="16.5546875" style="3" customWidth="1"/>
    <col min="10" max="10" width="11.33203125" style="3" customWidth="1"/>
    <col min="11" max="16384" width="9" style="3"/>
  </cols>
  <sheetData>
    <row r="1" spans="1:9" ht="57.9" customHeight="1" thickBot="1" x14ac:dyDescent="0.35">
      <c r="A1" s="36"/>
      <c r="B1" s="10" t="s">
        <v>19</v>
      </c>
      <c r="C1" s="10"/>
      <c r="D1" s="10"/>
      <c r="E1" s="10"/>
      <c r="F1" s="8"/>
      <c r="G1" s="9"/>
      <c r="H1" s="9"/>
      <c r="I1" s="9"/>
    </row>
    <row r="2" spans="1:9" ht="24" customHeight="1" thickTop="1" x14ac:dyDescent="0.3">
      <c r="A2" s="37"/>
      <c r="B2" s="63" t="s">
        <v>22</v>
      </c>
      <c r="C2" s="63"/>
      <c r="D2" s="59" t="s">
        <v>21</v>
      </c>
      <c r="E2" s="59"/>
      <c r="F2" s="61" t="s">
        <v>20</v>
      </c>
      <c r="G2" s="61"/>
      <c r="H2" s="47"/>
      <c r="I2" s="47"/>
    </row>
    <row r="3" spans="1:9" ht="24" customHeight="1" x14ac:dyDescent="0.3">
      <c r="A3" s="37"/>
      <c r="B3" s="64" t="s">
        <v>23</v>
      </c>
      <c r="C3" s="64"/>
      <c r="D3" s="60"/>
      <c r="E3" s="60"/>
      <c r="F3" s="62"/>
      <c r="G3" s="62"/>
      <c r="H3" s="46"/>
      <c r="I3" s="46"/>
    </row>
    <row r="4" spans="1:9" s="4" customFormat="1" ht="33.9" customHeight="1" x14ac:dyDescent="0.3">
      <c r="B4" s="34" t="s">
        <v>24</v>
      </c>
      <c r="C4" s="34" t="s">
        <v>36</v>
      </c>
      <c r="D4" s="34" t="s">
        <v>11</v>
      </c>
      <c r="E4" s="34" t="s">
        <v>25</v>
      </c>
      <c r="F4" s="34" t="s">
        <v>12</v>
      </c>
      <c r="G4" s="34" t="s">
        <v>26</v>
      </c>
      <c r="H4" s="34" t="s">
        <v>28</v>
      </c>
      <c r="I4" s="34" t="s">
        <v>10</v>
      </c>
    </row>
    <row r="5" spans="1:9" s="4" customFormat="1" ht="33.9" customHeight="1" x14ac:dyDescent="0.3">
      <c r="B5" s="12">
        <v>1</v>
      </c>
      <c r="C5" s="12" t="s">
        <v>37</v>
      </c>
      <c r="D5" s="13">
        <v>1</v>
      </c>
      <c r="E5" s="52">
        <v>13000</v>
      </c>
      <c r="F5" s="52">
        <v>650</v>
      </c>
      <c r="G5" s="51">
        <f t="shared" ref="G5:G29" si="0">IFERROR((D5*E5)-F5,"")</f>
        <v>12350</v>
      </c>
      <c r="H5" s="54">
        <v>8254941</v>
      </c>
      <c r="I5" s="53">
        <v>44416</v>
      </c>
    </row>
    <row r="6" spans="1:9" s="4" customFormat="1" ht="33.9" customHeight="1" x14ac:dyDescent="0.3">
      <c r="B6" s="12">
        <v>2</v>
      </c>
      <c r="C6" s="12" t="s">
        <v>38</v>
      </c>
      <c r="D6" s="13">
        <v>1</v>
      </c>
      <c r="E6" s="52">
        <v>1500</v>
      </c>
      <c r="F6" s="52">
        <v>75</v>
      </c>
      <c r="G6" s="51">
        <f t="shared" si="0"/>
        <v>1425</v>
      </c>
      <c r="H6" s="54">
        <v>13292677</v>
      </c>
      <c r="I6" s="11" t="s">
        <v>39</v>
      </c>
    </row>
    <row r="7" spans="1:9" s="4" customFormat="1" ht="33.9" customHeight="1" x14ac:dyDescent="0.3">
      <c r="B7" s="12" t="str">
        <f t="array" ref="B7">IFERROR(INDEX(#REF!,SMALL(IF(#REF!=rngInvoice,ROW(#REF!)-ROW(#REF!)), ROW(3:3)), MATCH($B$4,#REF!, 0)),"")</f>
        <v/>
      </c>
      <c r="C7" s="12"/>
      <c r="D7" s="13" t="str">
        <f t="array" ref="D7">IFERROR(INDEX(#REF!,SMALL(IF(#REF!=rngInvoice,ROW(#REF!)-ROW(#REF!)), ROW(3:3)), MATCH($D$4,#REF!, 0)),"")</f>
        <v/>
      </c>
      <c r="E7" s="21" t="str">
        <f t="array" ref="E7">IFERROR(INDEX(#REF!,SMALL(IF(#REF!=rngInvoice,ROW(#REF!)-ROW(#REF!)), ROW(3:3)), MATCH($E$4,#REF!, 0)),"")</f>
        <v/>
      </c>
      <c r="F7" s="21" t="str">
        <f t="array" ref="F7">IFERROR(INDEX(#REF!,SMALL(IF(#REF!=rngInvoice,ROW(#REF!)-ROW(#REF!)), ROW(3:3)), MATCH($F$4,#REF!, 0)),"")</f>
        <v/>
      </c>
      <c r="G7" s="11" t="str">
        <f t="shared" si="0"/>
        <v/>
      </c>
      <c r="H7" s="11"/>
      <c r="I7" s="11"/>
    </row>
    <row r="8" spans="1:9" s="4" customFormat="1" ht="33.9" customHeight="1" x14ac:dyDescent="0.3">
      <c r="B8" s="12" t="str">
        <f t="array" ref="B8">IFERROR(INDEX(#REF!,SMALL(IF(#REF!=rngInvoice,ROW(#REF!)-ROW(#REF!)), ROW(#REF!)), MATCH($B$4,#REF!, 0)),"")</f>
        <v/>
      </c>
      <c r="C8" s="12"/>
      <c r="D8" s="13" t="str">
        <f t="array" ref="D8">IFERROR(INDEX(#REF!,SMALL(IF(#REF!=rngInvoice,ROW(#REF!)-ROW(#REF!)), ROW(#REF!)), MATCH($D$4,#REF!, 0)),"")</f>
        <v/>
      </c>
      <c r="E8" s="21" t="str">
        <f t="array" ref="E8">IFERROR(INDEX(#REF!,SMALL(IF(#REF!=rngInvoice,ROW(#REF!)-ROW(#REF!)), ROW(#REF!)), MATCH($E$4,#REF!, 0)),"")</f>
        <v/>
      </c>
      <c r="F8" s="21" t="str">
        <f t="array" ref="F8">IFERROR(INDEX(#REF!,SMALL(IF(#REF!=rngInvoice,ROW(#REF!)-ROW(#REF!)), ROW(#REF!)), MATCH($F$4,#REF!, 0)),"")</f>
        <v/>
      </c>
      <c r="G8" s="11" t="str">
        <f t="shared" si="0"/>
        <v/>
      </c>
      <c r="H8" s="11"/>
      <c r="I8" s="11"/>
    </row>
    <row r="9" spans="1:9" s="4" customFormat="1" ht="33.9" customHeight="1" x14ac:dyDescent="0.3">
      <c r="B9" s="12" t="str">
        <f t="array" ref="B9">IFERROR(INDEX(#REF!,SMALL(IF(#REF!=rngInvoice,ROW(#REF!)-ROW(#REF!)), ROW(#REF!)), MATCH($B$4,#REF!, 0)),"")</f>
        <v/>
      </c>
      <c r="C9" s="12"/>
      <c r="D9" s="13" t="str">
        <f t="array" ref="D9">IFERROR(INDEX(#REF!,SMALL(IF(#REF!=rngInvoice,ROW(#REF!)-ROW(#REF!)), ROW(#REF!)), MATCH($D$4,#REF!, 0)),"")</f>
        <v/>
      </c>
      <c r="E9" s="21" t="str">
        <f t="array" ref="E9">IFERROR(INDEX(#REF!,SMALL(IF(#REF!=rngInvoice,ROW(#REF!)-ROW(#REF!)), ROW(#REF!)), MATCH($E$4,#REF!, 0)),"")</f>
        <v/>
      </c>
      <c r="F9" s="21" t="str">
        <f t="array" ref="F9">IFERROR(INDEX(#REF!,SMALL(IF(#REF!=rngInvoice,ROW(#REF!)-ROW(#REF!)), ROW(#REF!)), MATCH($F$4,#REF!, 0)),"")</f>
        <v/>
      </c>
      <c r="G9" s="11" t="str">
        <f t="shared" si="0"/>
        <v/>
      </c>
      <c r="H9" s="11"/>
      <c r="I9" s="11"/>
    </row>
    <row r="10" spans="1:9" s="4" customFormat="1" ht="33.9" customHeight="1" x14ac:dyDescent="0.3">
      <c r="B10" s="12" t="str">
        <f t="array" ref="B10">IFERROR(INDEX(#REF!,SMALL(IF(#REF!=rngInvoice,ROW(#REF!)-ROW(#REF!)), ROW(#REF!)), MATCH($B$4,#REF!, 0)),"")</f>
        <v/>
      </c>
      <c r="C10" s="12"/>
      <c r="D10" s="13" t="str">
        <f t="array" ref="D10">IFERROR(INDEX(#REF!,SMALL(IF(#REF!=rngInvoice,ROW(#REF!)-ROW(#REF!)), ROW(#REF!)), MATCH($D$4,#REF!, 0)),"")</f>
        <v/>
      </c>
      <c r="E10" s="21" t="str">
        <f t="array" ref="E10">IFERROR(INDEX(#REF!,SMALL(IF(#REF!=rngInvoice,ROW(#REF!)-ROW(#REF!)), ROW(#REF!)), MATCH($E$4,#REF!, 0)),"")</f>
        <v/>
      </c>
      <c r="F10" s="21" t="str">
        <f t="array" ref="F10">IFERROR(INDEX(#REF!,SMALL(IF(#REF!=rngInvoice,ROW(#REF!)-ROW(#REF!)), ROW(#REF!)), MATCH($F$4,#REF!, 0)),"")</f>
        <v/>
      </c>
      <c r="G10" s="11" t="str">
        <f t="shared" si="0"/>
        <v/>
      </c>
      <c r="H10" s="11"/>
      <c r="I10" s="11"/>
    </row>
    <row r="11" spans="1:9" s="4" customFormat="1" ht="33.9" customHeight="1" x14ac:dyDescent="0.3">
      <c r="B11" s="12" t="str">
        <f t="array" ref="B11">IFERROR(INDEX(#REF!,SMALL(IF(#REF!=rngInvoice,ROW(#REF!)-ROW(#REF!)), ROW(#REF!)), MATCH($B$4,#REF!, 0)),"")</f>
        <v/>
      </c>
      <c r="C11" s="12"/>
      <c r="D11" s="13" t="str">
        <f t="array" ref="D11">IFERROR(INDEX(#REF!,SMALL(IF(#REF!=rngInvoice,ROW(#REF!)-ROW(#REF!)), ROW(#REF!)), MATCH($D$4,#REF!, 0)),"")</f>
        <v/>
      </c>
      <c r="E11" s="21" t="str">
        <f t="array" ref="E11">IFERROR(INDEX(#REF!,SMALL(IF(#REF!=rngInvoice,ROW(#REF!)-ROW(#REF!)), ROW(#REF!)), MATCH($E$4,#REF!, 0)),"")</f>
        <v/>
      </c>
      <c r="F11" s="21" t="str">
        <f t="array" ref="F11">IFERROR(INDEX(#REF!,SMALL(IF(#REF!=rngInvoice,ROW(#REF!)-ROW(#REF!)), ROW(#REF!)), MATCH($F$4,#REF!, 0)),"")</f>
        <v/>
      </c>
      <c r="G11" s="11" t="str">
        <f t="shared" si="0"/>
        <v/>
      </c>
      <c r="H11" s="11"/>
      <c r="I11" s="11"/>
    </row>
    <row r="12" spans="1:9" s="4" customFormat="1" ht="33.9" customHeight="1" x14ac:dyDescent="0.3">
      <c r="B12" s="12" t="str">
        <f t="array" ref="B12">IFERROR(INDEX(#REF!,SMALL(IF(#REF!=rngInvoice,ROW(#REF!)-ROW(#REF!)), ROW(4:4)), MATCH($B$4,#REF!, 0)),"")</f>
        <v/>
      </c>
      <c r="C12" s="12"/>
      <c r="D12" s="13" t="str">
        <f t="array" ref="D12">IFERROR(INDEX(#REF!,SMALL(IF(#REF!=rngInvoice,ROW(#REF!)-ROW(#REF!)), ROW(4:4)), MATCH($D$4,#REF!, 0)),"")</f>
        <v/>
      </c>
      <c r="E12" s="21" t="str">
        <f t="array" ref="E12">IFERROR(INDEX(#REF!,SMALL(IF(#REF!=rngInvoice,ROW(#REF!)-ROW(#REF!)), ROW(4:4)), MATCH($E$4,#REF!, 0)),"")</f>
        <v/>
      </c>
      <c r="F12" s="21" t="str">
        <f t="array" ref="F12">IFERROR(INDEX(#REF!,SMALL(IF(#REF!=rngInvoice,ROW(#REF!)-ROW(#REF!)), ROW(4:4)), MATCH($F$4,#REF!, 0)),"")</f>
        <v/>
      </c>
      <c r="G12" s="11" t="str">
        <f t="shared" si="0"/>
        <v/>
      </c>
      <c r="H12" s="11"/>
      <c r="I12" s="11"/>
    </row>
    <row r="13" spans="1:9" s="4" customFormat="1" ht="33.9" customHeight="1" x14ac:dyDescent="0.3">
      <c r="B13" s="12" t="str">
        <f t="array" ref="B13">IFERROR(INDEX(#REF!,SMALL(IF(#REF!=rngInvoice,ROW(#REF!)-ROW(#REF!)), ROW(5:5)), MATCH($B$4,#REF!, 0)),"")</f>
        <v/>
      </c>
      <c r="C13" s="12"/>
      <c r="D13" s="13" t="str">
        <f t="array" ref="D13">IFERROR(INDEX(#REF!,SMALL(IF(#REF!=rngInvoice,ROW(#REF!)-ROW(#REF!)), ROW(5:5)), MATCH($D$4,#REF!, 0)),"")</f>
        <v/>
      </c>
      <c r="E13" s="21" t="str">
        <f t="array" ref="E13">IFERROR(INDEX(#REF!,SMALL(IF(#REF!=rngInvoice,ROW(#REF!)-ROW(#REF!)), ROW(5:5)), MATCH($E$4,#REF!, 0)),"")</f>
        <v/>
      </c>
      <c r="F13" s="21" t="str">
        <f t="array" ref="F13">IFERROR(INDEX(#REF!,SMALL(IF(#REF!=rngInvoice,ROW(#REF!)-ROW(#REF!)), ROW(5:5)), MATCH($F$4,#REF!, 0)),"")</f>
        <v/>
      </c>
      <c r="G13" s="11" t="str">
        <f t="shared" si="0"/>
        <v/>
      </c>
      <c r="H13" s="11"/>
      <c r="I13" s="11"/>
    </row>
    <row r="14" spans="1:9" s="4" customFormat="1" ht="33.9" customHeight="1" x14ac:dyDescent="0.3">
      <c r="B14" s="12" t="str">
        <f t="array" ref="B14">IFERROR(INDEX(#REF!,SMALL(IF(#REF!=rngInvoice,ROW(#REF!)-ROW(#REF!)), ROW(6:6)), MATCH($B$4,#REF!, 0)),"")</f>
        <v/>
      </c>
      <c r="C14" s="12"/>
      <c r="D14" s="13" t="str">
        <f t="array" ref="D14">IFERROR(INDEX(#REF!,SMALL(IF(#REF!=rngInvoice,ROW(#REF!)-ROW(#REF!)), ROW(6:6)), MATCH($D$4,#REF!, 0)),"")</f>
        <v/>
      </c>
      <c r="E14" s="21" t="str">
        <f t="array" ref="E14">IFERROR(INDEX(#REF!,SMALL(IF(#REF!=rngInvoice,ROW(#REF!)-ROW(#REF!)), ROW(6:6)), MATCH($E$4,#REF!, 0)),"")</f>
        <v/>
      </c>
      <c r="F14" s="21" t="str">
        <f t="array" ref="F14">IFERROR(INDEX(#REF!,SMALL(IF(#REF!=rngInvoice,ROW(#REF!)-ROW(#REF!)), ROW(6:6)), MATCH($F$4,#REF!, 0)),"")</f>
        <v/>
      </c>
      <c r="G14" s="11" t="str">
        <f t="shared" si="0"/>
        <v/>
      </c>
      <c r="H14" s="11"/>
      <c r="I14" s="11"/>
    </row>
    <row r="15" spans="1:9" s="4" customFormat="1" ht="33.9" customHeight="1" x14ac:dyDescent="0.3">
      <c r="B15" s="12" t="str">
        <f t="array" ref="B15">IFERROR(INDEX(#REF!,SMALL(IF(#REF!=rngInvoice,ROW(#REF!)-ROW(#REF!)), ROW(7:7)), MATCH($B$4,#REF!, 0)),"")</f>
        <v/>
      </c>
      <c r="C15" s="12"/>
      <c r="D15" s="13" t="str">
        <f t="array" ref="D15">IFERROR(INDEX(#REF!,SMALL(IF(#REF!=rngInvoice,ROW(#REF!)-ROW(#REF!)), ROW(7:7)), MATCH($D$4,#REF!, 0)),"")</f>
        <v/>
      </c>
      <c r="E15" s="21" t="str">
        <f t="array" ref="E15">IFERROR(INDEX(#REF!,SMALL(IF(#REF!=rngInvoice,ROW(#REF!)-ROW(#REF!)), ROW(7:7)), MATCH($E$4,#REF!, 0)),"")</f>
        <v/>
      </c>
      <c r="F15" s="21" t="str">
        <f t="array" ref="F15">IFERROR(INDEX(#REF!,SMALL(IF(#REF!=rngInvoice,ROW(#REF!)-ROW(#REF!)), ROW(7:7)), MATCH($F$4,#REF!, 0)),"")</f>
        <v/>
      </c>
      <c r="G15" s="11" t="str">
        <f t="shared" si="0"/>
        <v/>
      </c>
      <c r="H15" s="11"/>
      <c r="I15" s="11"/>
    </row>
    <row r="16" spans="1:9" s="4" customFormat="1" ht="33.9" customHeight="1" x14ac:dyDescent="0.3">
      <c r="B16" s="12" t="str">
        <f t="array" ref="B16">IFERROR(INDEX(#REF!,SMALL(IF(#REF!=rngInvoice,ROW(#REF!)-ROW(#REF!)), ROW(8:8)), MATCH($B$4,#REF!, 0)),"")</f>
        <v/>
      </c>
      <c r="C16" s="12"/>
      <c r="D16" s="13" t="str">
        <f t="array" ref="D16">IFERROR(INDEX(#REF!,SMALL(IF(#REF!=rngInvoice,ROW(#REF!)-ROW(#REF!)), ROW(8:8)), MATCH($D$4,#REF!, 0)),"")</f>
        <v/>
      </c>
      <c r="E16" s="21" t="str">
        <f t="array" ref="E16">IFERROR(INDEX(#REF!,SMALL(IF(#REF!=rngInvoice,ROW(#REF!)-ROW(#REF!)), ROW(8:8)), MATCH($E$4,#REF!, 0)),"")</f>
        <v/>
      </c>
      <c r="F16" s="21" t="str">
        <f t="array" ref="F16">IFERROR(INDEX(#REF!,SMALL(IF(#REF!=rngInvoice,ROW(#REF!)-ROW(#REF!)), ROW(8:8)), MATCH($F$4,#REF!, 0)),"")</f>
        <v/>
      </c>
      <c r="G16" s="11" t="str">
        <f t="shared" si="0"/>
        <v/>
      </c>
      <c r="H16" s="11"/>
      <c r="I16" s="11"/>
    </row>
    <row r="17" spans="2:9" s="4" customFormat="1" ht="33.9" customHeight="1" x14ac:dyDescent="0.3">
      <c r="B17" s="12" t="str">
        <f t="array" ref="B17">IFERROR(INDEX(#REF!,SMALL(IF(#REF!=rngInvoice,ROW(#REF!)-ROW(#REF!)), ROW(9:9)), MATCH($B$4,#REF!, 0)),"")</f>
        <v/>
      </c>
      <c r="C17" s="12"/>
      <c r="D17" s="13" t="str">
        <f t="array" ref="D17">IFERROR(INDEX(#REF!,SMALL(IF(#REF!=rngInvoice,ROW(#REF!)-ROW(#REF!)), ROW(9:9)), MATCH($D$4,#REF!, 0)),"")</f>
        <v/>
      </c>
      <c r="E17" s="21" t="str">
        <f t="array" ref="E17">IFERROR(INDEX(#REF!,SMALL(IF(#REF!=rngInvoice,ROW(#REF!)-ROW(#REF!)), ROW(9:9)), MATCH($E$4,#REF!, 0)),"")</f>
        <v/>
      </c>
      <c r="F17" s="21" t="str">
        <f t="array" ref="F17">IFERROR(INDEX(#REF!,SMALL(IF(#REF!=rngInvoice,ROW(#REF!)-ROW(#REF!)), ROW(9:9)), MATCH($F$4,#REF!, 0)),"")</f>
        <v/>
      </c>
      <c r="G17" s="11" t="str">
        <f t="shared" si="0"/>
        <v/>
      </c>
      <c r="H17" s="11"/>
      <c r="I17" s="11"/>
    </row>
    <row r="18" spans="2:9" s="4" customFormat="1" ht="33.9" customHeight="1" x14ac:dyDescent="0.3">
      <c r="B18" s="12" t="str">
        <f t="array" ref="B18">IFERROR(INDEX(#REF!,SMALL(IF(#REF!=rngInvoice,ROW(#REF!)-ROW(#REF!)), ROW(10:10)), MATCH($B$4,#REF!, 0)),"")</f>
        <v/>
      </c>
      <c r="C18" s="12"/>
      <c r="D18" s="13" t="str">
        <f t="array" ref="D18">IFERROR(INDEX(#REF!,SMALL(IF(#REF!=rngInvoice,ROW(#REF!)-ROW(#REF!)), ROW(10:10)), MATCH($D$4,#REF!, 0)),"")</f>
        <v/>
      </c>
      <c r="E18" s="21" t="str">
        <f t="array" ref="E18">IFERROR(INDEX(#REF!,SMALL(IF(#REF!=rngInvoice,ROW(#REF!)-ROW(#REF!)), ROW(10:10)), MATCH($E$4,#REF!, 0)),"")</f>
        <v/>
      </c>
      <c r="F18" s="21" t="str">
        <f t="array" ref="F18">IFERROR(INDEX(#REF!,SMALL(IF(#REF!=rngInvoice,ROW(#REF!)-ROW(#REF!)), ROW(10:10)), MATCH($F$4,#REF!, 0)),"")</f>
        <v/>
      </c>
      <c r="G18" s="11" t="str">
        <f t="shared" si="0"/>
        <v/>
      </c>
      <c r="H18" s="11"/>
      <c r="I18" s="11"/>
    </row>
    <row r="19" spans="2:9" s="4" customFormat="1" ht="33.9" customHeight="1" x14ac:dyDescent="0.3">
      <c r="B19" s="12" t="str">
        <f t="array" ref="B19">IFERROR(INDEX(#REF!,SMALL(IF(#REF!=rngInvoice,ROW(#REF!)-ROW(#REF!)), ROW(11:11)), MATCH($B$4,#REF!, 0)),"")</f>
        <v/>
      </c>
      <c r="C19" s="12"/>
      <c r="D19" s="13" t="str">
        <f t="array" ref="D19">IFERROR(INDEX(#REF!,SMALL(IF(#REF!=rngInvoice,ROW(#REF!)-ROW(#REF!)), ROW(11:11)), MATCH($D$4,#REF!, 0)),"")</f>
        <v/>
      </c>
      <c r="E19" s="21" t="str">
        <f t="array" ref="E19">IFERROR(INDEX(#REF!,SMALL(IF(#REF!=rngInvoice,ROW(#REF!)-ROW(#REF!)), ROW(11:11)), MATCH($E$4,#REF!, 0)),"")</f>
        <v/>
      </c>
      <c r="F19" s="21" t="str">
        <f t="array" ref="F19">IFERROR(INDEX(#REF!,SMALL(IF(#REF!=rngInvoice,ROW(#REF!)-ROW(#REF!)), ROW(11:11)), MATCH($F$4,#REF!, 0)),"")</f>
        <v/>
      </c>
      <c r="G19" s="11" t="str">
        <f t="shared" si="0"/>
        <v/>
      </c>
      <c r="H19" s="11"/>
      <c r="I19" s="11"/>
    </row>
    <row r="20" spans="2:9" s="4" customFormat="1" ht="33.9" customHeight="1" x14ac:dyDescent="0.3">
      <c r="B20" s="12" t="str">
        <f t="array" ref="B20">IFERROR(INDEX(#REF!,SMALL(IF(#REF!=rngInvoice,ROW(#REF!)-ROW(#REF!)), ROW(12:12)), MATCH($B$4,#REF!, 0)),"")</f>
        <v/>
      </c>
      <c r="C20" s="12"/>
      <c r="D20" s="13" t="str">
        <f t="array" ref="D20">IFERROR(INDEX(#REF!,SMALL(IF(#REF!=rngInvoice,ROW(#REF!)-ROW(#REF!)), ROW(12:12)), MATCH($D$4,#REF!, 0)),"")</f>
        <v/>
      </c>
      <c r="E20" s="21" t="str">
        <f t="array" ref="E20">IFERROR(INDEX(#REF!,SMALL(IF(#REF!=rngInvoice,ROW(#REF!)-ROW(#REF!)), ROW(12:12)), MATCH($E$4,#REF!, 0)),"")</f>
        <v/>
      </c>
      <c r="F20" s="21" t="str">
        <f t="array" ref="F20">IFERROR(INDEX(#REF!,SMALL(IF(#REF!=rngInvoice,ROW(#REF!)-ROW(#REF!)), ROW(12:12)), MATCH($F$4,#REF!, 0)),"")</f>
        <v/>
      </c>
      <c r="G20" s="11" t="str">
        <f t="shared" si="0"/>
        <v/>
      </c>
      <c r="H20" s="11"/>
      <c r="I20" s="11"/>
    </row>
    <row r="21" spans="2:9" s="4" customFormat="1" ht="33.9" customHeight="1" x14ac:dyDescent="0.3">
      <c r="B21" s="12" t="str">
        <f t="array" ref="B21">IFERROR(INDEX(#REF!,SMALL(IF(#REF!=rngInvoice,ROW(#REF!)-ROW(#REF!)), ROW(13:13)), MATCH($B$4,#REF!, 0)),"")</f>
        <v/>
      </c>
      <c r="C21" s="12"/>
      <c r="D21" s="13" t="str">
        <f t="array" ref="D21">IFERROR(INDEX(#REF!,SMALL(IF(#REF!=rngInvoice,ROW(#REF!)-ROW(#REF!)), ROW(13:13)), MATCH($D$4,#REF!, 0)),"")</f>
        <v/>
      </c>
      <c r="E21" s="21" t="str">
        <f t="array" ref="E21">IFERROR(INDEX(#REF!,SMALL(IF(#REF!=rngInvoice,ROW(#REF!)-ROW(#REF!)), ROW(13:13)), MATCH($E$4,#REF!, 0)),"")</f>
        <v/>
      </c>
      <c r="F21" s="21" t="str">
        <f t="array" ref="F21">IFERROR(INDEX(#REF!,SMALL(IF(#REF!=rngInvoice,ROW(#REF!)-ROW(#REF!)), ROW(13:13)), MATCH($F$4,#REF!, 0)),"")</f>
        <v/>
      </c>
      <c r="G21" s="11" t="str">
        <f t="shared" si="0"/>
        <v/>
      </c>
      <c r="H21" s="11"/>
      <c r="I21" s="11"/>
    </row>
    <row r="22" spans="2:9" s="4" customFormat="1" ht="33.9" customHeight="1" x14ac:dyDescent="0.3">
      <c r="B22" s="12" t="str">
        <f t="array" ref="B22">IFERROR(INDEX(#REF!,SMALL(IF(#REF!=rngInvoice,ROW(#REF!)-ROW(#REF!)), ROW(14:14)), MATCH($B$4,#REF!, 0)),"")</f>
        <v/>
      </c>
      <c r="C22" s="12"/>
      <c r="D22" s="13" t="str">
        <f t="array" ref="D22">IFERROR(INDEX(#REF!,SMALL(IF(#REF!=rngInvoice,ROW(#REF!)-ROW(#REF!)), ROW(14:14)), MATCH($D$4,#REF!, 0)),"")</f>
        <v/>
      </c>
      <c r="E22" s="21" t="str">
        <f t="array" ref="E22">IFERROR(INDEX(#REF!,SMALL(IF(#REF!=rngInvoice,ROW(#REF!)-ROW(#REF!)), ROW(14:14)), MATCH($E$4,#REF!, 0)),"")</f>
        <v/>
      </c>
      <c r="F22" s="21" t="str">
        <f t="array" ref="F22">IFERROR(INDEX(#REF!,SMALL(IF(#REF!=rngInvoice,ROW(#REF!)-ROW(#REF!)), ROW(14:14)), MATCH($F$4,#REF!, 0)),"")</f>
        <v/>
      </c>
      <c r="G22" s="11" t="str">
        <f t="shared" si="0"/>
        <v/>
      </c>
      <c r="H22" s="11"/>
      <c r="I22" s="11"/>
    </row>
    <row r="23" spans="2:9" s="4" customFormat="1" ht="33.9" customHeight="1" x14ac:dyDescent="0.3">
      <c r="B23" s="12" t="str">
        <f t="array" ref="B23">IFERROR(INDEX(#REF!,SMALL(IF(#REF!=rngInvoice,ROW(#REF!)-ROW(#REF!)), ROW(15:15)), MATCH($B$4,#REF!, 0)),"")</f>
        <v/>
      </c>
      <c r="C23" s="12"/>
      <c r="D23" s="13" t="str">
        <f t="array" ref="D23">IFERROR(INDEX(#REF!,SMALL(IF(#REF!=rngInvoice,ROW(#REF!)-ROW(#REF!)), ROW(15:15)), MATCH($D$4,#REF!, 0)),"")</f>
        <v/>
      </c>
      <c r="E23" s="21" t="str">
        <f t="array" ref="E23">IFERROR(INDEX(#REF!,SMALL(IF(#REF!=rngInvoice,ROW(#REF!)-ROW(#REF!)), ROW(15:15)), MATCH($E$4,#REF!, 0)),"")</f>
        <v/>
      </c>
      <c r="F23" s="21" t="str">
        <f t="array" ref="F23">IFERROR(INDEX(#REF!,SMALL(IF(#REF!=rngInvoice,ROW(#REF!)-ROW(#REF!)), ROW(15:15)), MATCH($F$4,#REF!, 0)),"")</f>
        <v/>
      </c>
      <c r="G23" s="11" t="str">
        <f t="shared" si="0"/>
        <v/>
      </c>
      <c r="H23" s="11"/>
      <c r="I23" s="11"/>
    </row>
    <row r="24" spans="2:9" s="4" customFormat="1" ht="33.9" customHeight="1" x14ac:dyDescent="0.3">
      <c r="B24" s="12" t="str">
        <f t="array" ref="B24">IFERROR(INDEX(#REF!,SMALL(IF(#REF!=rngInvoice,ROW(#REF!)-ROW(#REF!)), ROW(16:16)), MATCH($B$4,#REF!, 0)),"")</f>
        <v/>
      </c>
      <c r="C24" s="12"/>
      <c r="D24" s="13" t="str">
        <f t="array" ref="D24">IFERROR(INDEX(#REF!,SMALL(IF(#REF!=rngInvoice,ROW(#REF!)-ROW(#REF!)), ROW(16:16)), MATCH($D$4,#REF!, 0)),"")</f>
        <v/>
      </c>
      <c r="E24" s="21" t="str">
        <f t="array" ref="E24">IFERROR(INDEX(#REF!,SMALL(IF(#REF!=rngInvoice,ROW(#REF!)-ROW(#REF!)), ROW(16:16)), MATCH($E$4,#REF!, 0)),"")</f>
        <v/>
      </c>
      <c r="F24" s="21" t="str">
        <f t="array" ref="F24">IFERROR(INDEX(#REF!,SMALL(IF(#REF!=rngInvoice,ROW(#REF!)-ROW(#REF!)), ROW(16:16)), MATCH($F$4,#REF!, 0)),"")</f>
        <v/>
      </c>
      <c r="G24" s="11" t="str">
        <f t="shared" si="0"/>
        <v/>
      </c>
      <c r="H24" s="11"/>
      <c r="I24" s="11"/>
    </row>
    <row r="25" spans="2:9" s="4" customFormat="1" ht="33.9" customHeight="1" x14ac:dyDescent="0.3">
      <c r="B25" s="12" t="str">
        <f t="array" ref="B25">IFERROR(INDEX(#REF!,SMALL(IF(#REF!=rngInvoice,ROW(#REF!)-ROW(#REF!)), ROW(17:17)), MATCH($B$4,#REF!, 0)),"")</f>
        <v/>
      </c>
      <c r="C25" s="12"/>
      <c r="D25" s="13" t="str">
        <f t="array" ref="D25">IFERROR(INDEX(#REF!,SMALL(IF(#REF!=rngInvoice,ROW(#REF!)-ROW(#REF!)), ROW(17:17)), MATCH($D$4,#REF!, 0)),"")</f>
        <v/>
      </c>
      <c r="E25" s="21" t="str">
        <f t="array" ref="E25">IFERROR(INDEX(#REF!,SMALL(IF(#REF!=rngInvoice,ROW(#REF!)-ROW(#REF!)), ROW(17:17)), MATCH($E$4,#REF!, 0)),"")</f>
        <v/>
      </c>
      <c r="F25" s="21" t="str">
        <f t="array" ref="F25">IFERROR(INDEX(#REF!,SMALL(IF(#REF!=rngInvoice,ROW(#REF!)-ROW(#REF!)), ROW(17:17)), MATCH($F$4,#REF!, 0)),"")</f>
        <v/>
      </c>
      <c r="G25" s="11" t="str">
        <f t="shared" si="0"/>
        <v/>
      </c>
      <c r="H25" s="11"/>
      <c r="I25" s="11"/>
    </row>
    <row r="26" spans="2:9" s="4" customFormat="1" ht="33.9" customHeight="1" x14ac:dyDescent="0.3">
      <c r="B26" s="12" t="str">
        <f t="array" ref="B26">IFERROR(INDEX(#REF!,SMALL(IF(#REF!=rngInvoice,ROW(#REF!)-ROW(#REF!)), ROW(18:18)), MATCH($B$4,#REF!, 0)),"")</f>
        <v/>
      </c>
      <c r="C26" s="12"/>
      <c r="D26" s="13" t="str">
        <f t="array" ref="D26">IFERROR(INDEX(#REF!,SMALL(IF(#REF!=rngInvoice,ROW(#REF!)-ROW(#REF!)), ROW(18:18)), MATCH($D$4,#REF!, 0)),"")</f>
        <v/>
      </c>
      <c r="E26" s="21" t="str">
        <f t="array" ref="E26">IFERROR(INDEX(#REF!,SMALL(IF(#REF!=rngInvoice,ROW(#REF!)-ROW(#REF!)), ROW(18:18)), MATCH($E$4,#REF!, 0)),"")</f>
        <v/>
      </c>
      <c r="F26" s="21" t="str">
        <f t="array" ref="F26">IFERROR(INDEX(#REF!,SMALL(IF(#REF!=rngInvoice,ROW(#REF!)-ROW(#REF!)), ROW(18:18)), MATCH($F$4,#REF!, 0)),"")</f>
        <v/>
      </c>
      <c r="G26" s="11" t="str">
        <f t="shared" si="0"/>
        <v/>
      </c>
      <c r="H26" s="11"/>
      <c r="I26" s="11"/>
    </row>
    <row r="27" spans="2:9" s="4" customFormat="1" ht="33.9" customHeight="1" x14ac:dyDescent="0.3">
      <c r="B27" s="12" t="str">
        <f t="array" ref="B27">IFERROR(INDEX(#REF!,SMALL(IF(#REF!=rngInvoice,ROW(#REF!)-ROW(#REF!)), ROW(19:19)), MATCH($B$4,#REF!, 0)),"")</f>
        <v/>
      </c>
      <c r="C27" s="12"/>
      <c r="D27" s="13" t="str">
        <f t="array" ref="D27">IFERROR(INDEX(#REF!,SMALL(IF(#REF!=rngInvoice,ROW(#REF!)-ROW(#REF!)), ROW(19:19)), MATCH($D$4,#REF!, 0)),"")</f>
        <v/>
      </c>
      <c r="E27" s="21" t="str">
        <f t="array" ref="E27">IFERROR(INDEX(#REF!,SMALL(IF(#REF!=rngInvoice,ROW(#REF!)-ROW(#REF!)), ROW(19:19)), MATCH($E$4,#REF!, 0)),"")</f>
        <v/>
      </c>
      <c r="F27" s="21" t="str">
        <f t="array" ref="F27">IFERROR(INDEX(#REF!,SMALL(IF(#REF!=rngInvoice,ROW(#REF!)-ROW(#REF!)), ROW(19:19)), MATCH($F$4,#REF!, 0)),"")</f>
        <v/>
      </c>
      <c r="G27" s="11" t="str">
        <f t="shared" si="0"/>
        <v/>
      </c>
      <c r="H27" s="11"/>
      <c r="I27" s="11"/>
    </row>
    <row r="28" spans="2:9" s="4" customFormat="1" ht="33.9" customHeight="1" x14ac:dyDescent="0.3">
      <c r="B28" s="12" t="str">
        <f t="array" ref="B28">IFERROR(INDEX(#REF!,SMALL(IF(#REF!=rngInvoice,ROW(#REF!)-ROW(#REF!)), ROW(20:20)), MATCH($B$4,#REF!, 0)),"")</f>
        <v/>
      </c>
      <c r="C28" s="12"/>
      <c r="D28" s="13" t="str">
        <f t="array" ref="D28">IFERROR(INDEX(#REF!,SMALL(IF(#REF!=rngInvoice,ROW(#REF!)-ROW(#REF!)), ROW(20:20)), MATCH($D$4,#REF!, 0)),"")</f>
        <v/>
      </c>
      <c r="E28" s="21" t="str">
        <f t="array" ref="E28">IFERROR(INDEX(#REF!,SMALL(IF(#REF!=rngInvoice,ROW(#REF!)-ROW(#REF!)), ROW(20:20)), MATCH($E$4,#REF!, 0)),"")</f>
        <v/>
      </c>
      <c r="F28" s="21" t="str">
        <f t="array" ref="F28">IFERROR(INDEX(#REF!,SMALL(IF(#REF!=rngInvoice,ROW(#REF!)-ROW(#REF!)), ROW(20:20)), MATCH($F$4,#REF!, 0)),"")</f>
        <v/>
      </c>
      <c r="G28" s="11" t="str">
        <f t="shared" si="0"/>
        <v/>
      </c>
      <c r="H28" s="11"/>
      <c r="I28" s="11"/>
    </row>
    <row r="29" spans="2:9" s="4" customFormat="1" ht="33.9" customHeight="1" x14ac:dyDescent="0.3">
      <c r="B29" s="12" t="str">
        <f t="array" ref="B29">IFERROR(INDEX(#REF!,SMALL(IF(#REF!=rngInvoice,ROW(#REF!)-ROW(#REF!)), ROW(21:21)), MATCH($B$4,#REF!, 0)),"")</f>
        <v/>
      </c>
      <c r="C29" s="12"/>
      <c r="D29" s="13" t="str">
        <f t="array" ref="D29">IFERROR(INDEX(#REF!,SMALL(IF(#REF!=rngInvoice,ROW(#REF!)-ROW(#REF!)), ROW(21:21)), MATCH($D$4,#REF!, 0)),"")</f>
        <v/>
      </c>
      <c r="E29" s="21" t="str">
        <f t="array" ref="E29">IFERROR(INDEX(#REF!,SMALL(IF(#REF!=rngInvoice,ROW(#REF!)-ROW(#REF!)), ROW(21:21)), MATCH($E$4,#REF!, 0)),"")</f>
        <v/>
      </c>
      <c r="F29" s="21" t="str">
        <f t="array" ref="F29">IFERROR(INDEX(#REF!,SMALL(IF(#REF!=rngInvoice,ROW(#REF!)-ROW(#REF!)), ROW(21:21)), MATCH($F$4,#REF!, 0)),"")</f>
        <v/>
      </c>
      <c r="G29" s="11" t="str">
        <f t="shared" si="0"/>
        <v/>
      </c>
      <c r="H29" s="11"/>
      <c r="I29" s="11"/>
    </row>
    <row r="30" spans="2:9" s="4" customFormat="1" ht="33.9" customHeight="1" x14ac:dyDescent="0.3">
      <c r="D30" s="6"/>
      <c r="E30" s="6"/>
      <c r="F30" s="19" t="s">
        <v>6</v>
      </c>
      <c r="G30" s="16">
        <f>SUM(ProjectInvoice[Net Pay])</f>
        <v>13775</v>
      </c>
      <c r="H30" s="48"/>
      <c r="I30" s="48"/>
    </row>
    <row r="31" spans="2:9" s="4" customFormat="1" ht="33.9" customHeight="1" x14ac:dyDescent="0.3">
      <c r="D31" s="6"/>
      <c r="E31" s="6"/>
      <c r="F31" s="19" t="s">
        <v>7</v>
      </c>
      <c r="G31" s="17" t="e">
        <f>VLOOKUP(rngInvoice,#REF!,5)</f>
        <v>#REF!</v>
      </c>
      <c r="H31" s="49"/>
      <c r="I31" s="49"/>
    </row>
    <row r="32" spans="2:9" s="4" customFormat="1" ht="33.9" customHeight="1" x14ac:dyDescent="0.3">
      <c r="D32" s="6"/>
      <c r="E32" s="6"/>
      <c r="F32" s="19" t="s">
        <v>8</v>
      </c>
      <c r="G32" s="18" t="e">
        <f>G30*G31</f>
        <v>#REF!</v>
      </c>
      <c r="H32" s="50"/>
      <c r="I32" s="50"/>
    </row>
    <row r="33" spans="2:9" s="4" customFormat="1" ht="33.9" customHeight="1" x14ac:dyDescent="0.3">
      <c r="C33" s="7"/>
      <c r="F33" s="19" t="s">
        <v>9</v>
      </c>
      <c r="G33" s="18" t="e">
        <f>VLOOKUP(rngInvoice,#REF!,6)</f>
        <v>#REF!</v>
      </c>
      <c r="H33" s="50"/>
      <c r="I33" s="50"/>
    </row>
    <row r="34" spans="2:9" s="4" customFormat="1" ht="33.9" customHeight="1" thickBot="1" x14ac:dyDescent="0.35">
      <c r="B34" s="57" t="str">
        <f>"Make all checks payable to "&amp;CompanyName&amp;"."</f>
        <v>Make all checks payable to Neha's Inventory Management System.</v>
      </c>
      <c r="C34" s="57"/>
      <c r="D34" s="57"/>
      <c r="E34" s="58"/>
      <c r="F34" s="20" t="s">
        <v>5</v>
      </c>
      <c r="G34" s="18" t="e">
        <f>VLOOKUP(rngInvoice,#REF!,7)</f>
        <v>#REF!</v>
      </c>
      <c r="H34" s="50"/>
      <c r="I34" s="50"/>
    </row>
    <row r="35" spans="2:9" ht="33.9" customHeight="1" thickTop="1" x14ac:dyDescent="0.3">
      <c r="B35" s="55" t="s">
        <v>18</v>
      </c>
      <c r="C35" s="55"/>
      <c r="D35" s="55"/>
      <c r="E35" s="56"/>
      <c r="F35" s="14" t="s">
        <v>0</v>
      </c>
      <c r="G35" s="15" t="e">
        <f>(G30+G32+G33)-G34</f>
        <v>#REF!</v>
      </c>
      <c r="H35" s="15"/>
      <c r="I35" s="15"/>
    </row>
  </sheetData>
  <sheetProtection formatCells="0" formatColumns="0" formatRows="0" selectLockedCells="1" sort="0"/>
  <mergeCells count="8">
    <mergeCell ref="B35:E35"/>
    <mergeCell ref="B34:E34"/>
    <mergeCell ref="D2:E2"/>
    <mergeCell ref="D3:E3"/>
    <mergeCell ref="F2:G2"/>
    <mergeCell ref="F3:G3"/>
    <mergeCell ref="B2:C2"/>
    <mergeCell ref="B3:C3"/>
  </mergeCells>
  <phoneticPr fontId="1" type="noConversion"/>
  <conditionalFormatting sqref="F30:F34 B5:F29">
    <cfRule type="expression" dxfId="6" priority="7">
      <formula>MOD(ROW(),2)=0</formula>
    </cfRule>
  </conditionalFormatting>
  <conditionalFormatting sqref="G5:I29">
    <cfRule type="expression" dxfId="5" priority="4">
      <formula>MOD(ROW(),2)=0</formula>
    </cfRule>
    <cfRule type="expression" dxfId="4" priority="5">
      <formula>MOD(ROW(),2)=1</formula>
    </cfRule>
  </conditionalFormatting>
  <conditionalFormatting sqref="G30:I34">
    <cfRule type="expression" dxfId="3" priority="1">
      <formula>MOD(ROW(),2)=1</formula>
    </cfRule>
    <cfRule type="expression" dxfId="2" priority="2">
      <formula>MOD(ROW(),2)=0</formula>
    </cfRule>
  </conditionalFormatting>
  <printOptions horizontalCentered="1"/>
  <pageMargins left="0.7" right="0.7" top="1" bottom="1" header="0.3" footer="0.3"/>
  <pageSetup scale="18" orientation="portrait" horizontalDpi="300" verticalDpi="300" r:id="rId1"/>
  <headerFooter differentFirst="1" alignWithMargins="0">
    <oddFooter>Page &amp;P of &amp;N</oddFooter>
  </headerFooter>
  <ignoredErrors>
    <ignoredError sqref="B7:B29 D7:F29" emptyCellReferenc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4" tint="-0.249977111117893"/>
    <pageSetUpPr autoPageBreaks="0" fitToPage="1"/>
  </sheetPr>
  <dimension ref="A1:L9"/>
  <sheetViews>
    <sheetView showGridLines="0" tabSelected="1" zoomScaleNormal="100" workbookViewId="0">
      <selection activeCell="C6" sqref="C6"/>
    </sheetView>
  </sheetViews>
  <sheetFormatPr defaultColWidth="9" defaultRowHeight="33.9" customHeight="1" x14ac:dyDescent="0.3"/>
  <cols>
    <col min="1" max="1" width="2.88671875" style="26" customWidth="1"/>
    <col min="2" max="2" width="16.5546875" style="1" hidden="1" customWidth="1"/>
    <col min="3" max="3" width="18.6640625" style="1" customWidth="1"/>
    <col min="4" max="4" width="24.6640625" style="24" customWidth="1"/>
    <col min="5" max="5" width="22.33203125" style="24" customWidth="1"/>
    <col min="6" max="6" width="26.5546875" style="24" customWidth="1"/>
    <col min="7" max="7" width="17.33203125" style="24" customWidth="1"/>
    <col min="8" max="8" width="11.88671875" style="28" customWidth="1"/>
    <col min="9" max="9" width="15.6640625" style="25" customWidth="1"/>
    <col min="10" max="10" width="14.6640625" style="26" customWidth="1"/>
    <col min="11" max="11" width="22.5546875" style="26" customWidth="1"/>
    <col min="12" max="12" width="15.33203125" style="27" customWidth="1"/>
    <col min="13" max="13" width="2.88671875" style="1" customWidth="1"/>
    <col min="14" max="16384" width="9" style="1"/>
  </cols>
  <sheetData>
    <row r="1" spans="2:12" ht="30.9" customHeight="1" x14ac:dyDescent="0.3"/>
    <row r="2" spans="2:12" ht="29.1" customHeight="1" x14ac:dyDescent="0.3">
      <c r="C2" s="2" t="s">
        <v>14</v>
      </c>
    </row>
    <row r="3" spans="2:12" s="22" customFormat="1" ht="24" customHeight="1" x14ac:dyDescent="0.3">
      <c r="B3" s="23" t="s">
        <v>4</v>
      </c>
      <c r="C3" s="29" t="s">
        <v>15</v>
      </c>
      <c r="D3" s="29" t="s">
        <v>29</v>
      </c>
      <c r="E3" s="29" t="s">
        <v>30</v>
      </c>
      <c r="F3" s="29" t="s">
        <v>1</v>
      </c>
      <c r="G3" s="29" t="s">
        <v>2</v>
      </c>
      <c r="H3" s="29" t="s">
        <v>3</v>
      </c>
      <c r="I3" s="43" t="s">
        <v>27</v>
      </c>
      <c r="J3" s="35" t="s">
        <v>13</v>
      </c>
    </row>
    <row r="4" spans="2:12" ht="33.9" customHeight="1" x14ac:dyDescent="0.3">
      <c r="B4" s="5" t="str">
        <f t="shared" ref="B4:B5" si="0">C4&amp; " - "&amp;D4</f>
        <v>1 - Aditi Sharma</v>
      </c>
      <c r="C4" s="30">
        <v>1</v>
      </c>
      <c r="D4" s="31" t="s">
        <v>31</v>
      </c>
      <c r="E4" s="31">
        <v>9325858541</v>
      </c>
      <c r="F4" s="31" t="s">
        <v>33</v>
      </c>
      <c r="G4" s="31" t="s">
        <v>32</v>
      </c>
      <c r="H4" s="32" t="s">
        <v>34</v>
      </c>
      <c r="I4" s="44" t="s">
        <v>17</v>
      </c>
      <c r="J4" s="33" t="s">
        <v>35</v>
      </c>
      <c r="K4" s="1"/>
      <c r="L4" s="1"/>
    </row>
    <row r="5" spans="2:12" ht="33.9" customHeight="1" x14ac:dyDescent="0.3">
      <c r="B5" s="5" t="str">
        <f t="shared" si="0"/>
        <v>2 - Akanksha nikam</v>
      </c>
      <c r="C5" s="30">
        <v>2</v>
      </c>
      <c r="D5" s="31" t="s">
        <v>40</v>
      </c>
      <c r="E5" s="31">
        <v>7852416352</v>
      </c>
      <c r="F5" s="31" t="s">
        <v>43</v>
      </c>
      <c r="G5" s="31" t="s">
        <v>41</v>
      </c>
      <c r="H5" s="32" t="s">
        <v>34</v>
      </c>
      <c r="I5" s="44">
        <v>400001</v>
      </c>
      <c r="J5" s="65" t="s">
        <v>42</v>
      </c>
      <c r="K5" s="1"/>
      <c r="L5" s="1"/>
    </row>
    <row r="6" spans="2:12" ht="33.9" customHeight="1" x14ac:dyDescent="0.3">
      <c r="B6" s="39" t="s">
        <v>16</v>
      </c>
      <c r="C6" s="45" t="str">
        <f>"Total Customers: "&amp;SUBTOTAL(103,CustomerList[Company '#])</f>
        <v>Total Customers: 2</v>
      </c>
      <c r="D6" s="40"/>
      <c r="E6" s="40"/>
      <c r="F6" s="40"/>
      <c r="G6" s="40"/>
      <c r="H6" s="41"/>
      <c r="I6" s="42"/>
      <c r="J6" s="42"/>
      <c r="K6" s="1"/>
      <c r="L6" s="1"/>
    </row>
    <row r="7" spans="2:12" ht="33.9" customHeight="1" x14ac:dyDescent="0.3">
      <c r="K7" s="1"/>
      <c r="L7" s="1"/>
    </row>
    <row r="8" spans="2:12" ht="33.9" customHeight="1" x14ac:dyDescent="0.3">
      <c r="K8" s="1"/>
      <c r="L8" s="1"/>
    </row>
    <row r="9" spans="2:12" ht="33.9" customHeight="1" x14ac:dyDescent="0.3">
      <c r="K9" s="1"/>
      <c r="L9" s="1"/>
    </row>
  </sheetData>
  <sheetProtection formatCells="0" formatColumns="0" formatRows="0" insertColumns="0" insertRows="0" insertHyperlinks="0" deleteColumns="0" deleteRows="0" selectLockedCells="1" sort="0" autoFilter="0" pivotTables="0"/>
  <conditionalFormatting sqref="C4:C5">
    <cfRule type="duplicateValues" dxfId="1" priority="53"/>
  </conditionalFormatting>
  <conditionalFormatting sqref="D4:D5">
    <cfRule type="duplicateValues" dxfId="0" priority="54"/>
  </conditionalFormatting>
  <hyperlinks>
    <hyperlink ref="J5" r:id="rId1" xr:uid="{77949369-2E10-4013-A522-E25B51C61FE6}"/>
  </hyperlinks>
  <printOptions horizontalCentered="1"/>
  <pageMargins left="0.25" right="0.25" top="0.75" bottom="0.75" header="0.3" footer="0.3"/>
  <pageSetup scale="74" fitToHeight="0" orientation="landscape" r:id="rId2"/>
  <headerFooter differentFirst="1">
    <oddFooter>Page &amp;P of &amp;N</oddFooter>
  </headerFooter>
  <ignoredErrors>
    <ignoredError sqref="I4" numberStoredAsText="1"/>
  </ignoredError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A445B-6F4E-403F-A36E-68D87D4B8C1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9F30CEA-6D05-4B1D-8ED8-16A4798C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8E6A8D-8506-4921-9AAC-35C577A39F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TM03107658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Customers</vt:lpstr>
      <vt:lpstr>CompanyName</vt:lpstr>
      <vt:lpstr>CustomerLookup</vt:lpstr>
      <vt:lpstr>Customers!Print_Titles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2019-07-08T21:21:18Z</dcterms:created>
  <dcterms:modified xsi:type="dcterms:W3CDTF">2021-08-24T03:59:55Z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