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F\OneDrive\work\Escapement Goal Shortcourse 2019\Case Studies\"/>
    </mc:Choice>
  </mc:AlternateContent>
  <bookViews>
    <workbookView xWindow="0" yWindow="0" windowWidth="19200" windowHeight="8560"/>
  </bookViews>
  <sheets>
    <sheet name="Nushagak River Sockeye Salmon" sheetId="16" r:id="rId1"/>
    <sheet name="Yukon Summer Chum Salmon" sheetId="6" r:id="rId2"/>
    <sheet name="Kasilof Sockeye data" sheetId="18" r:id="rId3"/>
    <sheet name="McNeil River Chum Salmon" sheetId="15" r:id="rId4"/>
    <sheet name="PWS Pink Salmon" sheetId="14" r:id="rId5"/>
    <sheet name="Unalakleet Chinook Salmon" sheetId="13" r:id="rId6"/>
  </sheets>
  <calcPr calcId="152511"/>
  <fileRecoveryPr repairLoad="1"/>
</workbook>
</file>

<file path=xl/calcChain.xml><?xml version="1.0" encoding="utf-8"?>
<calcChain xmlns="http://schemas.openxmlformats.org/spreadsheetml/2006/main">
  <c r="K31" i="13" l="1"/>
  <c r="A47" i="18"/>
  <c r="A48" i="18" s="1"/>
  <c r="A49" i="18" s="1"/>
  <c r="A50" i="18" s="1"/>
  <c r="A51" i="18" s="1"/>
  <c r="A46" i="18"/>
  <c r="J5" i="15" l="1"/>
  <c r="K49" i="14" l="1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K24" i="14"/>
  <c r="O24" i="14" s="1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49" i="14" l="1"/>
  <c r="K39" i="13" l="1"/>
  <c r="K38" i="13"/>
  <c r="K37" i="13"/>
  <c r="K36" i="13"/>
  <c r="K35" i="13"/>
  <c r="K34" i="13"/>
  <c r="K33" i="13"/>
  <c r="K32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</calcChain>
</file>

<file path=xl/comments1.xml><?xml version="1.0" encoding="utf-8"?>
<comments xmlns="http://schemas.openxmlformats.org/spreadsheetml/2006/main">
  <authors>
    <author>SteveF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SteveF:</t>
        </r>
        <r>
          <rPr>
            <sz val="9"/>
            <color indexed="81"/>
            <rFont val="Tahoma"/>
            <family val="2"/>
          </rPr>
          <t xml:space="preserve">
Still looking for these values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SteveF:</t>
        </r>
        <r>
          <rPr>
            <sz val="9"/>
            <color indexed="81"/>
            <rFont val="Tahoma"/>
            <family val="2"/>
          </rPr>
          <t xml:space="preserve">
Still looking for these values</t>
        </r>
      </text>
    </comment>
  </commentList>
</comments>
</file>

<file path=xl/sharedStrings.xml><?xml version="1.0" encoding="utf-8"?>
<sst xmlns="http://schemas.openxmlformats.org/spreadsheetml/2006/main" count="183" uniqueCount="65">
  <si>
    <t xml:space="preserve">Kasilof sockeye salmon brood table.  </t>
  </si>
  <si>
    <t>Brood</t>
  </si>
  <si>
    <t>Adult Return</t>
  </si>
  <si>
    <t>Total</t>
  </si>
  <si>
    <t>Year</t>
  </si>
  <si>
    <t>Return</t>
  </si>
  <si>
    <t>Run</t>
  </si>
  <si>
    <t>Harvest</t>
  </si>
  <si>
    <t>return</t>
  </si>
  <si>
    <t>Escapement</t>
  </si>
  <si>
    <t>b</t>
  </si>
  <si>
    <t>b Incomplete returns from brood year escapement.</t>
  </si>
  <si>
    <t>FishTicket</t>
  </si>
  <si>
    <t xml:space="preserve">  estimated by multiple aerial/ground survey with a run-timing adjustment unless otherwise specified.</t>
  </si>
  <si>
    <t>Grand Total</t>
  </si>
  <si>
    <t>Eastern</t>
  </si>
  <si>
    <t>Northern &amp; Unak</t>
  </si>
  <si>
    <t>Coghill</t>
  </si>
  <si>
    <t>Northwestern</t>
  </si>
  <si>
    <t>Eshamy</t>
  </si>
  <si>
    <t>Southwestern</t>
  </si>
  <si>
    <t>Montague</t>
  </si>
  <si>
    <t>Southeastern</t>
  </si>
  <si>
    <t>Commercial</t>
  </si>
  <si>
    <t>only collected for streams with 3 or more surveys per year. Hatchery strays are not accounted for in calculating these indices.  Shaded areas indicate</t>
  </si>
  <si>
    <t>years in which there were low numbers of aerial surveys for 1 or more districts.</t>
  </si>
  <si>
    <t>Last PWS EG review used adjusted area-under-the-curve (AUC) indices (Fried et al. 1998; Bue et al. 1998) for 134 aerial index streams in PWS established in 2015.</t>
  </si>
  <si>
    <t>were used to develop even-year pink salmon EGs by district and 1981–2015 for odd year pink salmon escapement goals.</t>
  </si>
  <si>
    <t>In 1963–1980 and 2016 fewer than 70% of the 134 index streams were surveyed for 1 or more districts.  Thus, during last PWS EG review 1982–2014</t>
  </si>
  <si>
    <t>Escapement indices are area-under-the-curve adjusted for stream life for the reduced set of aerial index streams (134). Escapement estimates were</t>
  </si>
  <si>
    <t>cost recovery, confiscated, or test fish harvests.</t>
  </si>
  <si>
    <t xml:space="preserve">Commercial common property harvest includes purse seine, drift gillnet, and set gillnet harvests from all Prince William Sound districts.  Does not include hatchery </t>
  </si>
  <si>
    <t>Nushagak River sockeye salmon</t>
  </si>
  <si>
    <r>
      <t>Data available for analysis of McNeil River chum salmon escapement goal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.  </t>
    </r>
  </si>
  <si>
    <r>
      <t>Escapement</t>
    </r>
    <r>
      <rPr>
        <vertAlign val="superscript"/>
        <sz val="10"/>
        <color rgb="FF000000"/>
        <rFont val="Calibri"/>
        <family val="2"/>
        <scheme val="minor"/>
      </rPr>
      <t>b</t>
    </r>
  </si>
  <si>
    <r>
      <t>b</t>
    </r>
    <r>
      <rPr>
        <sz val="10"/>
        <color theme="1"/>
        <rFont val="Calibri"/>
        <family val="2"/>
        <scheme val="minor"/>
      </rPr>
      <t xml:space="preserve"> Escapement not surveyed or monitored during years with no escapement value.  Escapement (thousands of fish) </t>
    </r>
  </si>
  <si>
    <t>Prince William Sound odd and even year pink salmon</t>
  </si>
  <si>
    <t>Escapement Estimates by District</t>
  </si>
  <si>
    <t>PWS odd year pink</t>
  </si>
  <si>
    <t>PWS even year pink</t>
  </si>
  <si>
    <t>age.3</t>
  </si>
  <si>
    <t>age.4</t>
  </si>
  <si>
    <t>age.5</t>
  </si>
  <si>
    <t>age.6</t>
  </si>
  <si>
    <t>NA</t>
  </si>
  <si>
    <t>Yukon River summer chum</t>
  </si>
  <si>
    <t xml:space="preserve">Year </t>
  </si>
  <si>
    <t>Sub. Dist. 6 Comm</t>
  </si>
  <si>
    <t>Sub. Dist. 6 Sub</t>
  </si>
  <si>
    <t xml:space="preserve"> Unalakleet R Sport</t>
  </si>
  <si>
    <t>Total Harvest</t>
  </si>
  <si>
    <t>Subdistrict 6 (Unalakleet) Harvest</t>
  </si>
  <si>
    <t>Air Survey Counts</t>
  </si>
  <si>
    <t>Proportion North R (tagging)</t>
  </si>
  <si>
    <t>North R. Tower</t>
  </si>
  <si>
    <t>Unalakleet R Weir</t>
  </si>
  <si>
    <t>age 4</t>
  </si>
  <si>
    <t>age 5</t>
  </si>
  <si>
    <t>age 6</t>
  </si>
  <si>
    <t>age 7</t>
  </si>
  <si>
    <t>CPUE comm fishery</t>
  </si>
  <si>
    <t>Test fishery scale age counts</t>
  </si>
  <si>
    <t>Pooled Scale Age Counts</t>
  </si>
  <si>
    <t>all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</si>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</sst>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General_)"/>
    <numFmt numFmtId="166" formatCode="m/d;@"/>
    <numFmt numFmtId="167" formatCode="#,##0.000000"/>
  </numFmts>
  <fonts count="2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0000FF"/>
      <name val="Times New Roman"/>
      <family val="1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i/>
      <sz val="10"/>
      <name val="Times New Roman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D9D9D9"/>
      </bottom>
      <diagonal/>
    </border>
  </borders>
  <cellStyleXfs count="11">
    <xf numFmtId="0" fontId="0" fillId="0" borderId="0"/>
    <xf numFmtId="165" fontId="11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0" xfId="0" applyNumberFormat="1"/>
    <xf numFmtId="3" fontId="0" fillId="0" borderId="1" xfId="0" applyNumberFormat="1" applyBorder="1"/>
    <xf numFmtId="0" fontId="17" fillId="0" borderId="0" xfId="6" applyFont="1"/>
    <xf numFmtId="0" fontId="17" fillId="0" borderId="0" xfId="6" applyFont="1" applyAlignment="1">
      <alignment horizontal="right"/>
    </xf>
    <xf numFmtId="0" fontId="17" fillId="0" borderId="1" xfId="6" applyFont="1" applyBorder="1" applyAlignment="1">
      <alignment horizontal="right" wrapText="1"/>
    </xf>
    <xf numFmtId="0" fontId="17" fillId="0" borderId="1" xfId="6" applyFont="1" applyBorder="1" applyAlignment="1">
      <alignment horizontal="right"/>
    </xf>
    <xf numFmtId="166" fontId="17" fillId="0" borderId="1" xfId="6" applyNumberFormat="1" applyFont="1" applyBorder="1" applyAlignment="1">
      <alignment horizontal="right" wrapText="1"/>
    </xf>
    <xf numFmtId="0" fontId="17" fillId="0" borderId="0" xfId="6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7" fillId="0" borderId="0" xfId="7" applyFont="1" applyAlignment="1">
      <alignment horizontal="right"/>
    </xf>
    <xf numFmtId="167" fontId="17" fillId="0" borderId="0" xfId="6" applyNumberFormat="1" applyFont="1"/>
    <xf numFmtId="0" fontId="17" fillId="0" borderId="0" xfId="6" applyFont="1" applyAlignment="1">
      <alignment horizontal="center" wrapText="1"/>
    </xf>
    <xf numFmtId="0" fontId="17" fillId="0" borderId="0" xfId="7" applyFont="1" applyAlignment="1">
      <alignment horizontal="left"/>
    </xf>
    <xf numFmtId="0" fontId="17" fillId="0" borderId="1" xfId="6" applyFont="1" applyBorder="1" applyAlignment="1">
      <alignment horizontal="right" vertical="center" wrapText="1"/>
    </xf>
    <xf numFmtId="0" fontId="4" fillId="0" borderId="0" xfId="8" applyNumberFormat="1" applyFont="1" applyFill="1" applyAlignment="1"/>
    <xf numFmtId="0" fontId="4" fillId="0" borderId="0" xfId="8" applyNumberFormat="1" applyFont="1" applyAlignment="1"/>
    <xf numFmtId="2" fontId="4" fillId="0" borderId="0" xfId="8" applyNumberFormat="1" applyFont="1" applyAlignment="1"/>
    <xf numFmtId="0" fontId="16" fillId="0" borderId="0" xfId="6" applyFont="1" applyBorder="1" applyAlignment="1">
      <alignment horizontal="right"/>
    </xf>
    <xf numFmtId="0" fontId="17" fillId="0" borderId="0" xfId="6" applyFont="1" applyBorder="1" applyAlignment="1">
      <alignment horizontal="center" wrapText="1"/>
    </xf>
    <xf numFmtId="0" fontId="17" fillId="0" borderId="0" xfId="6" applyFont="1" applyBorder="1" applyAlignment="1">
      <alignment horizontal="right"/>
    </xf>
    <xf numFmtId="0" fontId="17" fillId="0" borderId="0" xfId="6" applyFont="1" applyBorder="1"/>
    <xf numFmtId="0" fontId="19" fillId="0" borderId="0" xfId="6" applyFont="1" applyAlignment="1">
      <alignment horizontal="right"/>
    </xf>
    <xf numFmtId="0" fontId="19" fillId="0" borderId="0" xfId="6" applyFont="1"/>
    <xf numFmtId="0" fontId="19" fillId="0" borderId="0" xfId="6" applyFont="1" applyAlignment="1">
      <alignment horizontal="right" vertical="center" wrapText="1"/>
    </xf>
    <xf numFmtId="3" fontId="19" fillId="0" borderId="0" xfId="0" applyNumberFormat="1" applyFont="1" applyAlignment="1">
      <alignment horizontal="right" vertical="center"/>
    </xf>
    <xf numFmtId="0" fontId="20" fillId="0" borderId="0" xfId="8" applyNumberFormat="1" applyFont="1"/>
    <xf numFmtId="0" fontId="19" fillId="0" borderId="0" xfId="7" applyFont="1" applyAlignment="1">
      <alignment horizontal="right"/>
    </xf>
    <xf numFmtId="4" fontId="19" fillId="0" borderId="0" xfId="0" applyNumberFormat="1" applyFont="1" applyAlignment="1">
      <alignment horizontal="right" vertical="center"/>
    </xf>
    <xf numFmtId="2" fontId="19" fillId="0" borderId="0" xfId="6" applyNumberFormat="1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 vertical="center"/>
    </xf>
    <xf numFmtId="0" fontId="17" fillId="4" borderId="0" xfId="6" applyFont="1" applyFill="1"/>
    <xf numFmtId="0" fontId="22" fillId="0" borderId="0" xfId="6" applyFont="1"/>
    <xf numFmtId="0" fontId="0" fillId="0" borderId="3" xfId="8" applyNumberFormat="1" applyFont="1" applyBorder="1" applyAlignment="1">
      <alignment horizontal="right"/>
    </xf>
    <xf numFmtId="0" fontId="4" fillId="0" borderId="0" xfId="4" applyFont="1" applyAlignment="1">
      <alignment vertical="center"/>
    </xf>
    <xf numFmtId="0" fontId="4" fillId="0" borderId="0" xfId="4" applyFont="1"/>
    <xf numFmtId="0" fontId="18" fillId="0" borderId="0" xfId="4" applyFont="1"/>
    <xf numFmtId="0" fontId="4" fillId="0" borderId="1" xfId="4" applyFont="1" applyBorder="1" applyAlignment="1">
      <alignment vertical="center"/>
    </xf>
    <xf numFmtId="0" fontId="4" fillId="0" borderId="1" xfId="4" applyFont="1" applyBorder="1"/>
    <xf numFmtId="0" fontId="4" fillId="0" borderId="1" xfId="4" applyFont="1" applyBorder="1" applyAlignment="1">
      <alignment horizontal="right"/>
    </xf>
    <xf numFmtId="0" fontId="4" fillId="0" borderId="0" xfId="4" applyFont="1" applyAlignment="1">
      <alignment horizontal="right"/>
    </xf>
    <xf numFmtId="0" fontId="4" fillId="2" borderId="1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right" vertical="center"/>
    </xf>
    <xf numFmtId="0" fontId="10" fillId="2" borderId="1" xfId="4" applyFont="1" applyFill="1" applyBorder="1" applyAlignment="1">
      <alignment horizontal="right" vertical="center"/>
    </xf>
    <xf numFmtId="0" fontId="10" fillId="2" borderId="1" xfId="4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0" fillId="2" borderId="0" xfId="4" applyFont="1" applyFill="1" applyBorder="1" applyAlignment="1">
      <alignment horizontal="right" vertical="center"/>
    </xf>
    <xf numFmtId="0" fontId="10" fillId="2" borderId="0" xfId="4" applyFont="1" applyFill="1" applyBorder="1" applyAlignment="1">
      <alignment vertical="center"/>
    </xf>
    <xf numFmtId="0" fontId="4" fillId="0" borderId="0" xfId="4" applyFont="1" applyBorder="1"/>
    <xf numFmtId="0" fontId="4" fillId="0" borderId="0" xfId="4" applyFont="1" applyBorder="1" applyAlignment="1">
      <alignment horizontal="right"/>
    </xf>
    <xf numFmtId="0" fontId="4" fillId="3" borderId="5" xfId="4" applyFont="1" applyFill="1" applyBorder="1" applyAlignment="1">
      <alignment vertical="center"/>
    </xf>
    <xf numFmtId="0" fontId="4" fillId="3" borderId="5" xfId="4" applyFont="1" applyFill="1" applyBorder="1" applyAlignment="1">
      <alignment horizontal="center" vertical="center"/>
    </xf>
    <xf numFmtId="3" fontId="4" fillId="0" borderId="0" xfId="4" applyNumberFormat="1" applyFont="1"/>
    <xf numFmtId="0" fontId="4" fillId="2" borderId="5" xfId="4" applyFont="1" applyFill="1" applyBorder="1" applyAlignment="1">
      <alignment horizontal="center" vertical="center"/>
    </xf>
    <xf numFmtId="3" fontId="4" fillId="2" borderId="5" xfId="4" applyNumberFormat="1" applyFont="1" applyFill="1" applyBorder="1" applyAlignment="1">
      <alignment horizontal="right" vertical="center"/>
    </xf>
    <xf numFmtId="0" fontId="4" fillId="2" borderId="5" xfId="4" applyFont="1" applyFill="1" applyBorder="1" applyAlignment="1">
      <alignment vertical="center"/>
    </xf>
    <xf numFmtId="0" fontId="4" fillId="2" borderId="5" xfId="4" applyFont="1" applyFill="1" applyBorder="1" applyAlignment="1">
      <alignment horizontal="right"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Border="1" applyAlignment="1">
      <alignment horizontal="center" vertical="center"/>
    </xf>
    <xf numFmtId="3" fontId="4" fillId="2" borderId="0" xfId="4" applyNumberFormat="1" applyFont="1" applyFill="1" applyBorder="1" applyAlignment="1">
      <alignment horizontal="right" vertical="center"/>
    </xf>
    <xf numFmtId="0" fontId="4" fillId="0" borderId="0" xfId="4" applyFont="1" applyBorder="1" applyAlignment="1">
      <alignment vertical="center"/>
    </xf>
    <xf numFmtId="3" fontId="4" fillId="2" borderId="1" xfId="4" applyNumberFormat="1" applyFont="1" applyFill="1" applyBorder="1" applyAlignment="1">
      <alignment horizontal="right" vertical="center"/>
    </xf>
    <xf numFmtId="3" fontId="4" fillId="0" borderId="1" xfId="4" applyNumberFormat="1" applyFont="1" applyBorder="1"/>
    <xf numFmtId="0" fontId="4" fillId="0" borderId="0" xfId="4" applyFont="1" applyAlignment="1">
      <alignment horizontal="left"/>
    </xf>
    <xf numFmtId="0" fontId="14" fillId="0" borderId="0" xfId="10" applyFont="1" applyFill="1" applyBorder="1" applyAlignment="1"/>
    <xf numFmtId="0" fontId="13" fillId="0" borderId="0" xfId="10" applyFont="1" applyFill="1"/>
    <xf numFmtId="0" fontId="6" fillId="0" borderId="0" xfId="4" applyFont="1" applyBorder="1"/>
    <xf numFmtId="0" fontId="6" fillId="0" borderId="0" xfId="4" applyFont="1" applyBorder="1" applyAlignment="1">
      <alignment horizontal="right"/>
    </xf>
    <xf numFmtId="0" fontId="7" fillId="0" borderId="4" xfId="4" applyFont="1" applyBorder="1" applyAlignment="1">
      <alignment horizontal="center"/>
    </xf>
    <xf numFmtId="0" fontId="7" fillId="0" borderId="4" xfId="4" applyFont="1" applyBorder="1" applyAlignment="1">
      <alignment horizontal="right"/>
    </xf>
    <xf numFmtId="0" fontId="6" fillId="0" borderId="4" xfId="4" applyFont="1" applyBorder="1" applyAlignment="1">
      <alignment horizontal="right"/>
    </xf>
    <xf numFmtId="0" fontId="13" fillId="0" borderId="3" xfId="10" applyFont="1" applyFill="1" applyBorder="1"/>
    <xf numFmtId="0" fontId="13" fillId="0" borderId="1" xfId="10" applyFont="1" applyFill="1" applyBorder="1" applyAlignment="1">
      <alignment horizontal="right"/>
    </xf>
    <xf numFmtId="0" fontId="7" fillId="0" borderId="0" xfId="4" applyFont="1" applyAlignment="1">
      <alignment horizontal="center"/>
    </xf>
    <xf numFmtId="0" fontId="7" fillId="0" borderId="0" xfId="4" applyFont="1" applyAlignment="1">
      <alignment horizontal="right"/>
    </xf>
    <xf numFmtId="164" fontId="4" fillId="0" borderId="0" xfId="4" applyNumberFormat="1" applyFont="1" applyAlignment="1">
      <alignment horizontal="right"/>
    </xf>
    <xf numFmtId="1" fontId="20" fillId="0" borderId="0" xfId="4" applyNumberFormat="1" applyFont="1"/>
    <xf numFmtId="1" fontId="4" fillId="0" borderId="0" xfId="4" applyNumberFormat="1" applyFont="1"/>
    <xf numFmtId="0" fontId="7" fillId="0" borderId="0" xfId="4" applyFont="1" applyFill="1" applyAlignment="1">
      <alignment horizontal="center"/>
    </xf>
    <xf numFmtId="0" fontId="7" fillId="0" borderId="0" xfId="4" applyFont="1" applyFill="1" applyAlignment="1">
      <alignment horizontal="right"/>
    </xf>
    <xf numFmtId="164" fontId="4" fillId="0" borderId="0" xfId="4" applyNumberFormat="1" applyFont="1" applyFill="1" applyAlignment="1">
      <alignment horizontal="right"/>
    </xf>
    <xf numFmtId="0" fontId="7" fillId="0" borderId="0" xfId="4" applyFont="1" applyFill="1" applyBorder="1" applyAlignment="1">
      <alignment horizontal="center"/>
    </xf>
    <xf numFmtId="0" fontId="7" fillId="0" borderId="0" xfId="4" applyFont="1" applyFill="1" applyBorder="1" applyAlignment="1">
      <alignment horizontal="right"/>
    </xf>
    <xf numFmtId="164" fontId="7" fillId="0" borderId="0" xfId="4" applyNumberFormat="1" applyFont="1" applyFill="1" applyAlignment="1">
      <alignment horizontal="right"/>
    </xf>
    <xf numFmtId="164" fontId="7" fillId="0" borderId="0" xfId="4" applyNumberFormat="1" applyFont="1" applyFill="1" applyBorder="1" applyAlignment="1">
      <alignment horizontal="right"/>
    </xf>
    <xf numFmtId="0" fontId="7" fillId="0" borderId="1" xfId="4" applyFont="1" applyFill="1" applyBorder="1" applyAlignment="1">
      <alignment horizontal="center"/>
    </xf>
    <xf numFmtId="164" fontId="7" fillId="0" borderId="1" xfId="4" applyNumberFormat="1" applyFont="1" applyFill="1" applyBorder="1" applyAlignment="1">
      <alignment horizontal="right"/>
    </xf>
    <xf numFmtId="164" fontId="4" fillId="0" borderId="1" xfId="4" applyNumberFormat="1" applyFont="1" applyFill="1" applyBorder="1" applyAlignment="1">
      <alignment horizontal="right"/>
    </xf>
    <xf numFmtId="0" fontId="9" fillId="0" borderId="0" xfId="4" applyFont="1"/>
    <xf numFmtId="0" fontId="6" fillId="0" borderId="0" xfId="4" applyFont="1"/>
    <xf numFmtId="0" fontId="0" fillId="0" borderId="1" xfId="0" applyBorder="1" applyAlignment="1">
      <alignment horizontal="center"/>
    </xf>
    <xf numFmtId="0" fontId="14" fillId="0" borderId="0" xfId="10" applyFont="1" applyFill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16" fillId="0" borderId="1" xfId="6" applyFont="1" applyBorder="1" applyAlignment="1">
      <alignment horizontal="center" wrapText="1"/>
    </xf>
    <xf numFmtId="0" fontId="16" fillId="0" borderId="1" xfId="6" applyFont="1" applyBorder="1" applyAlignment="1">
      <alignment horizontal="left"/>
    </xf>
    <xf numFmtId="0" fontId="4" fillId="0" borderId="0" xfId="10" applyFont="1"/>
    <xf numFmtId="0" fontId="4" fillId="0" borderId="2" xfId="10" applyFont="1" applyBorder="1" applyAlignment="1">
      <alignment horizontal="left"/>
    </xf>
    <xf numFmtId="0" fontId="4" fillId="0" borderId="2" xfId="10" applyFont="1" applyBorder="1"/>
    <xf numFmtId="0" fontId="4" fillId="0" borderId="3" xfId="10" applyFont="1" applyBorder="1" applyAlignment="1">
      <alignment horizontal="centerContinuous"/>
    </xf>
    <xf numFmtId="0" fontId="4" fillId="0" borderId="1" xfId="10" applyFont="1" applyBorder="1" applyAlignment="1">
      <alignment horizontal="left"/>
    </xf>
    <xf numFmtId="0" fontId="4" fillId="0" borderId="1" xfId="10" applyFont="1" applyBorder="1" applyAlignment="1">
      <alignment horizontal="right"/>
    </xf>
    <xf numFmtId="0" fontId="5" fillId="0" borderId="1" xfId="10" applyFont="1" applyBorder="1" applyAlignment="1">
      <alignment horizontal="right"/>
    </xf>
    <xf numFmtId="0" fontId="4" fillId="0" borderId="0" xfId="10" applyFont="1" applyAlignment="1">
      <alignment horizontal="left"/>
    </xf>
    <xf numFmtId="3" fontId="4" fillId="0" borderId="0" xfId="10" applyNumberFormat="1" applyFont="1" applyFill="1" applyBorder="1" applyAlignment="1">
      <alignment horizontal="right"/>
    </xf>
    <xf numFmtId="3" fontId="4" fillId="0" borderId="0" xfId="10" applyNumberFormat="1" applyFont="1"/>
    <xf numFmtId="164" fontId="4" fillId="0" borderId="0" xfId="10" applyNumberFormat="1" applyFont="1"/>
    <xf numFmtId="3" fontId="4" fillId="0" borderId="0" xfId="10" applyNumberFormat="1" applyFont="1" applyFill="1"/>
    <xf numFmtId="0" fontId="23" fillId="0" borderId="0" xfId="10" applyFont="1"/>
    <xf numFmtId="0" fontId="4" fillId="0" borderId="0" xfId="10" applyFont="1" applyFill="1"/>
    <xf numFmtId="2" fontId="4" fillId="0" borderId="0" xfId="10" applyNumberFormat="1" applyFont="1"/>
    <xf numFmtId="1" fontId="4" fillId="0" borderId="0" xfId="10" applyNumberFormat="1" applyFont="1"/>
    <xf numFmtId="1" fontId="4" fillId="0" borderId="1" xfId="10" applyNumberFormat="1" applyFont="1" applyBorder="1"/>
    <xf numFmtId="164" fontId="4" fillId="0" borderId="1" xfId="10" applyNumberFormat="1" applyFont="1" applyBorder="1"/>
    <xf numFmtId="3" fontId="0" fillId="0" borderId="0" xfId="10" applyNumberFormat="1" applyFont="1"/>
  </cellXfs>
  <cellStyles count="11">
    <cellStyle name="Comma 2" xfId="5"/>
    <cellStyle name="Comma 3" xfId="2"/>
    <cellStyle name="Normal" xfId="0" builtinId="0"/>
    <cellStyle name="Normal 12" xfId="8"/>
    <cellStyle name="Normal 2" xfId="4"/>
    <cellStyle name="Normal 2 2" xfId="9"/>
    <cellStyle name="Normal 3" xfId="1"/>
    <cellStyle name="Normal 3 2" xfId="10"/>
    <cellStyle name="Normal 3 2 2" xfId="6"/>
    <cellStyle name="Normal_Esc TabFigs for 2004 Report" xfId="7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zoomScale="70" zoomScaleNormal="70" workbookViewId="0">
      <selection activeCell="J37" sqref="J37"/>
    </sheetView>
  </sheetViews>
  <sheetFormatPr defaultColWidth="8.90625" defaultRowHeight="14.5" x14ac:dyDescent="0.35"/>
  <cols>
    <col min="1" max="1" width="8.90625" style="39"/>
    <col min="2" max="2" width="13.36328125" style="39" customWidth="1"/>
    <col min="3" max="16384" width="8.90625" style="39"/>
  </cols>
  <sheetData>
    <row r="1" spans="1:3" x14ac:dyDescent="0.35">
      <c r="A1" s="39" t="s">
        <v>32</v>
      </c>
    </row>
    <row r="2" spans="1:3" x14ac:dyDescent="0.35">
      <c r="A2" s="42"/>
      <c r="B2" s="42"/>
      <c r="C2" s="42"/>
    </row>
    <row r="3" spans="1:3" x14ac:dyDescent="0.35">
      <c r="C3" s="44" t="s">
        <v>3</v>
      </c>
    </row>
    <row r="4" spans="1:3" x14ac:dyDescent="0.35">
      <c r="A4" s="43" t="s">
        <v>4</v>
      </c>
      <c r="B4" s="43" t="s">
        <v>9</v>
      </c>
      <c r="C4" s="43" t="s">
        <v>8</v>
      </c>
    </row>
    <row r="5" spans="1:3" x14ac:dyDescent="0.35">
      <c r="A5" s="39">
        <v>1959</v>
      </c>
      <c r="B5" s="56">
        <v>67553</v>
      </c>
      <c r="C5" s="56">
        <v>251110</v>
      </c>
    </row>
    <row r="6" spans="1:3" x14ac:dyDescent="0.35">
      <c r="A6" s="39">
        <v>1960</v>
      </c>
      <c r="B6" s="56">
        <v>201161</v>
      </c>
      <c r="C6" s="56">
        <v>554162</v>
      </c>
    </row>
    <row r="7" spans="1:3" x14ac:dyDescent="0.35">
      <c r="A7" s="39">
        <v>1961</v>
      </c>
      <c r="B7" s="56">
        <v>110369</v>
      </c>
      <c r="C7" s="56">
        <v>466173</v>
      </c>
    </row>
    <row r="8" spans="1:3" x14ac:dyDescent="0.35">
      <c r="A8" s="39">
        <v>1962</v>
      </c>
      <c r="B8" s="56">
        <v>51273</v>
      </c>
      <c r="C8" s="56">
        <v>152649</v>
      </c>
    </row>
    <row r="9" spans="1:3" x14ac:dyDescent="0.35">
      <c r="A9" s="39">
        <v>1963</v>
      </c>
      <c r="B9" s="56">
        <v>234821</v>
      </c>
      <c r="C9" s="56">
        <v>214841</v>
      </c>
    </row>
    <row r="10" spans="1:3" x14ac:dyDescent="0.35">
      <c r="A10" s="39">
        <v>1964</v>
      </c>
      <c r="B10" s="56">
        <v>134853</v>
      </c>
      <c r="C10" s="56">
        <v>93342</v>
      </c>
    </row>
    <row r="11" spans="1:3" x14ac:dyDescent="0.35">
      <c r="A11" s="39">
        <v>1965</v>
      </c>
      <c r="B11" s="56">
        <v>255794</v>
      </c>
      <c r="C11" s="56">
        <v>779754</v>
      </c>
    </row>
    <row r="12" spans="1:3" x14ac:dyDescent="0.35">
      <c r="A12" s="39">
        <v>1966</v>
      </c>
      <c r="B12" s="56">
        <v>233578</v>
      </c>
      <c r="C12" s="56">
        <v>701566</v>
      </c>
    </row>
    <row r="13" spans="1:3" x14ac:dyDescent="0.35">
      <c r="A13" s="39">
        <v>1967</v>
      </c>
      <c r="B13" s="56">
        <v>74003</v>
      </c>
      <c r="C13" s="56">
        <v>227033</v>
      </c>
    </row>
    <row r="14" spans="1:3" x14ac:dyDescent="0.35">
      <c r="A14" s="39">
        <v>1968</v>
      </c>
      <c r="B14" s="56">
        <v>142360</v>
      </c>
      <c r="C14" s="56">
        <v>344179</v>
      </c>
    </row>
    <row r="15" spans="1:3" x14ac:dyDescent="0.35">
      <c r="A15" s="39">
        <v>1969</v>
      </c>
      <c r="B15" s="56">
        <v>95805</v>
      </c>
      <c r="C15" s="56">
        <v>493692</v>
      </c>
    </row>
    <row r="16" spans="1:3" x14ac:dyDescent="0.35">
      <c r="A16" s="39">
        <v>1970</v>
      </c>
      <c r="B16" s="56">
        <v>452892</v>
      </c>
      <c r="C16" s="56">
        <v>988764</v>
      </c>
    </row>
    <row r="17" spans="1:3" x14ac:dyDescent="0.35">
      <c r="A17" s="39">
        <v>1971</v>
      </c>
      <c r="B17" s="56">
        <v>312699</v>
      </c>
      <c r="C17" s="56">
        <v>1010999</v>
      </c>
    </row>
    <row r="18" spans="1:3" x14ac:dyDescent="0.35">
      <c r="A18" s="39">
        <v>1972</v>
      </c>
      <c r="B18" s="56">
        <v>39851</v>
      </c>
      <c r="C18" s="56">
        <v>1147980</v>
      </c>
    </row>
    <row r="19" spans="1:3" x14ac:dyDescent="0.35">
      <c r="A19" s="39">
        <v>1973</v>
      </c>
      <c r="B19" s="56">
        <v>210601</v>
      </c>
      <c r="C19" s="56">
        <v>1380189</v>
      </c>
    </row>
    <row r="20" spans="1:3" x14ac:dyDescent="0.35">
      <c r="A20" s="39">
        <v>1974</v>
      </c>
      <c r="B20" s="56">
        <v>204190</v>
      </c>
      <c r="C20" s="56">
        <v>383623</v>
      </c>
    </row>
    <row r="21" spans="1:3" x14ac:dyDescent="0.35">
      <c r="A21" s="39">
        <v>1975</v>
      </c>
      <c r="B21" s="56">
        <v>832093</v>
      </c>
      <c r="C21" s="56">
        <v>5995149</v>
      </c>
    </row>
    <row r="22" spans="1:3" x14ac:dyDescent="0.35">
      <c r="A22" s="39">
        <v>1976</v>
      </c>
      <c r="B22" s="56">
        <v>520303</v>
      </c>
      <c r="C22" s="56">
        <v>4351924</v>
      </c>
    </row>
    <row r="23" spans="1:3" x14ac:dyDescent="0.35">
      <c r="A23" s="39">
        <v>1977</v>
      </c>
      <c r="B23" s="56">
        <v>611588</v>
      </c>
      <c r="C23" s="56">
        <v>3236089</v>
      </c>
    </row>
    <row r="24" spans="1:3" x14ac:dyDescent="0.35">
      <c r="A24" s="39">
        <v>1978</v>
      </c>
      <c r="B24" s="56">
        <v>734040</v>
      </c>
      <c r="C24" s="56">
        <v>1513725</v>
      </c>
    </row>
    <row r="25" spans="1:3" x14ac:dyDescent="0.35">
      <c r="A25" s="39">
        <v>1979</v>
      </c>
      <c r="B25" s="56">
        <v>551272</v>
      </c>
      <c r="C25" s="56">
        <v>1846153</v>
      </c>
    </row>
    <row r="26" spans="1:3" x14ac:dyDescent="0.35">
      <c r="A26" s="39">
        <v>1980</v>
      </c>
      <c r="B26" s="56">
        <v>3669136</v>
      </c>
      <c r="C26" s="56">
        <v>1210266</v>
      </c>
    </row>
    <row r="27" spans="1:3" x14ac:dyDescent="0.35">
      <c r="A27" s="39">
        <v>1981</v>
      </c>
      <c r="B27" s="56">
        <v>1118873</v>
      </c>
      <c r="C27" s="56">
        <v>1976757</v>
      </c>
    </row>
    <row r="28" spans="1:3" x14ac:dyDescent="0.35">
      <c r="A28" s="39">
        <v>1982</v>
      </c>
      <c r="B28" s="56">
        <v>664580</v>
      </c>
      <c r="C28" s="56">
        <v>1335148</v>
      </c>
    </row>
    <row r="29" spans="1:3" x14ac:dyDescent="0.35">
      <c r="A29" s="39">
        <v>1983</v>
      </c>
      <c r="B29" s="56">
        <v>446845</v>
      </c>
      <c r="C29" s="56">
        <v>1548738</v>
      </c>
    </row>
    <row r="30" spans="1:3" x14ac:dyDescent="0.35">
      <c r="A30" s="39">
        <v>1984</v>
      </c>
      <c r="B30" s="56">
        <v>655739</v>
      </c>
      <c r="C30" s="56">
        <v>761247</v>
      </c>
    </row>
    <row r="31" spans="1:3" x14ac:dyDescent="0.35">
      <c r="A31" s="39">
        <v>1985</v>
      </c>
      <c r="B31" s="56">
        <v>551319</v>
      </c>
      <c r="C31" s="56">
        <v>1416870</v>
      </c>
    </row>
    <row r="32" spans="1:3" x14ac:dyDescent="0.35">
      <c r="A32" s="39">
        <v>1986</v>
      </c>
      <c r="B32" s="56">
        <v>1095241</v>
      </c>
      <c r="C32" s="56">
        <v>2092574</v>
      </c>
    </row>
    <row r="33" spans="1:3" x14ac:dyDescent="0.35">
      <c r="A33" s="39">
        <v>1987</v>
      </c>
      <c r="B33" s="56">
        <v>429182</v>
      </c>
      <c r="C33" s="56">
        <v>1905456</v>
      </c>
    </row>
    <row r="34" spans="1:3" x14ac:dyDescent="0.35">
      <c r="A34" s="39">
        <v>1988</v>
      </c>
      <c r="B34" s="56">
        <v>534460</v>
      </c>
      <c r="C34" s="56">
        <v>2557339</v>
      </c>
    </row>
    <row r="35" spans="1:3" x14ac:dyDescent="0.35">
      <c r="A35" s="39">
        <v>1989</v>
      </c>
      <c r="B35" s="56">
        <v>567863</v>
      </c>
      <c r="C35" s="56">
        <v>1398722</v>
      </c>
    </row>
    <row r="36" spans="1:3" x14ac:dyDescent="0.35">
      <c r="A36" s="39">
        <v>1990</v>
      </c>
      <c r="B36" s="56">
        <v>752513</v>
      </c>
      <c r="C36" s="56">
        <v>1189247</v>
      </c>
    </row>
    <row r="37" spans="1:3" x14ac:dyDescent="0.35">
      <c r="A37" s="39">
        <v>1991</v>
      </c>
      <c r="B37" s="56">
        <v>544748</v>
      </c>
      <c r="C37" s="56">
        <v>1491482</v>
      </c>
    </row>
    <row r="38" spans="1:3" x14ac:dyDescent="0.35">
      <c r="A38" s="39">
        <v>1992</v>
      </c>
      <c r="B38" s="56">
        <v>768816</v>
      </c>
      <c r="C38" s="56">
        <v>1212574</v>
      </c>
    </row>
    <row r="39" spans="1:3" x14ac:dyDescent="0.35">
      <c r="A39" s="39">
        <v>1993</v>
      </c>
      <c r="B39" s="56">
        <v>790927</v>
      </c>
      <c r="C39" s="56">
        <v>1074278</v>
      </c>
    </row>
    <row r="40" spans="1:3" x14ac:dyDescent="0.35">
      <c r="A40" s="39">
        <v>1994</v>
      </c>
      <c r="B40" s="56">
        <v>563334</v>
      </c>
      <c r="C40" s="56">
        <v>425915</v>
      </c>
    </row>
    <row r="41" spans="1:3" x14ac:dyDescent="0.35">
      <c r="A41" s="39">
        <v>1995</v>
      </c>
      <c r="B41" s="56">
        <v>311136</v>
      </c>
      <c r="C41" s="56">
        <v>1198477</v>
      </c>
    </row>
    <row r="42" spans="1:3" x14ac:dyDescent="0.35">
      <c r="A42" s="39">
        <v>1996</v>
      </c>
      <c r="B42" s="56">
        <v>557057</v>
      </c>
      <c r="C42" s="56">
        <v>2335512</v>
      </c>
    </row>
    <row r="43" spans="1:3" x14ac:dyDescent="0.35">
      <c r="A43" s="39">
        <v>1997</v>
      </c>
      <c r="B43" s="56">
        <v>412591</v>
      </c>
      <c r="C43" s="56">
        <v>544302</v>
      </c>
    </row>
    <row r="44" spans="1:3" x14ac:dyDescent="0.35">
      <c r="A44" s="39">
        <v>1998</v>
      </c>
      <c r="B44" s="56">
        <v>507532</v>
      </c>
      <c r="C44" s="56">
        <v>2665496</v>
      </c>
    </row>
    <row r="45" spans="1:3" x14ac:dyDescent="0.35">
      <c r="A45" s="39">
        <v>1999</v>
      </c>
      <c r="B45" s="56">
        <v>344972</v>
      </c>
      <c r="C45" s="56">
        <v>1753716</v>
      </c>
    </row>
    <row r="46" spans="1:3" x14ac:dyDescent="0.35">
      <c r="A46" s="39">
        <v>2000</v>
      </c>
      <c r="B46" s="56">
        <v>446286</v>
      </c>
      <c r="C46" s="56">
        <v>3938655</v>
      </c>
    </row>
    <row r="47" spans="1:3" x14ac:dyDescent="0.35">
      <c r="A47" s="39">
        <v>2001</v>
      </c>
      <c r="B47" s="56">
        <v>897112</v>
      </c>
      <c r="C47" s="56">
        <v>2662843</v>
      </c>
    </row>
    <row r="48" spans="1:3" x14ac:dyDescent="0.35">
      <c r="A48" s="39">
        <v>2002</v>
      </c>
      <c r="B48" s="56">
        <v>349155</v>
      </c>
      <c r="C48" s="56">
        <v>2083211</v>
      </c>
    </row>
    <row r="49" spans="1:3" x14ac:dyDescent="0.35">
      <c r="A49" s="39">
        <v>2003</v>
      </c>
      <c r="B49" s="56">
        <v>642093</v>
      </c>
      <c r="C49" s="56">
        <v>2196683</v>
      </c>
    </row>
    <row r="50" spans="1:3" x14ac:dyDescent="0.35">
      <c r="A50" s="39">
        <v>2004</v>
      </c>
      <c r="B50" s="56">
        <v>543872</v>
      </c>
      <c r="C50" s="56">
        <v>1836096</v>
      </c>
    </row>
    <row r="51" spans="1:3" x14ac:dyDescent="0.35">
      <c r="A51" s="39">
        <v>2005</v>
      </c>
      <c r="B51" s="56">
        <v>1102833</v>
      </c>
      <c r="C51" s="56">
        <v>1418239</v>
      </c>
    </row>
    <row r="52" spans="1:3" x14ac:dyDescent="0.35">
      <c r="A52" s="39">
        <v>2006</v>
      </c>
      <c r="B52" s="56">
        <v>548410</v>
      </c>
      <c r="C52" s="56">
        <v>1237549</v>
      </c>
    </row>
    <row r="53" spans="1:3" x14ac:dyDescent="0.35">
      <c r="A53" s="39">
        <v>2007</v>
      </c>
      <c r="B53" s="56">
        <v>518041</v>
      </c>
      <c r="C53" s="56">
        <v>911789</v>
      </c>
    </row>
    <row r="54" spans="1:3" x14ac:dyDescent="0.35">
      <c r="A54" s="39">
        <v>2008</v>
      </c>
      <c r="B54" s="56">
        <v>492546</v>
      </c>
      <c r="C54" s="56">
        <v>2169246</v>
      </c>
    </row>
    <row r="55" spans="1:3" x14ac:dyDescent="0.35">
      <c r="A55" s="39">
        <v>2009</v>
      </c>
      <c r="B55" s="56">
        <v>484149</v>
      </c>
      <c r="C55" s="56">
        <v>1284511</v>
      </c>
    </row>
    <row r="56" spans="1:3" x14ac:dyDescent="0.35">
      <c r="A56" s="39">
        <v>2010</v>
      </c>
      <c r="B56" s="56">
        <v>468696</v>
      </c>
      <c r="C56" s="44" t="s">
        <v>10</v>
      </c>
    </row>
    <row r="57" spans="1:3" x14ac:dyDescent="0.35">
      <c r="A57" s="39">
        <v>2011</v>
      </c>
      <c r="B57" s="56">
        <v>428191</v>
      </c>
      <c r="C57" s="44" t="s">
        <v>10</v>
      </c>
    </row>
    <row r="58" spans="1:3" x14ac:dyDescent="0.35">
      <c r="A58" s="39">
        <v>2012</v>
      </c>
      <c r="B58" s="56">
        <v>432438</v>
      </c>
      <c r="C58" s="44" t="s">
        <v>10</v>
      </c>
    </row>
    <row r="59" spans="1:3" x14ac:dyDescent="0.35">
      <c r="A59" s="39">
        <v>2013</v>
      </c>
      <c r="B59" s="56">
        <v>894148</v>
      </c>
      <c r="C59" s="44" t="s">
        <v>10</v>
      </c>
    </row>
    <row r="60" spans="1:3" x14ac:dyDescent="0.35">
      <c r="A60" s="39">
        <v>2014</v>
      </c>
      <c r="B60" s="56">
        <v>618477</v>
      </c>
      <c r="C60" s="44" t="s">
        <v>10</v>
      </c>
    </row>
    <row r="61" spans="1:3" x14ac:dyDescent="0.35">
      <c r="A61" s="39">
        <v>2015</v>
      </c>
      <c r="B61" s="56">
        <v>796684</v>
      </c>
      <c r="C61" s="44" t="s">
        <v>10</v>
      </c>
    </row>
    <row r="62" spans="1:3" x14ac:dyDescent="0.35">
      <c r="A62" s="39">
        <v>2016</v>
      </c>
      <c r="B62" s="56">
        <v>680513</v>
      </c>
      <c r="C62" s="44" t="s">
        <v>10</v>
      </c>
    </row>
    <row r="63" spans="1:3" x14ac:dyDescent="0.35">
      <c r="A63" s="42">
        <v>2017</v>
      </c>
      <c r="B63" s="66">
        <v>2852306</v>
      </c>
      <c r="C63" s="43" t="s">
        <v>10</v>
      </c>
    </row>
    <row r="65" spans="1:1" x14ac:dyDescent="0.35">
      <c r="A65" s="3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60" zoomScaleNormal="60" workbookViewId="0">
      <selection activeCell="I32" sqref="I32"/>
    </sheetView>
  </sheetViews>
  <sheetFormatPr defaultRowHeight="14.5" x14ac:dyDescent="0.35"/>
  <cols>
    <col min="2" max="2" width="12.81640625" customWidth="1"/>
  </cols>
  <sheetData>
    <row r="1" spans="1:7" x14ac:dyDescent="0.35">
      <c r="A1" t="s">
        <v>45</v>
      </c>
    </row>
    <row r="2" spans="1:7" x14ac:dyDescent="0.35">
      <c r="A2" s="1"/>
      <c r="B2" s="1"/>
      <c r="C2" s="1"/>
      <c r="D2" s="1"/>
      <c r="E2" s="1"/>
      <c r="F2" s="1"/>
      <c r="G2" s="1"/>
    </row>
    <row r="3" spans="1:7" x14ac:dyDescent="0.35">
      <c r="C3" s="94" t="s">
        <v>5</v>
      </c>
      <c r="D3" s="94"/>
      <c r="E3" s="94"/>
      <c r="F3" s="94"/>
      <c r="G3" s="94"/>
    </row>
    <row r="4" spans="1:7" x14ac:dyDescent="0.35">
      <c r="A4" s="1" t="s">
        <v>4</v>
      </c>
      <c r="B4" s="1" t="s">
        <v>9</v>
      </c>
      <c r="C4" s="1" t="s">
        <v>40</v>
      </c>
      <c r="D4" s="1" t="s">
        <v>41</v>
      </c>
      <c r="E4" s="1" t="s">
        <v>42</v>
      </c>
      <c r="F4" s="1" t="s">
        <v>43</v>
      </c>
      <c r="G4" s="2" t="s">
        <v>3</v>
      </c>
    </row>
    <row r="5" spans="1:7" x14ac:dyDescent="0.35">
      <c r="A5">
        <v>1978</v>
      </c>
      <c r="B5" s="3">
        <v>1535690</v>
      </c>
      <c r="C5" s="3">
        <v>23791.1</v>
      </c>
      <c r="D5" s="3">
        <v>1410720</v>
      </c>
      <c r="E5" s="3">
        <v>997108</v>
      </c>
      <c r="F5" s="3">
        <v>11827</v>
      </c>
      <c r="G5" s="3"/>
    </row>
    <row r="6" spans="1:7" x14ac:dyDescent="0.35">
      <c r="A6">
        <v>1979</v>
      </c>
      <c r="B6" s="3">
        <v>1136990</v>
      </c>
      <c r="C6" s="3">
        <v>82893.8</v>
      </c>
      <c r="D6" s="3">
        <v>1319590</v>
      </c>
      <c r="E6" s="3">
        <v>711604</v>
      </c>
      <c r="F6" s="3">
        <v>23427.8</v>
      </c>
      <c r="G6" s="3"/>
    </row>
    <row r="7" spans="1:7" x14ac:dyDescent="0.35">
      <c r="A7">
        <v>1980</v>
      </c>
      <c r="B7" s="3">
        <v>1812320</v>
      </c>
      <c r="C7" s="3">
        <v>56869.599999999999</v>
      </c>
      <c r="D7" s="3">
        <v>2475740</v>
      </c>
      <c r="E7" s="3">
        <v>1348410</v>
      </c>
      <c r="F7" s="3">
        <v>16695.3</v>
      </c>
      <c r="G7" s="3"/>
    </row>
    <row r="8" spans="1:7" x14ac:dyDescent="0.35">
      <c r="A8">
        <v>1981</v>
      </c>
      <c r="B8" s="3">
        <v>2657730</v>
      </c>
      <c r="C8" s="3">
        <v>82358.899999999994</v>
      </c>
      <c r="D8" s="3">
        <v>2833010</v>
      </c>
      <c r="E8" s="3">
        <v>2603730</v>
      </c>
      <c r="F8" s="3">
        <v>69404.2</v>
      </c>
      <c r="G8" s="3"/>
    </row>
    <row r="9" spans="1:7" x14ac:dyDescent="0.35">
      <c r="A9">
        <v>1982</v>
      </c>
      <c r="B9" s="3">
        <v>1368380</v>
      </c>
      <c r="C9" s="3">
        <v>83425.8</v>
      </c>
      <c r="D9" s="3">
        <v>1540540</v>
      </c>
      <c r="E9" s="3">
        <v>661772</v>
      </c>
      <c r="F9" s="3">
        <v>14933.4</v>
      </c>
      <c r="G9" s="3"/>
    </row>
    <row r="10" spans="1:7" x14ac:dyDescent="0.35">
      <c r="A10">
        <v>1983</v>
      </c>
      <c r="B10" s="3">
        <v>1246140</v>
      </c>
      <c r="C10" s="3">
        <v>12945.2</v>
      </c>
      <c r="D10" s="3">
        <v>1092060</v>
      </c>
      <c r="E10" s="3">
        <v>1320780</v>
      </c>
      <c r="F10" s="3">
        <v>18982.7</v>
      </c>
      <c r="G10" s="3"/>
    </row>
    <row r="11" spans="1:7" x14ac:dyDescent="0.35">
      <c r="A11">
        <v>1984</v>
      </c>
      <c r="B11" s="3">
        <v>2294960</v>
      </c>
      <c r="C11" s="3">
        <v>38802.1</v>
      </c>
      <c r="D11" s="3">
        <v>2824220</v>
      </c>
      <c r="E11" s="3">
        <v>2163830</v>
      </c>
      <c r="F11" s="3">
        <v>22704.5</v>
      </c>
      <c r="G11" s="3"/>
    </row>
    <row r="12" spans="1:7" x14ac:dyDescent="0.35">
      <c r="A12">
        <v>1985</v>
      </c>
      <c r="B12" s="3">
        <v>3257830</v>
      </c>
      <c r="C12" s="3">
        <v>30502.400000000001</v>
      </c>
      <c r="D12" s="3">
        <v>1402040</v>
      </c>
      <c r="E12" s="3">
        <v>893277</v>
      </c>
      <c r="F12" s="3">
        <v>12284.9</v>
      </c>
      <c r="G12" s="3"/>
    </row>
    <row r="13" spans="1:7" x14ac:dyDescent="0.35">
      <c r="A13">
        <v>1986</v>
      </c>
      <c r="B13" s="3">
        <v>2889930</v>
      </c>
      <c r="C13" s="3">
        <v>37335.599999999999</v>
      </c>
      <c r="D13" s="3">
        <v>884616</v>
      </c>
      <c r="E13" s="3">
        <v>1285640</v>
      </c>
      <c r="F13" s="3">
        <v>80397.399999999994</v>
      </c>
      <c r="G13" s="3"/>
    </row>
    <row r="14" spans="1:7" x14ac:dyDescent="0.35">
      <c r="A14">
        <v>1987</v>
      </c>
      <c r="B14" s="3">
        <v>1027450</v>
      </c>
      <c r="C14" s="3">
        <v>23584.5</v>
      </c>
      <c r="D14" s="3">
        <v>1147660</v>
      </c>
      <c r="E14" s="3">
        <v>1626920</v>
      </c>
      <c r="F14" s="3">
        <v>47805.8</v>
      </c>
      <c r="G14" s="3"/>
    </row>
    <row r="15" spans="1:7" x14ac:dyDescent="0.35">
      <c r="A15">
        <v>1988</v>
      </c>
      <c r="B15" s="3">
        <v>2556340</v>
      </c>
      <c r="C15" s="3">
        <v>31610</v>
      </c>
      <c r="D15" s="3">
        <v>823334</v>
      </c>
      <c r="E15" s="3">
        <v>668707</v>
      </c>
      <c r="F15" s="3">
        <v>20702.599999999999</v>
      </c>
      <c r="G15" s="3"/>
    </row>
    <row r="16" spans="1:7" x14ac:dyDescent="0.35">
      <c r="A16">
        <v>1989</v>
      </c>
      <c r="B16" s="3">
        <v>2174760</v>
      </c>
      <c r="C16" s="3">
        <v>19397.3</v>
      </c>
      <c r="D16" s="3">
        <v>991100</v>
      </c>
      <c r="E16" s="3">
        <v>2080370</v>
      </c>
      <c r="F16" s="3">
        <v>87343.7</v>
      </c>
      <c r="G16" s="3"/>
    </row>
    <row r="17" spans="1:20" x14ac:dyDescent="0.35">
      <c r="A17">
        <v>1990</v>
      </c>
      <c r="B17" s="3">
        <v>1278090</v>
      </c>
      <c r="C17" s="3">
        <v>33742.699999999997</v>
      </c>
      <c r="D17" s="3">
        <v>1327390</v>
      </c>
      <c r="E17" s="3">
        <v>1926840</v>
      </c>
      <c r="F17" s="3">
        <v>71926.8</v>
      </c>
      <c r="G17" s="3"/>
    </row>
    <row r="18" spans="1:20" x14ac:dyDescent="0.35">
      <c r="A18">
        <v>1991</v>
      </c>
      <c r="B18" s="3">
        <v>1837260</v>
      </c>
      <c r="C18" s="3">
        <v>48469.1</v>
      </c>
      <c r="D18" s="3">
        <v>2259220</v>
      </c>
      <c r="E18" s="3">
        <v>1960660</v>
      </c>
      <c r="F18" s="3">
        <v>36401.9</v>
      </c>
      <c r="G18" s="3"/>
    </row>
    <row r="19" spans="1:20" x14ac:dyDescent="0.35">
      <c r="A19">
        <v>1992</v>
      </c>
      <c r="B19" s="3">
        <v>1964950</v>
      </c>
      <c r="C19" s="3">
        <v>90032</v>
      </c>
      <c r="D19" s="3">
        <v>2179890</v>
      </c>
      <c r="E19" s="3">
        <v>1062100</v>
      </c>
      <c r="F19" s="3">
        <v>20929.5</v>
      </c>
      <c r="G19" s="3"/>
    </row>
    <row r="20" spans="1:20" x14ac:dyDescent="0.35">
      <c r="A20">
        <v>1993</v>
      </c>
      <c r="B20" s="3">
        <v>1513060</v>
      </c>
      <c r="C20" s="3">
        <v>43512.9</v>
      </c>
      <c r="D20" s="3">
        <v>561968</v>
      </c>
      <c r="E20" s="3">
        <v>260312</v>
      </c>
      <c r="F20" s="3">
        <v>8963.93</v>
      </c>
      <c r="G20" s="3"/>
    </row>
    <row r="21" spans="1:20" x14ac:dyDescent="0.35">
      <c r="A21">
        <v>1994</v>
      </c>
      <c r="B21" s="3">
        <v>3167320</v>
      </c>
      <c r="C21" s="3">
        <v>10257.4</v>
      </c>
      <c r="D21" s="3">
        <v>723350</v>
      </c>
      <c r="E21" s="3">
        <v>694285</v>
      </c>
      <c r="F21" s="3">
        <v>9444.25</v>
      </c>
      <c r="G21" s="3"/>
    </row>
    <row r="22" spans="1:20" x14ac:dyDescent="0.35">
      <c r="A22">
        <v>1995</v>
      </c>
      <c r="B22" s="3">
        <v>3646620</v>
      </c>
      <c r="C22" s="3">
        <v>16211.3</v>
      </c>
      <c r="D22" s="3">
        <v>445324</v>
      </c>
      <c r="E22" s="3">
        <v>239053</v>
      </c>
      <c r="F22" s="3">
        <v>4594.01</v>
      </c>
      <c r="G22" s="3"/>
    </row>
    <row r="23" spans="1:20" x14ac:dyDescent="0.35">
      <c r="A23">
        <v>1996</v>
      </c>
      <c r="B23" s="3">
        <v>3656790</v>
      </c>
      <c r="C23" s="3">
        <v>10195.4</v>
      </c>
      <c r="D23" s="3">
        <v>311251</v>
      </c>
      <c r="E23" s="3">
        <v>425834</v>
      </c>
      <c r="F23" s="3">
        <v>19316.7</v>
      </c>
      <c r="G23" s="3"/>
    </row>
    <row r="24" spans="1:20" x14ac:dyDescent="0.35">
      <c r="A24">
        <v>1997</v>
      </c>
      <c r="B24" s="3">
        <v>1389210</v>
      </c>
      <c r="C24" s="3">
        <v>1853.11</v>
      </c>
      <c r="D24" s="3">
        <v>119187</v>
      </c>
      <c r="E24" s="3">
        <v>444707</v>
      </c>
      <c r="F24" s="3">
        <v>26942.400000000001</v>
      </c>
      <c r="G24" s="3"/>
    </row>
    <row r="25" spans="1:20" x14ac:dyDescent="0.35">
      <c r="A25">
        <v>1998</v>
      </c>
      <c r="B25" s="3">
        <v>906001</v>
      </c>
      <c r="C25" s="3">
        <v>2667.18</v>
      </c>
      <c r="D25" s="3">
        <v>813293</v>
      </c>
      <c r="E25" s="3">
        <v>325409</v>
      </c>
      <c r="F25" s="3">
        <v>426.15</v>
      </c>
      <c r="G25" s="3"/>
    </row>
    <row r="26" spans="1:20" x14ac:dyDescent="0.35">
      <c r="A26">
        <v>1999</v>
      </c>
      <c r="B26" s="3">
        <v>1059030</v>
      </c>
      <c r="C26" s="3">
        <v>17811.8</v>
      </c>
      <c r="D26" s="3">
        <v>899584</v>
      </c>
      <c r="E26" s="3">
        <v>615662</v>
      </c>
      <c r="F26" s="3">
        <v>8290.91</v>
      </c>
    </row>
    <row r="27" spans="1:20" x14ac:dyDescent="0.35">
      <c r="A27">
        <v>2000</v>
      </c>
      <c r="B27" s="3">
        <v>490083</v>
      </c>
      <c r="C27" s="3">
        <v>16091.4</v>
      </c>
      <c r="D27" s="3">
        <v>758033</v>
      </c>
      <c r="E27" s="3">
        <v>221234</v>
      </c>
      <c r="F27" s="3">
        <v>1350.33</v>
      </c>
      <c r="G27" s="3"/>
    </row>
    <row r="28" spans="1:20" x14ac:dyDescent="0.35">
      <c r="A28">
        <v>2001</v>
      </c>
      <c r="B28" s="3">
        <v>494043</v>
      </c>
      <c r="C28" s="3">
        <v>92552.1</v>
      </c>
      <c r="D28" s="3">
        <v>2461590</v>
      </c>
      <c r="E28" s="3">
        <v>2942250</v>
      </c>
      <c r="F28" s="3">
        <v>133202</v>
      </c>
      <c r="G28" s="3"/>
    </row>
    <row r="29" spans="1:20" x14ac:dyDescent="0.35">
      <c r="A29">
        <v>2002</v>
      </c>
      <c r="B29" s="3">
        <v>1209290</v>
      </c>
      <c r="C29" s="3">
        <v>67432.600000000006</v>
      </c>
      <c r="D29" s="3">
        <v>1040400</v>
      </c>
      <c r="E29" s="3">
        <v>885875</v>
      </c>
      <c r="F29" s="3">
        <v>48423.4</v>
      </c>
      <c r="G29" s="3"/>
      <c r="T29" t="s">
        <v>64</v>
      </c>
    </row>
    <row r="30" spans="1:20" x14ac:dyDescent="0.35">
      <c r="A30">
        <v>2003</v>
      </c>
      <c r="B30" s="3">
        <v>1189040</v>
      </c>
      <c r="C30" s="3">
        <v>37218.199999999997</v>
      </c>
      <c r="D30" s="3">
        <v>1126580</v>
      </c>
      <c r="E30" s="3">
        <v>1108010</v>
      </c>
      <c r="F30" s="3">
        <v>35981.9</v>
      </c>
      <c r="G30" s="3"/>
    </row>
    <row r="31" spans="1:20" x14ac:dyDescent="0.35">
      <c r="A31">
        <v>2004</v>
      </c>
      <c r="B31" s="3">
        <v>1370590</v>
      </c>
      <c r="C31" s="3">
        <v>20280.8</v>
      </c>
      <c r="D31" s="3">
        <v>889988</v>
      </c>
      <c r="E31" s="3">
        <v>608397</v>
      </c>
      <c r="F31" s="3">
        <v>9409.57</v>
      </c>
      <c r="G31" s="3"/>
    </row>
    <row r="32" spans="1:20" x14ac:dyDescent="0.35">
      <c r="A32">
        <v>2005</v>
      </c>
      <c r="B32" s="3">
        <v>2638440</v>
      </c>
      <c r="C32" s="3">
        <v>36445.800000000003</v>
      </c>
      <c r="D32" s="3">
        <v>1025360</v>
      </c>
      <c r="E32" s="3">
        <v>277701</v>
      </c>
      <c r="F32" s="3">
        <v>2605.7800000000002</v>
      </c>
      <c r="G32" s="3"/>
    </row>
    <row r="33" spans="1:7" x14ac:dyDescent="0.35">
      <c r="A33">
        <v>2006</v>
      </c>
      <c r="B33" s="3">
        <v>3838210</v>
      </c>
      <c r="C33" s="3">
        <v>57603.7</v>
      </c>
      <c r="D33" s="3">
        <v>1242620</v>
      </c>
      <c r="E33" s="3">
        <v>1204610</v>
      </c>
      <c r="F33" s="3">
        <v>54057.5</v>
      </c>
      <c r="G33" s="3"/>
    </row>
    <row r="34" spans="1:7" x14ac:dyDescent="0.35">
      <c r="A34">
        <v>2007</v>
      </c>
      <c r="B34" s="3">
        <v>1890930</v>
      </c>
      <c r="C34" s="3">
        <v>133712</v>
      </c>
      <c r="D34" s="3">
        <v>1148650</v>
      </c>
      <c r="E34" s="3">
        <v>679462</v>
      </c>
      <c r="F34" s="3">
        <v>44663.4</v>
      </c>
      <c r="G34" s="3"/>
    </row>
    <row r="35" spans="1:7" x14ac:dyDescent="0.35">
      <c r="A35">
        <v>2008</v>
      </c>
      <c r="B35" s="3">
        <v>1863290</v>
      </c>
      <c r="C35" s="3">
        <v>65179.5</v>
      </c>
      <c r="D35" s="3">
        <v>1728480</v>
      </c>
      <c r="E35" s="3">
        <v>1958250</v>
      </c>
      <c r="F35" s="3">
        <v>84081</v>
      </c>
      <c r="G35" s="3"/>
    </row>
    <row r="36" spans="1:7" x14ac:dyDescent="0.35">
      <c r="A36">
        <v>2009</v>
      </c>
      <c r="B36" s="3">
        <v>1489330</v>
      </c>
      <c r="C36" s="3">
        <v>22323.200000000001</v>
      </c>
      <c r="D36" s="3">
        <v>1342120</v>
      </c>
      <c r="E36" s="3">
        <v>1416490</v>
      </c>
      <c r="F36" s="3">
        <v>24888.6</v>
      </c>
      <c r="G36" s="3"/>
    </row>
    <row r="37" spans="1:7" x14ac:dyDescent="0.35">
      <c r="A37">
        <v>2010</v>
      </c>
      <c r="B37" s="3">
        <v>1364600</v>
      </c>
      <c r="C37" s="3">
        <v>29117.9</v>
      </c>
      <c r="D37" s="3">
        <v>989220</v>
      </c>
      <c r="E37" s="3">
        <v>1181900</v>
      </c>
      <c r="F37" s="3">
        <v>41805.199999999997</v>
      </c>
      <c r="G37" s="3"/>
    </row>
    <row r="38" spans="1:7" x14ac:dyDescent="0.35">
      <c r="A38">
        <v>2011</v>
      </c>
      <c r="B38" s="3">
        <v>2068170</v>
      </c>
      <c r="C38" s="3">
        <v>19538.599999999999</v>
      </c>
      <c r="D38" s="3">
        <v>765527</v>
      </c>
      <c r="E38" s="3">
        <v>988419</v>
      </c>
      <c r="F38" s="3">
        <v>32816.6</v>
      </c>
      <c r="G38" s="3"/>
    </row>
    <row r="39" spans="1:7" x14ac:dyDescent="0.35">
      <c r="A39">
        <v>2012</v>
      </c>
      <c r="B39" s="3">
        <v>2061000</v>
      </c>
      <c r="C39" s="3">
        <v>39142.400000000001</v>
      </c>
      <c r="D39" s="3">
        <v>1562990</v>
      </c>
      <c r="E39" s="3">
        <v>1612540</v>
      </c>
      <c r="F39" s="3" t="s">
        <v>44</v>
      </c>
      <c r="G39" s="3"/>
    </row>
    <row r="40" spans="1:7" x14ac:dyDescent="0.35">
      <c r="A40">
        <v>2013</v>
      </c>
      <c r="B40" s="3">
        <v>2796590</v>
      </c>
      <c r="C40" s="3">
        <v>25860</v>
      </c>
      <c r="D40" s="3">
        <v>1980710</v>
      </c>
      <c r="E40" s="3" t="s">
        <v>44</v>
      </c>
      <c r="F40" s="3" t="s">
        <v>44</v>
      </c>
      <c r="G40" s="3"/>
    </row>
    <row r="41" spans="1:7" x14ac:dyDescent="0.35">
      <c r="A41">
        <v>2014</v>
      </c>
      <c r="B41" s="3">
        <v>1911090</v>
      </c>
      <c r="C41" s="3">
        <v>11875.7</v>
      </c>
      <c r="D41" s="3" t="s">
        <v>44</v>
      </c>
      <c r="E41" s="3" t="s">
        <v>44</v>
      </c>
      <c r="F41" s="3" t="s">
        <v>44</v>
      </c>
      <c r="G41" s="3"/>
    </row>
    <row r="42" spans="1:7" x14ac:dyDescent="0.35">
      <c r="A42">
        <v>2015</v>
      </c>
      <c r="B42" s="3">
        <v>1586040</v>
      </c>
      <c r="C42" s="3" t="s">
        <v>44</v>
      </c>
      <c r="D42" s="3" t="s">
        <v>44</v>
      </c>
      <c r="E42" s="3" t="s">
        <v>44</v>
      </c>
      <c r="F42" s="3" t="s">
        <v>44</v>
      </c>
      <c r="G42" s="3"/>
    </row>
    <row r="43" spans="1:7" x14ac:dyDescent="0.35">
      <c r="A43">
        <v>2016</v>
      </c>
      <c r="B43" s="3">
        <v>1907500</v>
      </c>
      <c r="C43" s="3" t="s">
        <v>44</v>
      </c>
      <c r="D43" s="3" t="s">
        <v>44</v>
      </c>
      <c r="E43" s="3" t="s">
        <v>44</v>
      </c>
      <c r="F43" s="3" t="s">
        <v>44</v>
      </c>
      <c r="G43" s="3"/>
    </row>
    <row r="44" spans="1:7" x14ac:dyDescent="0.35">
      <c r="A44" s="1">
        <v>2017</v>
      </c>
      <c r="B44" s="4">
        <v>3009760</v>
      </c>
      <c r="C44" s="4" t="s">
        <v>44</v>
      </c>
      <c r="D44" s="4" t="s">
        <v>44</v>
      </c>
      <c r="E44" s="4" t="s">
        <v>44</v>
      </c>
      <c r="F44" s="4" t="s">
        <v>44</v>
      </c>
      <c r="G44" s="4"/>
    </row>
  </sheetData>
  <mergeCells count="1"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60" zoomScaleNormal="60" workbookViewId="0">
      <selection activeCell="M48" sqref="M48"/>
    </sheetView>
  </sheetViews>
  <sheetFormatPr defaultColWidth="8.90625" defaultRowHeight="14.5" x14ac:dyDescent="0.35"/>
  <cols>
    <col min="1" max="1" width="8.90625" style="100"/>
    <col min="2" max="2" width="13.6328125" style="100" customWidth="1"/>
    <col min="3" max="16384" width="8.90625" style="100"/>
  </cols>
  <sheetData>
    <row r="1" spans="1:22" x14ac:dyDescent="0.35">
      <c r="A1" s="100" t="s">
        <v>0</v>
      </c>
      <c r="Q1" s="109"/>
      <c r="R1" s="110"/>
    </row>
    <row r="2" spans="1:22" x14ac:dyDescent="0.35">
      <c r="A2" s="101" t="s">
        <v>1</v>
      </c>
      <c r="B2" s="102"/>
      <c r="C2" s="103" t="s">
        <v>2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9"/>
      <c r="R2" s="110"/>
    </row>
    <row r="3" spans="1:22" x14ac:dyDescent="0.35">
      <c r="A3" s="104" t="s">
        <v>4</v>
      </c>
      <c r="B3" s="105" t="s">
        <v>9</v>
      </c>
      <c r="C3" s="106">
        <v>0.2</v>
      </c>
      <c r="D3" s="106">
        <v>1.1000000000000001</v>
      </c>
      <c r="E3" s="106">
        <v>0.3</v>
      </c>
      <c r="F3" s="106">
        <v>1.2</v>
      </c>
      <c r="G3" s="106">
        <v>2.1</v>
      </c>
      <c r="H3" s="106">
        <v>0.4</v>
      </c>
      <c r="I3" s="106">
        <v>1.3</v>
      </c>
      <c r="J3" s="106">
        <v>2.2000000000000002</v>
      </c>
      <c r="K3" s="106">
        <v>3.1</v>
      </c>
      <c r="L3" s="106">
        <v>1.4</v>
      </c>
      <c r="M3" s="106">
        <v>2.2999999999999998</v>
      </c>
      <c r="N3" s="106">
        <v>3.2</v>
      </c>
      <c r="O3" s="106">
        <v>2.4</v>
      </c>
      <c r="P3" s="106">
        <v>3.3</v>
      </c>
      <c r="Q3" s="109"/>
      <c r="R3" s="110"/>
    </row>
    <row r="4" spans="1:22" x14ac:dyDescent="0.35">
      <c r="A4" s="107">
        <v>1968</v>
      </c>
      <c r="B4" s="108">
        <v>90958</v>
      </c>
      <c r="C4" s="118" t="s">
        <v>44</v>
      </c>
      <c r="D4" s="118" t="s">
        <v>44</v>
      </c>
      <c r="E4" s="118" t="s">
        <v>44</v>
      </c>
      <c r="F4" s="118" t="s">
        <v>44</v>
      </c>
      <c r="G4" s="118" t="s">
        <v>44</v>
      </c>
      <c r="H4" s="118" t="s">
        <v>44</v>
      </c>
      <c r="I4" s="118" t="s">
        <v>44</v>
      </c>
      <c r="J4" s="118" t="s">
        <v>44</v>
      </c>
      <c r="K4" s="118" t="s">
        <v>44</v>
      </c>
      <c r="L4" s="118" t="s">
        <v>44</v>
      </c>
      <c r="M4" s="118" t="s">
        <v>44</v>
      </c>
      <c r="N4" s="118" t="s">
        <v>44</v>
      </c>
      <c r="O4" s="118" t="s">
        <v>44</v>
      </c>
      <c r="P4" s="118" t="s">
        <v>44</v>
      </c>
      <c r="Q4" s="109"/>
      <c r="R4" s="110"/>
    </row>
    <row r="5" spans="1:22" x14ac:dyDescent="0.35">
      <c r="A5" s="107">
        <v>1969</v>
      </c>
      <c r="B5" s="111">
        <v>46964.264150943396</v>
      </c>
      <c r="C5" s="118" t="s">
        <v>44</v>
      </c>
      <c r="D5" s="118" t="s">
        <v>44</v>
      </c>
      <c r="E5" s="118" t="s">
        <v>44</v>
      </c>
      <c r="F5" s="118" t="s">
        <v>44</v>
      </c>
      <c r="G5" s="118" t="s">
        <v>44</v>
      </c>
      <c r="H5" s="118" t="s">
        <v>44</v>
      </c>
      <c r="I5" s="118" t="s">
        <v>44</v>
      </c>
      <c r="J5" s="118" t="s">
        <v>44</v>
      </c>
      <c r="K5" s="118" t="s">
        <v>44</v>
      </c>
      <c r="L5" s="118" t="s">
        <v>44</v>
      </c>
      <c r="M5" s="118" t="s">
        <v>44</v>
      </c>
      <c r="N5" s="118" t="s">
        <v>44</v>
      </c>
      <c r="O5" s="118" t="s">
        <v>44</v>
      </c>
      <c r="P5" s="118" t="s">
        <v>44</v>
      </c>
      <c r="Q5" s="109"/>
      <c r="R5" s="110"/>
    </row>
    <row r="6" spans="1:22" x14ac:dyDescent="0.35">
      <c r="A6" s="107">
        <v>1970</v>
      </c>
      <c r="B6" s="111">
        <v>38796.566037735851</v>
      </c>
      <c r="C6" s="118" t="s">
        <v>44</v>
      </c>
      <c r="D6" s="118" t="s">
        <v>44</v>
      </c>
      <c r="E6" s="118" t="s">
        <v>44</v>
      </c>
      <c r="F6" s="118" t="s">
        <v>44</v>
      </c>
      <c r="G6" s="118" t="s">
        <v>44</v>
      </c>
      <c r="H6" s="118" t="s">
        <v>44</v>
      </c>
      <c r="I6" s="118" t="s">
        <v>44</v>
      </c>
      <c r="J6" s="118" t="s">
        <v>44</v>
      </c>
      <c r="K6" s="118" t="s">
        <v>44</v>
      </c>
      <c r="L6" s="118" t="s">
        <v>44</v>
      </c>
      <c r="M6" s="118" t="s">
        <v>44</v>
      </c>
      <c r="N6" s="118" t="s">
        <v>44</v>
      </c>
      <c r="O6" s="118" t="s">
        <v>44</v>
      </c>
      <c r="P6" s="118" t="s">
        <v>44</v>
      </c>
      <c r="Q6" s="109"/>
      <c r="R6" s="110"/>
    </row>
    <row r="7" spans="1:22" x14ac:dyDescent="0.35">
      <c r="A7" s="107">
        <v>1971</v>
      </c>
      <c r="B7" s="111">
        <v>91886.603773584895</v>
      </c>
      <c r="C7" s="112">
        <v>0</v>
      </c>
      <c r="D7" s="112">
        <v>0</v>
      </c>
      <c r="E7" s="118" t="s">
        <v>44</v>
      </c>
      <c r="F7" s="118" t="s">
        <v>44</v>
      </c>
      <c r="G7" s="118" t="s">
        <v>44</v>
      </c>
      <c r="H7" s="118" t="s">
        <v>44</v>
      </c>
      <c r="I7" s="118" t="s">
        <v>44</v>
      </c>
      <c r="J7" s="118" t="s">
        <v>44</v>
      </c>
      <c r="K7" s="118" t="s">
        <v>44</v>
      </c>
      <c r="L7" s="118" t="s">
        <v>44</v>
      </c>
      <c r="M7" s="118" t="s">
        <v>44</v>
      </c>
      <c r="N7" s="118" t="s">
        <v>44</v>
      </c>
      <c r="O7" s="118" t="s">
        <v>44</v>
      </c>
      <c r="P7" s="118" t="s">
        <v>44</v>
      </c>
      <c r="Q7" s="109"/>
      <c r="R7" s="110"/>
    </row>
    <row r="8" spans="1:22" x14ac:dyDescent="0.35">
      <c r="A8" s="107">
        <v>1972</v>
      </c>
      <c r="B8" s="111">
        <v>115486</v>
      </c>
      <c r="C8" s="109">
        <v>0</v>
      </c>
      <c r="D8" s="109">
        <v>231</v>
      </c>
      <c r="E8" s="109">
        <v>0</v>
      </c>
      <c r="F8" s="109">
        <v>86418</v>
      </c>
      <c r="G8" s="109">
        <v>115</v>
      </c>
      <c r="H8" s="118" t="s">
        <v>44</v>
      </c>
      <c r="I8" s="118" t="s">
        <v>44</v>
      </c>
      <c r="J8" s="118" t="s">
        <v>44</v>
      </c>
      <c r="K8" s="118" t="s">
        <v>44</v>
      </c>
      <c r="L8" s="118" t="s">
        <v>44</v>
      </c>
      <c r="M8" s="118" t="s">
        <v>44</v>
      </c>
      <c r="N8" s="118" t="s">
        <v>44</v>
      </c>
      <c r="O8" s="118" t="s">
        <v>44</v>
      </c>
      <c r="P8" s="118" t="s">
        <v>44</v>
      </c>
      <c r="Q8" s="109"/>
      <c r="R8" s="110"/>
    </row>
    <row r="9" spans="1:22" x14ac:dyDescent="0.35">
      <c r="A9" s="107">
        <v>1973</v>
      </c>
      <c r="B9" s="111">
        <v>40880</v>
      </c>
      <c r="C9" s="109">
        <v>0</v>
      </c>
      <c r="D9" s="109">
        <v>0</v>
      </c>
      <c r="E9" s="109">
        <v>0</v>
      </c>
      <c r="F9" s="109">
        <v>12833</v>
      </c>
      <c r="G9" s="109">
        <v>204</v>
      </c>
      <c r="H9" s="109">
        <v>0</v>
      </c>
      <c r="I9" s="109">
        <v>42653</v>
      </c>
      <c r="J9" s="109">
        <v>14079</v>
      </c>
      <c r="K9" s="109">
        <v>0</v>
      </c>
      <c r="L9" s="118" t="s">
        <v>44</v>
      </c>
      <c r="M9" s="118" t="s">
        <v>44</v>
      </c>
      <c r="N9" s="118" t="s">
        <v>44</v>
      </c>
      <c r="O9" s="118" t="s">
        <v>44</v>
      </c>
      <c r="P9" s="118" t="s">
        <v>44</v>
      </c>
      <c r="Q9" s="109"/>
      <c r="R9" s="110"/>
    </row>
    <row r="10" spans="1:22" x14ac:dyDescent="0.35">
      <c r="A10" s="107">
        <v>1974</v>
      </c>
      <c r="B10" s="111">
        <v>71540</v>
      </c>
      <c r="C10" s="109">
        <v>0</v>
      </c>
      <c r="D10" s="109">
        <v>0</v>
      </c>
      <c r="E10" s="109">
        <v>0</v>
      </c>
      <c r="F10" s="109">
        <v>38507</v>
      </c>
      <c r="G10" s="109">
        <v>299</v>
      </c>
      <c r="H10" s="109">
        <v>0</v>
      </c>
      <c r="I10" s="109">
        <v>85255</v>
      </c>
      <c r="J10" s="109">
        <v>6389</v>
      </c>
      <c r="K10" s="109">
        <v>0</v>
      </c>
      <c r="L10" s="109">
        <v>0</v>
      </c>
      <c r="M10" s="109">
        <v>2588</v>
      </c>
      <c r="N10" s="109">
        <v>0</v>
      </c>
      <c r="O10" s="118" t="s">
        <v>44</v>
      </c>
      <c r="P10" s="118" t="s">
        <v>44</v>
      </c>
      <c r="Q10" s="109"/>
      <c r="R10" s="110"/>
      <c r="T10" s="113"/>
    </row>
    <row r="11" spans="1:22" x14ac:dyDescent="0.35">
      <c r="A11" s="107">
        <v>1975</v>
      </c>
      <c r="B11" s="111">
        <v>48884</v>
      </c>
      <c r="C11" s="109">
        <v>49</v>
      </c>
      <c r="D11" s="109">
        <v>494</v>
      </c>
      <c r="E11" s="109">
        <v>0</v>
      </c>
      <c r="F11" s="109">
        <v>36811</v>
      </c>
      <c r="G11" s="109">
        <v>268</v>
      </c>
      <c r="H11" s="109">
        <v>0</v>
      </c>
      <c r="I11" s="109">
        <v>8744</v>
      </c>
      <c r="J11" s="109">
        <v>69392</v>
      </c>
      <c r="K11" s="109">
        <v>0</v>
      </c>
      <c r="L11" s="109">
        <v>0</v>
      </c>
      <c r="M11" s="109">
        <v>5484</v>
      </c>
      <c r="N11" s="109">
        <v>0</v>
      </c>
      <c r="O11" s="109">
        <v>0</v>
      </c>
      <c r="P11" s="109">
        <v>0</v>
      </c>
      <c r="Q11" s="109"/>
      <c r="R11" s="110"/>
      <c r="T11" s="109"/>
      <c r="U11" s="109"/>
      <c r="V11" s="114"/>
    </row>
    <row r="12" spans="1:22" x14ac:dyDescent="0.35">
      <c r="A12" s="107">
        <v>1976</v>
      </c>
      <c r="B12" s="111">
        <v>142058</v>
      </c>
      <c r="C12" s="109">
        <v>0</v>
      </c>
      <c r="D12" s="109">
        <v>473</v>
      </c>
      <c r="E12" s="109">
        <v>0</v>
      </c>
      <c r="F12" s="109">
        <v>115995</v>
      </c>
      <c r="G12" s="109">
        <v>0</v>
      </c>
      <c r="H12" s="109">
        <v>0</v>
      </c>
      <c r="I12" s="109">
        <v>107438</v>
      </c>
      <c r="J12" s="109">
        <v>101308</v>
      </c>
      <c r="K12" s="109">
        <v>0</v>
      </c>
      <c r="L12" s="109">
        <v>0</v>
      </c>
      <c r="M12" s="109">
        <v>51297</v>
      </c>
      <c r="N12" s="109">
        <v>0</v>
      </c>
      <c r="O12" s="109">
        <v>522</v>
      </c>
      <c r="P12" s="109">
        <v>0</v>
      </c>
      <c r="Q12" s="109"/>
      <c r="R12" s="110"/>
      <c r="T12" s="109"/>
      <c r="U12" s="109"/>
      <c r="V12" s="114"/>
    </row>
    <row r="13" spans="1:22" x14ac:dyDescent="0.35">
      <c r="A13" s="107">
        <v>1977</v>
      </c>
      <c r="B13" s="111">
        <v>158410</v>
      </c>
      <c r="C13" s="109">
        <v>0</v>
      </c>
      <c r="D13" s="109">
        <v>2753</v>
      </c>
      <c r="E13" s="109">
        <v>0</v>
      </c>
      <c r="F13" s="109">
        <v>119001</v>
      </c>
      <c r="G13" s="109">
        <v>2433</v>
      </c>
      <c r="H13" s="109">
        <v>0</v>
      </c>
      <c r="I13" s="109">
        <v>103393</v>
      </c>
      <c r="J13" s="109">
        <v>114377</v>
      </c>
      <c r="K13" s="109">
        <v>0</v>
      </c>
      <c r="L13" s="109">
        <v>0</v>
      </c>
      <c r="M13" s="109">
        <v>49258</v>
      </c>
      <c r="N13" s="109">
        <v>0</v>
      </c>
      <c r="O13" s="109">
        <v>0</v>
      </c>
      <c r="P13" s="109">
        <v>0</v>
      </c>
      <c r="Q13" s="109"/>
      <c r="R13" s="110"/>
      <c r="T13" s="109"/>
      <c r="U13" s="109"/>
      <c r="V13" s="114"/>
    </row>
    <row r="14" spans="1:22" x14ac:dyDescent="0.35">
      <c r="A14" s="107">
        <v>1978</v>
      </c>
      <c r="B14" s="111">
        <v>119165</v>
      </c>
      <c r="C14" s="109">
        <v>0</v>
      </c>
      <c r="D14" s="109">
        <v>0</v>
      </c>
      <c r="E14" s="109">
        <v>0</v>
      </c>
      <c r="F14" s="109">
        <v>206299</v>
      </c>
      <c r="G14" s="109">
        <v>0</v>
      </c>
      <c r="H14" s="109">
        <v>0</v>
      </c>
      <c r="I14" s="109">
        <v>176558</v>
      </c>
      <c r="J14" s="109">
        <v>38748</v>
      </c>
      <c r="K14" s="109">
        <v>0</v>
      </c>
      <c r="L14" s="109">
        <v>0</v>
      </c>
      <c r="M14" s="109">
        <v>38332</v>
      </c>
      <c r="N14" s="109">
        <v>0</v>
      </c>
      <c r="O14" s="109">
        <v>0</v>
      </c>
      <c r="P14" s="109">
        <v>0</v>
      </c>
      <c r="Q14" s="109"/>
      <c r="R14" s="110"/>
      <c r="T14" s="109"/>
      <c r="U14" s="109"/>
      <c r="V14" s="114"/>
    </row>
    <row r="15" spans="1:22" x14ac:dyDescent="0.35">
      <c r="A15" s="107">
        <v>1979</v>
      </c>
      <c r="B15" s="111">
        <v>155527</v>
      </c>
      <c r="C15" s="109">
        <v>440</v>
      </c>
      <c r="D15" s="109">
        <v>1801</v>
      </c>
      <c r="E15" s="109">
        <v>0</v>
      </c>
      <c r="F15" s="109">
        <v>180735</v>
      </c>
      <c r="G15" s="109">
        <v>0</v>
      </c>
      <c r="H15" s="109">
        <v>0</v>
      </c>
      <c r="I15" s="109">
        <v>80966</v>
      </c>
      <c r="J15" s="109">
        <v>34636</v>
      </c>
      <c r="K15" s="109">
        <v>0</v>
      </c>
      <c r="L15" s="109">
        <v>0</v>
      </c>
      <c r="M15" s="109">
        <v>4521</v>
      </c>
      <c r="N15" s="109">
        <v>0</v>
      </c>
      <c r="O15" s="109">
        <v>0</v>
      </c>
      <c r="P15" s="109">
        <v>0</v>
      </c>
      <c r="Q15" s="109"/>
      <c r="R15" s="110"/>
      <c r="T15" s="109"/>
      <c r="U15" s="109"/>
      <c r="V15" s="114"/>
    </row>
    <row r="16" spans="1:22" x14ac:dyDescent="0.35">
      <c r="A16" s="107">
        <v>1980</v>
      </c>
      <c r="B16" s="111">
        <v>188314</v>
      </c>
      <c r="C16" s="109">
        <v>0</v>
      </c>
      <c r="D16" s="109">
        <v>4087</v>
      </c>
      <c r="E16" s="109">
        <v>0</v>
      </c>
      <c r="F16" s="109">
        <v>246019</v>
      </c>
      <c r="G16" s="109">
        <v>0</v>
      </c>
      <c r="H16" s="109">
        <v>0</v>
      </c>
      <c r="I16" s="109">
        <v>111456</v>
      </c>
      <c r="J16" s="109">
        <v>20631</v>
      </c>
      <c r="K16" s="109">
        <v>0</v>
      </c>
      <c r="L16" s="109">
        <v>1350</v>
      </c>
      <c r="M16" s="109">
        <v>16890</v>
      </c>
      <c r="N16" s="109">
        <v>0</v>
      </c>
      <c r="O16" s="109">
        <v>0</v>
      </c>
      <c r="P16" s="109">
        <v>0</v>
      </c>
      <c r="Q16" s="109"/>
      <c r="R16" s="110"/>
      <c r="T16" s="109"/>
      <c r="U16" s="109"/>
      <c r="V16" s="114"/>
    </row>
    <row r="17" spans="1:22" x14ac:dyDescent="0.35">
      <c r="A17" s="107">
        <v>1981</v>
      </c>
      <c r="B17" s="111">
        <v>262271</v>
      </c>
      <c r="C17" s="109">
        <v>0</v>
      </c>
      <c r="D17" s="109">
        <v>0</v>
      </c>
      <c r="E17" s="109">
        <v>0</v>
      </c>
      <c r="F17" s="109">
        <v>149225</v>
      </c>
      <c r="G17" s="109">
        <v>0</v>
      </c>
      <c r="H17" s="109">
        <v>0</v>
      </c>
      <c r="I17" s="109">
        <v>368132</v>
      </c>
      <c r="J17" s="109">
        <v>33934</v>
      </c>
      <c r="K17" s="109">
        <v>0</v>
      </c>
      <c r="L17" s="109">
        <v>0</v>
      </c>
      <c r="M17" s="109">
        <v>8677</v>
      </c>
      <c r="N17" s="109">
        <v>0</v>
      </c>
      <c r="O17" s="109">
        <v>0</v>
      </c>
      <c r="P17" s="109">
        <v>0</v>
      </c>
      <c r="Q17" s="109"/>
      <c r="R17" s="110"/>
      <c r="T17" s="109"/>
      <c r="U17" s="109"/>
      <c r="V17" s="114"/>
    </row>
    <row r="18" spans="1:22" x14ac:dyDescent="0.35">
      <c r="A18" s="107">
        <v>1982</v>
      </c>
      <c r="B18" s="111">
        <v>184204</v>
      </c>
      <c r="C18" s="109">
        <v>0</v>
      </c>
      <c r="D18" s="109">
        <v>2465</v>
      </c>
      <c r="E18" s="109">
        <v>0</v>
      </c>
      <c r="F18" s="109">
        <v>172123</v>
      </c>
      <c r="G18" s="109">
        <v>465</v>
      </c>
      <c r="H18" s="109">
        <v>0</v>
      </c>
      <c r="I18" s="109">
        <v>358492</v>
      </c>
      <c r="J18" s="109">
        <v>51558</v>
      </c>
      <c r="K18" s="109">
        <v>0</v>
      </c>
      <c r="L18" s="109">
        <v>0</v>
      </c>
      <c r="M18" s="109">
        <v>41369</v>
      </c>
      <c r="N18" s="109">
        <v>0</v>
      </c>
      <c r="O18" s="109">
        <v>0</v>
      </c>
      <c r="P18" s="109">
        <v>0</v>
      </c>
      <c r="Q18" s="109"/>
      <c r="R18" s="110"/>
      <c r="T18" s="109"/>
      <c r="U18" s="109"/>
      <c r="V18" s="114"/>
    </row>
    <row r="19" spans="1:22" x14ac:dyDescent="0.35">
      <c r="A19" s="107">
        <v>1983</v>
      </c>
      <c r="B19" s="111">
        <v>215730</v>
      </c>
      <c r="C19" s="109">
        <v>0</v>
      </c>
      <c r="D19" s="109">
        <v>0</v>
      </c>
      <c r="E19" s="109">
        <v>0</v>
      </c>
      <c r="F19" s="109">
        <v>407690</v>
      </c>
      <c r="G19" s="109">
        <v>0</v>
      </c>
      <c r="H19" s="109">
        <v>0</v>
      </c>
      <c r="I19" s="109">
        <v>364997</v>
      </c>
      <c r="J19" s="109">
        <v>104687</v>
      </c>
      <c r="K19" s="109">
        <v>0</v>
      </c>
      <c r="L19" s="109">
        <v>0</v>
      </c>
      <c r="M19" s="109">
        <v>46809</v>
      </c>
      <c r="N19" s="109">
        <v>0</v>
      </c>
      <c r="O19" s="109">
        <v>0</v>
      </c>
      <c r="P19" s="109">
        <v>0</v>
      </c>
      <c r="Q19" s="109"/>
      <c r="R19" s="110"/>
      <c r="T19" s="109"/>
      <c r="U19" s="109"/>
      <c r="V19" s="114"/>
    </row>
    <row r="20" spans="1:22" x14ac:dyDescent="0.35">
      <c r="A20" s="107">
        <v>1984</v>
      </c>
      <c r="B20" s="111">
        <v>238413</v>
      </c>
      <c r="C20" s="109">
        <v>0</v>
      </c>
      <c r="D20" s="109">
        <v>0</v>
      </c>
      <c r="E20" s="109">
        <v>0</v>
      </c>
      <c r="F20" s="109">
        <v>264207</v>
      </c>
      <c r="G20" s="109">
        <v>577</v>
      </c>
      <c r="H20" s="109">
        <v>0</v>
      </c>
      <c r="I20" s="109">
        <v>204991</v>
      </c>
      <c r="J20" s="109">
        <v>112060</v>
      </c>
      <c r="K20" s="109">
        <v>0</v>
      </c>
      <c r="L20" s="109">
        <v>0</v>
      </c>
      <c r="M20" s="109">
        <v>53408</v>
      </c>
      <c r="N20" s="109">
        <v>0</v>
      </c>
      <c r="O20" s="109">
        <v>0</v>
      </c>
      <c r="P20" s="109">
        <v>0</v>
      </c>
      <c r="Q20" s="109"/>
      <c r="R20" s="110"/>
      <c r="T20" s="109"/>
      <c r="U20" s="109"/>
      <c r="V20" s="114"/>
    </row>
    <row r="21" spans="1:22" x14ac:dyDescent="0.35">
      <c r="A21" s="107">
        <v>1985</v>
      </c>
      <c r="B21" s="111">
        <v>512827</v>
      </c>
      <c r="C21" s="109">
        <v>0</v>
      </c>
      <c r="D21" s="109">
        <v>2187</v>
      </c>
      <c r="E21" s="109">
        <v>0</v>
      </c>
      <c r="F21" s="109">
        <v>854061</v>
      </c>
      <c r="G21" s="109">
        <v>1742</v>
      </c>
      <c r="H21" s="109">
        <v>0</v>
      </c>
      <c r="I21" s="109">
        <v>485118</v>
      </c>
      <c r="J21" s="109">
        <v>258171</v>
      </c>
      <c r="K21" s="109">
        <v>0</v>
      </c>
      <c r="L21" s="109">
        <v>2937</v>
      </c>
      <c r="M21" s="109">
        <v>52479</v>
      </c>
      <c r="N21" s="109">
        <v>0</v>
      </c>
      <c r="O21" s="109">
        <v>0</v>
      </c>
      <c r="P21" s="109">
        <v>0</v>
      </c>
      <c r="Q21" s="109"/>
      <c r="R21" s="110"/>
      <c r="T21" s="109"/>
      <c r="U21" s="109"/>
      <c r="V21" s="114"/>
    </row>
    <row r="22" spans="1:22" x14ac:dyDescent="0.35">
      <c r="A22" s="107">
        <v>1986</v>
      </c>
      <c r="B22" s="111">
        <v>283054</v>
      </c>
      <c r="C22" s="109">
        <v>748</v>
      </c>
      <c r="D22" s="109">
        <v>0</v>
      </c>
      <c r="E22" s="109">
        <v>0</v>
      </c>
      <c r="F22" s="109">
        <v>529984</v>
      </c>
      <c r="G22" s="109">
        <v>267</v>
      </c>
      <c r="H22" s="109">
        <v>0</v>
      </c>
      <c r="I22" s="109">
        <v>679270</v>
      </c>
      <c r="J22" s="109">
        <v>220031</v>
      </c>
      <c r="K22" s="109">
        <v>0</v>
      </c>
      <c r="L22" s="109">
        <v>3504</v>
      </c>
      <c r="M22" s="109">
        <v>71144</v>
      </c>
      <c r="N22" s="109">
        <v>0</v>
      </c>
      <c r="O22" s="109">
        <v>1199</v>
      </c>
      <c r="P22" s="109">
        <v>0</v>
      </c>
      <c r="Q22" s="109"/>
      <c r="R22" s="110"/>
      <c r="T22" s="109"/>
      <c r="U22" s="109"/>
      <c r="V22" s="114"/>
    </row>
    <row r="23" spans="1:22" x14ac:dyDescent="0.35">
      <c r="A23" s="107">
        <v>1987</v>
      </c>
      <c r="B23" s="111">
        <v>256707</v>
      </c>
      <c r="C23" s="109">
        <v>0</v>
      </c>
      <c r="D23" s="109">
        <v>709</v>
      </c>
      <c r="E23" s="109">
        <v>0</v>
      </c>
      <c r="F23" s="109">
        <v>348596</v>
      </c>
      <c r="G23" s="109">
        <v>484</v>
      </c>
      <c r="H23" s="109">
        <v>0</v>
      </c>
      <c r="I23" s="109">
        <v>345805</v>
      </c>
      <c r="J23" s="109">
        <v>266602</v>
      </c>
      <c r="K23" s="109">
        <v>0</v>
      </c>
      <c r="L23" s="109">
        <v>0</v>
      </c>
      <c r="M23" s="109">
        <v>95613</v>
      </c>
      <c r="N23" s="109">
        <v>236</v>
      </c>
      <c r="O23" s="109">
        <v>0</v>
      </c>
      <c r="P23" s="109">
        <v>0</v>
      </c>
      <c r="Q23" s="109"/>
      <c r="R23" s="110"/>
      <c r="T23" s="109"/>
      <c r="U23" s="109"/>
      <c r="V23" s="114"/>
    </row>
    <row r="24" spans="1:22" x14ac:dyDescent="0.35">
      <c r="A24" s="107">
        <v>1988</v>
      </c>
      <c r="B24" s="111">
        <v>204336</v>
      </c>
      <c r="C24" s="109">
        <v>0</v>
      </c>
      <c r="D24" s="109">
        <v>143</v>
      </c>
      <c r="E24" s="109">
        <v>0</v>
      </c>
      <c r="F24" s="109">
        <v>255882</v>
      </c>
      <c r="G24" s="109">
        <v>382</v>
      </c>
      <c r="H24" s="109">
        <v>0</v>
      </c>
      <c r="I24" s="109">
        <v>353642</v>
      </c>
      <c r="J24" s="109">
        <v>239227</v>
      </c>
      <c r="K24" s="109">
        <v>0</v>
      </c>
      <c r="L24" s="109">
        <v>1718</v>
      </c>
      <c r="M24" s="109">
        <v>141028</v>
      </c>
      <c r="N24" s="109">
        <v>0</v>
      </c>
      <c r="O24" s="109">
        <v>2489</v>
      </c>
      <c r="P24" s="109">
        <v>0</v>
      </c>
      <c r="Q24" s="109"/>
      <c r="R24" s="110"/>
      <c r="T24" s="109"/>
      <c r="U24" s="109"/>
      <c r="V24" s="114"/>
    </row>
    <row r="25" spans="1:22" x14ac:dyDescent="0.35">
      <c r="A25" s="107">
        <v>1989</v>
      </c>
      <c r="B25" s="111">
        <v>164952</v>
      </c>
      <c r="C25" s="109">
        <v>0</v>
      </c>
      <c r="D25" s="109">
        <v>0</v>
      </c>
      <c r="E25" s="109">
        <v>0</v>
      </c>
      <c r="F25" s="109">
        <v>62021</v>
      </c>
      <c r="G25" s="109">
        <v>129</v>
      </c>
      <c r="H25" s="109">
        <v>0</v>
      </c>
      <c r="I25" s="109">
        <v>163788</v>
      </c>
      <c r="J25" s="109">
        <v>252891</v>
      </c>
      <c r="K25" s="109">
        <v>0</v>
      </c>
      <c r="L25" s="109">
        <v>244</v>
      </c>
      <c r="M25" s="109">
        <v>65366</v>
      </c>
      <c r="N25" s="109">
        <v>0</v>
      </c>
      <c r="O25" s="109">
        <v>0</v>
      </c>
      <c r="P25" s="109">
        <v>0</v>
      </c>
      <c r="Q25" s="109"/>
      <c r="R25" s="110"/>
      <c r="T25" s="109"/>
      <c r="U25" s="109"/>
      <c r="V25" s="114"/>
    </row>
    <row r="26" spans="1:22" x14ac:dyDescent="0.35">
      <c r="A26" s="107">
        <v>1990</v>
      </c>
      <c r="B26" s="111">
        <v>147663</v>
      </c>
      <c r="C26" s="109">
        <v>0</v>
      </c>
      <c r="D26" s="109">
        <v>656</v>
      </c>
      <c r="E26" s="109">
        <v>596</v>
      </c>
      <c r="F26" s="109">
        <v>101750</v>
      </c>
      <c r="G26" s="109">
        <v>0</v>
      </c>
      <c r="H26" s="109">
        <v>0</v>
      </c>
      <c r="I26" s="109">
        <v>133572</v>
      </c>
      <c r="J26" s="109">
        <v>123311</v>
      </c>
      <c r="K26" s="109">
        <v>0</v>
      </c>
      <c r="L26" s="109">
        <v>1476</v>
      </c>
      <c r="M26" s="109">
        <v>90632</v>
      </c>
      <c r="N26" s="109">
        <v>934</v>
      </c>
      <c r="O26" s="109">
        <v>0</v>
      </c>
      <c r="P26" s="109">
        <v>0</v>
      </c>
      <c r="Q26" s="109"/>
      <c r="R26" s="110"/>
      <c r="T26" s="109"/>
      <c r="U26" s="109"/>
      <c r="V26" s="114"/>
    </row>
    <row r="27" spans="1:22" x14ac:dyDescent="0.35">
      <c r="A27" s="107">
        <v>1991</v>
      </c>
      <c r="B27" s="111">
        <v>233646</v>
      </c>
      <c r="C27" s="109">
        <v>214</v>
      </c>
      <c r="D27" s="109">
        <v>0</v>
      </c>
      <c r="E27" s="109">
        <v>775</v>
      </c>
      <c r="F27" s="109">
        <v>133031</v>
      </c>
      <c r="G27" s="109">
        <v>162</v>
      </c>
      <c r="H27" s="109">
        <v>0</v>
      </c>
      <c r="I27" s="109">
        <v>232645</v>
      </c>
      <c r="J27" s="109">
        <v>189244</v>
      </c>
      <c r="K27" s="109">
        <v>0</v>
      </c>
      <c r="L27" s="109">
        <v>769</v>
      </c>
      <c r="M27" s="109">
        <v>49795</v>
      </c>
      <c r="N27" s="109">
        <v>0</v>
      </c>
      <c r="O27" s="109">
        <v>0</v>
      </c>
      <c r="P27" s="109">
        <v>0</v>
      </c>
      <c r="Q27" s="109"/>
      <c r="R27" s="110"/>
      <c r="T27" s="109"/>
      <c r="U27" s="109"/>
      <c r="V27" s="114"/>
    </row>
    <row r="28" spans="1:22" x14ac:dyDescent="0.35">
      <c r="A28" s="107">
        <v>1992</v>
      </c>
      <c r="B28" s="111">
        <v>188819</v>
      </c>
      <c r="C28" s="109">
        <v>0</v>
      </c>
      <c r="D28" s="109">
        <v>0</v>
      </c>
      <c r="E28" s="109">
        <v>0</v>
      </c>
      <c r="F28" s="109">
        <v>159892</v>
      </c>
      <c r="G28" s="109">
        <v>738</v>
      </c>
      <c r="H28" s="109">
        <v>0</v>
      </c>
      <c r="I28" s="109">
        <v>330225</v>
      </c>
      <c r="J28" s="109">
        <v>248546</v>
      </c>
      <c r="K28" s="109">
        <v>0</v>
      </c>
      <c r="L28" s="109">
        <v>0</v>
      </c>
      <c r="M28" s="109">
        <v>150016</v>
      </c>
      <c r="N28" s="109">
        <v>0</v>
      </c>
      <c r="O28" s="109">
        <v>0</v>
      </c>
      <c r="P28" s="109">
        <v>0</v>
      </c>
      <c r="Q28" s="109"/>
      <c r="R28" s="110"/>
      <c r="T28" s="109"/>
      <c r="U28" s="109"/>
      <c r="V28" s="114"/>
    </row>
    <row r="29" spans="1:22" x14ac:dyDescent="0.35">
      <c r="A29" s="107">
        <v>1993</v>
      </c>
      <c r="B29" s="111">
        <v>151801</v>
      </c>
      <c r="C29" s="109">
        <v>0</v>
      </c>
      <c r="D29" s="109">
        <v>567</v>
      </c>
      <c r="E29" s="109">
        <v>0</v>
      </c>
      <c r="F29" s="109">
        <v>63863</v>
      </c>
      <c r="G29" s="109">
        <v>590</v>
      </c>
      <c r="H29" s="109">
        <v>0</v>
      </c>
      <c r="I29" s="109">
        <v>197694</v>
      </c>
      <c r="J29" s="109">
        <v>173302</v>
      </c>
      <c r="K29" s="109">
        <v>0</v>
      </c>
      <c r="L29" s="109">
        <v>0</v>
      </c>
      <c r="M29" s="109">
        <v>174387</v>
      </c>
      <c r="N29" s="109">
        <v>0</v>
      </c>
      <c r="O29" s="109">
        <v>0</v>
      </c>
      <c r="P29" s="109">
        <v>0</v>
      </c>
      <c r="Q29" s="109"/>
      <c r="R29" s="110"/>
      <c r="T29" s="109"/>
      <c r="U29" s="109"/>
      <c r="V29" s="114"/>
    </row>
    <row r="30" spans="1:22" x14ac:dyDescent="0.35">
      <c r="A30" s="107">
        <v>1994</v>
      </c>
      <c r="B30" s="111">
        <v>218826</v>
      </c>
      <c r="C30" s="109">
        <v>0</v>
      </c>
      <c r="D30" s="109">
        <v>0</v>
      </c>
      <c r="E30" s="109">
        <v>0</v>
      </c>
      <c r="F30" s="109">
        <v>147703</v>
      </c>
      <c r="G30" s="109">
        <v>0</v>
      </c>
      <c r="H30" s="109">
        <v>0</v>
      </c>
      <c r="I30" s="109">
        <v>189085</v>
      </c>
      <c r="J30" s="109">
        <v>145680</v>
      </c>
      <c r="K30" s="109">
        <v>0</v>
      </c>
      <c r="L30" s="109">
        <v>0</v>
      </c>
      <c r="M30" s="109">
        <v>133336</v>
      </c>
      <c r="N30" s="109">
        <v>0</v>
      </c>
      <c r="O30" s="109">
        <v>0</v>
      </c>
      <c r="P30" s="109">
        <v>0</v>
      </c>
      <c r="Q30" s="109"/>
      <c r="R30" s="110"/>
      <c r="T30" s="109"/>
      <c r="U30" s="109"/>
      <c r="V30" s="114"/>
    </row>
    <row r="31" spans="1:22" x14ac:dyDescent="0.35">
      <c r="A31" s="107">
        <v>1995</v>
      </c>
      <c r="B31" s="111">
        <v>202428</v>
      </c>
      <c r="C31" s="109">
        <v>0</v>
      </c>
      <c r="D31" s="109">
        <v>386</v>
      </c>
      <c r="E31" s="109">
        <v>0</v>
      </c>
      <c r="F31" s="109">
        <v>222798</v>
      </c>
      <c r="G31" s="109">
        <v>0</v>
      </c>
      <c r="H31" s="109">
        <v>0</v>
      </c>
      <c r="I31" s="109">
        <v>110369</v>
      </c>
      <c r="J31" s="109">
        <v>174950</v>
      </c>
      <c r="K31" s="109">
        <v>0</v>
      </c>
      <c r="L31" s="109">
        <v>0</v>
      </c>
      <c r="M31" s="109">
        <v>113166</v>
      </c>
      <c r="N31" s="109">
        <v>0</v>
      </c>
      <c r="O31" s="109">
        <v>0</v>
      </c>
      <c r="P31" s="109">
        <v>0</v>
      </c>
      <c r="Q31" s="109"/>
      <c r="R31" s="110"/>
      <c r="T31" s="109"/>
      <c r="U31" s="109"/>
      <c r="V31" s="114"/>
    </row>
    <row r="32" spans="1:22" x14ac:dyDescent="0.35">
      <c r="A32" s="107">
        <v>1996</v>
      </c>
      <c r="B32" s="111">
        <v>264511</v>
      </c>
      <c r="C32" s="109">
        <v>0</v>
      </c>
      <c r="D32" s="109">
        <v>0</v>
      </c>
      <c r="E32" s="109">
        <v>0</v>
      </c>
      <c r="F32" s="109">
        <v>185940</v>
      </c>
      <c r="G32" s="109">
        <v>0</v>
      </c>
      <c r="H32" s="109">
        <v>0</v>
      </c>
      <c r="I32" s="109">
        <v>414977</v>
      </c>
      <c r="J32" s="109">
        <v>205588</v>
      </c>
      <c r="K32" s="109">
        <v>0</v>
      </c>
      <c r="L32" s="109">
        <v>0</v>
      </c>
      <c r="M32" s="109">
        <v>68223</v>
      </c>
      <c r="N32" s="109">
        <v>0</v>
      </c>
      <c r="O32" s="109">
        <v>0</v>
      </c>
      <c r="P32" s="109">
        <v>0</v>
      </c>
      <c r="Q32" s="109"/>
      <c r="R32" s="110"/>
      <c r="T32" s="109"/>
      <c r="U32" s="109"/>
      <c r="V32" s="114"/>
    </row>
    <row r="33" spans="1:22" x14ac:dyDescent="0.35">
      <c r="A33" s="107">
        <v>1997</v>
      </c>
      <c r="B33" s="111">
        <v>263780</v>
      </c>
      <c r="C33" s="109">
        <v>0</v>
      </c>
      <c r="D33" s="109">
        <v>0</v>
      </c>
      <c r="E33" s="109">
        <v>0</v>
      </c>
      <c r="F33" s="109">
        <v>145659</v>
      </c>
      <c r="G33" s="109">
        <v>0</v>
      </c>
      <c r="H33" s="109">
        <v>0</v>
      </c>
      <c r="I33" s="109">
        <v>453802</v>
      </c>
      <c r="J33" s="109">
        <v>122402</v>
      </c>
      <c r="K33" s="109">
        <v>0</v>
      </c>
      <c r="L33" s="109">
        <v>0</v>
      </c>
      <c r="M33" s="109">
        <v>102874</v>
      </c>
      <c r="N33" s="109">
        <v>0</v>
      </c>
      <c r="O33" s="109">
        <v>0</v>
      </c>
      <c r="P33" s="109">
        <v>0</v>
      </c>
      <c r="Q33" s="109"/>
      <c r="R33" s="110"/>
      <c r="T33" s="109"/>
      <c r="U33" s="109"/>
      <c r="V33" s="114"/>
    </row>
    <row r="34" spans="1:22" x14ac:dyDescent="0.35">
      <c r="A34" s="107">
        <v>1998</v>
      </c>
      <c r="B34" s="111">
        <v>259045</v>
      </c>
      <c r="C34" s="109">
        <v>682</v>
      </c>
      <c r="D34" s="109">
        <v>388</v>
      </c>
      <c r="E34" s="109">
        <v>0</v>
      </c>
      <c r="F34" s="109">
        <v>195201</v>
      </c>
      <c r="G34" s="109">
        <v>1883</v>
      </c>
      <c r="H34" s="109">
        <v>0</v>
      </c>
      <c r="I34" s="109">
        <v>155518</v>
      </c>
      <c r="J34" s="109">
        <v>125775</v>
      </c>
      <c r="K34" s="109">
        <v>0</v>
      </c>
      <c r="L34" s="109">
        <v>1496</v>
      </c>
      <c r="M34" s="109">
        <v>51892</v>
      </c>
      <c r="N34" s="109">
        <v>0</v>
      </c>
      <c r="O34" s="109">
        <v>0</v>
      </c>
      <c r="P34" s="109">
        <v>0</v>
      </c>
      <c r="Q34" s="109"/>
      <c r="R34" s="110"/>
      <c r="T34" s="109"/>
      <c r="U34" s="109"/>
      <c r="V34" s="114"/>
    </row>
    <row r="35" spans="1:22" x14ac:dyDescent="0.35">
      <c r="A35" s="107">
        <v>1999</v>
      </c>
      <c r="B35" s="111">
        <v>312481</v>
      </c>
      <c r="C35" s="109">
        <v>0</v>
      </c>
      <c r="D35" s="109">
        <v>0</v>
      </c>
      <c r="E35" s="109">
        <v>0</v>
      </c>
      <c r="F35" s="109">
        <v>237182</v>
      </c>
      <c r="G35" s="109">
        <v>373</v>
      </c>
      <c r="H35" s="109">
        <v>0</v>
      </c>
      <c r="I35" s="109">
        <v>297531</v>
      </c>
      <c r="J35" s="109">
        <v>196873</v>
      </c>
      <c r="K35" s="109">
        <v>0</v>
      </c>
      <c r="L35" s="109">
        <v>1801</v>
      </c>
      <c r="M35" s="109">
        <v>92168</v>
      </c>
      <c r="N35" s="109">
        <v>441</v>
      </c>
      <c r="O35" s="109">
        <v>0</v>
      </c>
      <c r="P35" s="109">
        <v>0</v>
      </c>
      <c r="Q35" s="109"/>
      <c r="R35" s="110"/>
      <c r="S35" s="115"/>
      <c r="T35" s="109"/>
      <c r="U35" s="109"/>
      <c r="V35" s="114"/>
    </row>
    <row r="36" spans="1:22" x14ac:dyDescent="0.35">
      <c r="A36" s="107">
        <v>2000</v>
      </c>
      <c r="B36" s="111">
        <v>263631</v>
      </c>
      <c r="C36" s="109">
        <v>0</v>
      </c>
      <c r="D36" s="109">
        <v>403</v>
      </c>
      <c r="E36" s="109">
        <v>0</v>
      </c>
      <c r="F36" s="109">
        <v>208276</v>
      </c>
      <c r="G36" s="109">
        <v>1202</v>
      </c>
      <c r="H36" s="109">
        <v>0</v>
      </c>
      <c r="I36" s="109">
        <v>190926</v>
      </c>
      <c r="J36" s="109">
        <v>56162</v>
      </c>
      <c r="K36" s="109">
        <v>0</v>
      </c>
      <c r="L36" s="109">
        <v>0</v>
      </c>
      <c r="M36" s="109">
        <v>74041</v>
      </c>
      <c r="N36" s="109">
        <v>0</v>
      </c>
      <c r="O36" s="109">
        <v>0</v>
      </c>
      <c r="P36" s="109">
        <v>0</v>
      </c>
      <c r="Q36" s="109"/>
      <c r="R36" s="110"/>
      <c r="S36" s="115"/>
      <c r="T36" s="109"/>
      <c r="U36" s="109"/>
      <c r="V36" s="114"/>
    </row>
    <row r="37" spans="1:22" x14ac:dyDescent="0.35">
      <c r="A37" s="107">
        <v>2001</v>
      </c>
      <c r="B37" s="111">
        <v>318735</v>
      </c>
      <c r="C37" s="109">
        <v>0</v>
      </c>
      <c r="D37" s="109">
        <v>1386</v>
      </c>
      <c r="E37" s="109">
        <v>0</v>
      </c>
      <c r="F37" s="109">
        <v>217593</v>
      </c>
      <c r="G37" s="109">
        <v>707</v>
      </c>
      <c r="H37" s="109">
        <v>0</v>
      </c>
      <c r="I37" s="109">
        <v>377605</v>
      </c>
      <c r="J37" s="109">
        <v>109373</v>
      </c>
      <c r="K37" s="109">
        <v>0</v>
      </c>
      <c r="L37" s="109">
        <v>1141</v>
      </c>
      <c r="M37" s="109">
        <v>42235</v>
      </c>
      <c r="N37" s="109">
        <v>1019</v>
      </c>
      <c r="O37" s="109">
        <v>0</v>
      </c>
      <c r="P37" s="109">
        <v>0</v>
      </c>
      <c r="Q37" s="109"/>
      <c r="R37" s="110"/>
      <c r="S37" s="115"/>
      <c r="T37" s="109"/>
      <c r="U37" s="109"/>
      <c r="V37" s="114"/>
    </row>
    <row r="38" spans="1:22" x14ac:dyDescent="0.35">
      <c r="A38" s="107">
        <v>2002</v>
      </c>
      <c r="B38" s="111">
        <v>235732</v>
      </c>
      <c r="C38" s="109">
        <v>0</v>
      </c>
      <c r="D38" s="109">
        <v>1542</v>
      </c>
      <c r="E38" s="109">
        <v>0</v>
      </c>
      <c r="F38" s="109">
        <v>206816</v>
      </c>
      <c r="G38" s="109">
        <v>4941</v>
      </c>
      <c r="H38" s="109">
        <v>0</v>
      </c>
      <c r="I38" s="109">
        <v>279338</v>
      </c>
      <c r="J38" s="109">
        <v>118996</v>
      </c>
      <c r="K38" s="109">
        <v>0</v>
      </c>
      <c r="L38" s="109">
        <v>1958</v>
      </c>
      <c r="M38" s="109">
        <v>53153</v>
      </c>
      <c r="N38" s="109">
        <v>0</v>
      </c>
      <c r="O38" s="109">
        <v>491</v>
      </c>
      <c r="P38" s="109">
        <v>0</v>
      </c>
      <c r="Q38" s="109"/>
      <c r="R38" s="110"/>
      <c r="S38" s="115"/>
      <c r="T38" s="109"/>
      <c r="U38" s="109"/>
      <c r="V38" s="114"/>
    </row>
    <row r="39" spans="1:22" x14ac:dyDescent="0.35">
      <c r="A39" s="107">
        <v>2003</v>
      </c>
      <c r="B39" s="111">
        <v>353526</v>
      </c>
      <c r="C39" s="109">
        <v>0</v>
      </c>
      <c r="D39" s="109">
        <v>2972</v>
      </c>
      <c r="E39" s="109">
        <v>0</v>
      </c>
      <c r="F39" s="109">
        <v>279767</v>
      </c>
      <c r="G39" s="109">
        <v>1343</v>
      </c>
      <c r="H39" s="109">
        <v>0</v>
      </c>
      <c r="I39" s="109">
        <v>264189</v>
      </c>
      <c r="J39" s="109">
        <v>248417</v>
      </c>
      <c r="K39" s="109">
        <v>0</v>
      </c>
      <c r="L39" s="109">
        <v>0</v>
      </c>
      <c r="M39" s="109">
        <v>65542</v>
      </c>
      <c r="N39" s="109">
        <v>0</v>
      </c>
      <c r="O39" s="109">
        <v>0</v>
      </c>
      <c r="P39" s="109">
        <v>0</v>
      </c>
      <c r="Q39" s="109"/>
      <c r="R39" s="110"/>
      <c r="S39" s="115"/>
      <c r="T39" s="109"/>
      <c r="U39" s="109"/>
      <c r="V39" s="114"/>
    </row>
    <row r="40" spans="1:22" x14ac:dyDescent="0.35">
      <c r="A40" s="107">
        <v>2004</v>
      </c>
      <c r="B40" s="111">
        <v>523653</v>
      </c>
      <c r="C40" s="109">
        <v>966</v>
      </c>
      <c r="D40" s="109">
        <v>1287</v>
      </c>
      <c r="E40" s="109">
        <v>0</v>
      </c>
      <c r="F40" s="109">
        <v>614279</v>
      </c>
      <c r="G40" s="109">
        <v>1272</v>
      </c>
      <c r="H40" s="109">
        <v>0</v>
      </c>
      <c r="I40" s="109">
        <v>224666</v>
      </c>
      <c r="J40" s="109">
        <v>511584</v>
      </c>
      <c r="K40" s="109">
        <v>0</v>
      </c>
      <c r="L40" s="109">
        <v>1194</v>
      </c>
      <c r="M40" s="109">
        <v>65365</v>
      </c>
      <c r="N40" s="109">
        <v>0</v>
      </c>
      <c r="O40" s="109">
        <v>0</v>
      </c>
      <c r="P40" s="109">
        <v>0</v>
      </c>
      <c r="Q40" s="109"/>
      <c r="R40" s="110"/>
      <c r="S40" s="115"/>
      <c r="T40" s="109"/>
      <c r="U40" s="109"/>
      <c r="V40" s="114"/>
    </row>
    <row r="41" spans="1:22" x14ac:dyDescent="0.35">
      <c r="A41" s="107">
        <v>2005</v>
      </c>
      <c r="B41" s="111">
        <v>360065</v>
      </c>
      <c r="C41" s="109">
        <v>0</v>
      </c>
      <c r="D41" s="109">
        <v>4747</v>
      </c>
      <c r="E41" s="109">
        <v>0</v>
      </c>
      <c r="F41" s="109">
        <v>420057</v>
      </c>
      <c r="G41" s="109">
        <v>1918</v>
      </c>
      <c r="H41" s="109">
        <v>0</v>
      </c>
      <c r="I41" s="109">
        <v>468763</v>
      </c>
      <c r="J41" s="109">
        <v>191547</v>
      </c>
      <c r="K41" s="109">
        <v>0</v>
      </c>
      <c r="L41" s="109">
        <v>0</v>
      </c>
      <c r="M41" s="109">
        <v>139448</v>
      </c>
      <c r="N41" s="109">
        <v>538</v>
      </c>
      <c r="O41" s="109">
        <v>0</v>
      </c>
      <c r="P41" s="109">
        <v>0</v>
      </c>
      <c r="Q41" s="109"/>
      <c r="R41" s="110"/>
      <c r="S41" s="115"/>
      <c r="T41" s="109"/>
      <c r="U41" s="109"/>
      <c r="V41" s="114"/>
    </row>
    <row r="42" spans="1:22" x14ac:dyDescent="0.35">
      <c r="A42" s="107">
        <v>2006</v>
      </c>
      <c r="B42" s="111">
        <v>389645</v>
      </c>
      <c r="C42" s="111">
        <v>0</v>
      </c>
      <c r="D42" s="111">
        <v>10151.553749492066</v>
      </c>
      <c r="E42" s="111">
        <v>0</v>
      </c>
      <c r="F42" s="111">
        <v>663234.84496681497</v>
      </c>
      <c r="G42" s="111">
        <v>7707.6611801699028</v>
      </c>
      <c r="H42" s="111">
        <v>0</v>
      </c>
      <c r="I42" s="111">
        <v>573938.77031850512</v>
      </c>
      <c r="J42" s="111">
        <v>515285.3486547732</v>
      </c>
      <c r="K42" s="111">
        <v>0</v>
      </c>
      <c r="L42" s="111">
        <v>0</v>
      </c>
      <c r="M42" s="111">
        <v>109599.18214729396</v>
      </c>
      <c r="N42" s="111">
        <v>0</v>
      </c>
      <c r="O42" s="111">
        <v>0</v>
      </c>
      <c r="P42" s="111">
        <v>0</v>
      </c>
      <c r="Q42" s="109"/>
      <c r="R42" s="110"/>
      <c r="S42" s="115"/>
      <c r="T42" s="109"/>
      <c r="U42" s="109"/>
      <c r="V42" s="114"/>
    </row>
    <row r="43" spans="1:22" x14ac:dyDescent="0.35">
      <c r="A43" s="107">
        <v>2007</v>
      </c>
      <c r="B43" s="111">
        <v>365184</v>
      </c>
      <c r="C43" s="111">
        <v>0</v>
      </c>
      <c r="D43" s="111">
        <v>7406.1356357801324</v>
      </c>
      <c r="E43" s="111">
        <v>0</v>
      </c>
      <c r="F43" s="111">
        <v>517850.89015806391</v>
      </c>
      <c r="G43" s="111">
        <v>1851.5339089450331</v>
      </c>
      <c r="H43" s="111">
        <v>0</v>
      </c>
      <c r="I43" s="111">
        <v>292889.52022124239</v>
      </c>
      <c r="J43" s="111">
        <v>222994.11515856741</v>
      </c>
      <c r="K43" s="111">
        <v>0</v>
      </c>
      <c r="L43" s="111">
        <v>0</v>
      </c>
      <c r="M43" s="111">
        <v>114216.49800804672</v>
      </c>
      <c r="N43" s="111">
        <v>0</v>
      </c>
      <c r="O43" s="111">
        <v>0</v>
      </c>
      <c r="P43" s="111">
        <v>0</v>
      </c>
      <c r="Q43" s="109"/>
      <c r="R43" s="110"/>
      <c r="S43" s="115"/>
      <c r="T43" s="109"/>
      <c r="U43" s="109"/>
      <c r="V43" s="114"/>
    </row>
    <row r="44" spans="1:22" x14ac:dyDescent="0.35">
      <c r="A44" s="107">
        <v>2008</v>
      </c>
      <c r="B44" s="111">
        <v>327018</v>
      </c>
      <c r="C44" s="111">
        <v>0</v>
      </c>
      <c r="D44" s="111">
        <v>5671.6011690919149</v>
      </c>
      <c r="E44" s="111">
        <v>0</v>
      </c>
      <c r="F44" s="111">
        <v>622458.22830783762</v>
      </c>
      <c r="G44" s="111">
        <v>2835.8005845459575</v>
      </c>
      <c r="H44" s="111">
        <v>0</v>
      </c>
      <c r="I44" s="111">
        <v>603710.43555445049</v>
      </c>
      <c r="J44" s="111">
        <v>282319.70263924199</v>
      </c>
      <c r="K44" s="111">
        <v>0</v>
      </c>
      <c r="L44" s="111">
        <v>0</v>
      </c>
      <c r="M44" s="111">
        <v>58449.000937030563</v>
      </c>
      <c r="N44" s="111">
        <v>0</v>
      </c>
      <c r="O44" s="111">
        <v>0</v>
      </c>
      <c r="P44" s="111">
        <v>0</v>
      </c>
      <c r="Q44" s="109"/>
      <c r="R44" s="110"/>
      <c r="S44" s="115"/>
      <c r="T44" s="109"/>
      <c r="U44" s="109"/>
      <c r="V44" s="114"/>
    </row>
    <row r="45" spans="1:22" x14ac:dyDescent="0.35">
      <c r="A45" s="107">
        <v>2009</v>
      </c>
      <c r="B45" s="111">
        <v>326283</v>
      </c>
      <c r="C45" s="111">
        <v>0</v>
      </c>
      <c r="D45" s="111">
        <v>8066.2985941441839</v>
      </c>
      <c r="E45" s="111">
        <v>0</v>
      </c>
      <c r="F45" s="111">
        <v>128287.29681919722</v>
      </c>
      <c r="G45" s="111">
        <v>24088.398541416878</v>
      </c>
      <c r="H45" s="111">
        <v>0</v>
      </c>
      <c r="I45" s="111">
        <v>501436.47972912749</v>
      </c>
      <c r="J45" s="111">
        <v>298674.04246536613</v>
      </c>
      <c r="K45" s="111">
        <v>0</v>
      </c>
      <c r="L45" s="111">
        <v>1988.9503382821276</v>
      </c>
      <c r="M45" s="111">
        <v>142430.94366920347</v>
      </c>
      <c r="N45" s="111">
        <v>0</v>
      </c>
      <c r="O45" s="111">
        <v>0</v>
      </c>
      <c r="P45" s="111">
        <v>0</v>
      </c>
      <c r="Q45" s="109"/>
      <c r="R45" s="110"/>
      <c r="S45" s="115"/>
      <c r="T45" s="109"/>
      <c r="U45" s="109"/>
      <c r="V45" s="114"/>
    </row>
    <row r="46" spans="1:22" x14ac:dyDescent="0.35">
      <c r="A46" s="107">
        <f>A45+1</f>
        <v>2010</v>
      </c>
      <c r="B46" s="111">
        <v>295265</v>
      </c>
      <c r="C46" s="111">
        <v>1719.1092637399313</v>
      </c>
      <c r="D46" s="111">
        <v>8595.5463186996585</v>
      </c>
      <c r="E46" s="111">
        <v>0</v>
      </c>
      <c r="F46" s="111">
        <v>226513.11108420906</v>
      </c>
      <c r="G46" s="111">
        <v>12033.76484617952</v>
      </c>
      <c r="H46" s="111">
        <v>0</v>
      </c>
      <c r="I46" s="111">
        <v>255737.9685677879</v>
      </c>
      <c r="J46" s="111">
        <v>255737.9685677879</v>
      </c>
      <c r="K46" s="111">
        <v>0</v>
      </c>
      <c r="L46" s="111">
        <v>0</v>
      </c>
      <c r="M46" s="111">
        <v>58285.990275372911</v>
      </c>
      <c r="N46" s="111">
        <v>0</v>
      </c>
      <c r="O46" s="111">
        <v>0</v>
      </c>
      <c r="P46" s="111">
        <v>0</v>
      </c>
      <c r="Q46" s="109"/>
      <c r="R46" s="110"/>
      <c r="S46" s="115"/>
      <c r="T46" s="109"/>
      <c r="U46" s="109"/>
      <c r="V46" s="114"/>
    </row>
    <row r="47" spans="1:22" x14ac:dyDescent="0.35">
      <c r="A47" s="107">
        <f t="shared" ref="A47:A51" si="0">A46+1</f>
        <v>2011</v>
      </c>
      <c r="B47" s="111">
        <v>245721</v>
      </c>
      <c r="C47" s="111">
        <v>0</v>
      </c>
      <c r="D47" s="111">
        <v>11741.177927602817</v>
      </c>
      <c r="E47" s="111">
        <v>0</v>
      </c>
      <c r="F47" s="111">
        <v>110448.04616034649</v>
      </c>
      <c r="G47" s="111">
        <v>21781.909396725227</v>
      </c>
      <c r="H47" s="111">
        <v>0</v>
      </c>
      <c r="I47" s="111">
        <v>249074.91934693974</v>
      </c>
      <c r="J47" s="111">
        <v>207535.44157548976</v>
      </c>
      <c r="K47" s="111">
        <v>0</v>
      </c>
      <c r="L47" s="111">
        <v>0</v>
      </c>
      <c r="M47" s="111">
        <v>209154.91439309015</v>
      </c>
      <c r="N47" s="111">
        <v>0</v>
      </c>
      <c r="O47" s="111">
        <v>0</v>
      </c>
      <c r="P47" s="111">
        <v>0</v>
      </c>
      <c r="Q47" s="109"/>
      <c r="R47" s="110"/>
      <c r="S47" s="115"/>
      <c r="T47" s="109"/>
      <c r="U47" s="109"/>
      <c r="V47" s="114"/>
    </row>
    <row r="48" spans="1:22" x14ac:dyDescent="0.35">
      <c r="A48" s="107">
        <f t="shared" si="0"/>
        <v>2012</v>
      </c>
      <c r="B48" s="111">
        <v>374523</v>
      </c>
      <c r="C48" s="111">
        <v>0</v>
      </c>
      <c r="D48" s="111">
        <v>42815.25640527995</v>
      </c>
      <c r="E48" s="111">
        <v>0</v>
      </c>
      <c r="F48" s="111">
        <v>215277.89188120081</v>
      </c>
      <c r="G48" s="111">
        <v>28079.725027982717</v>
      </c>
      <c r="H48" s="111">
        <v>0</v>
      </c>
      <c r="I48" s="111">
        <v>66847.453501301192</v>
      </c>
      <c r="J48" s="111">
        <v>237981.99387454722</v>
      </c>
      <c r="K48" s="111">
        <v>0</v>
      </c>
      <c r="L48" s="111">
        <v>0</v>
      </c>
      <c r="M48" s="111">
        <v>41423.918678668197</v>
      </c>
      <c r="N48" s="111">
        <v>0</v>
      </c>
      <c r="O48" s="111">
        <v>0</v>
      </c>
      <c r="P48" s="111">
        <v>0</v>
      </c>
      <c r="Q48" s="109"/>
      <c r="R48" s="110"/>
      <c r="T48" s="109"/>
      <c r="U48" s="109"/>
      <c r="V48" s="114"/>
    </row>
    <row r="49" spans="1:22" x14ac:dyDescent="0.35">
      <c r="A49" s="107">
        <f t="shared" si="0"/>
        <v>2013</v>
      </c>
      <c r="B49" s="111">
        <v>489654</v>
      </c>
      <c r="C49" s="111">
        <v>1905.8349895980134</v>
      </c>
      <c r="D49" s="111">
        <v>19459.578314842875</v>
      </c>
      <c r="E49" s="111">
        <v>0</v>
      </c>
      <c r="F49" s="111">
        <v>346059.51126911293</v>
      </c>
      <c r="G49" s="111">
        <v>11635.624147019449</v>
      </c>
      <c r="H49" s="111">
        <v>0</v>
      </c>
      <c r="I49" s="111">
        <v>268221.19800974149</v>
      </c>
      <c r="J49" s="111">
        <v>318775.97878644668</v>
      </c>
      <c r="K49" s="111">
        <v>0</v>
      </c>
      <c r="L49" s="111">
        <v>0</v>
      </c>
      <c r="M49" s="111">
        <v>37013.321640087735</v>
      </c>
      <c r="N49" s="111">
        <v>0</v>
      </c>
      <c r="O49" s="111">
        <v>0</v>
      </c>
      <c r="P49" s="111">
        <v>0</v>
      </c>
      <c r="Q49" s="109"/>
      <c r="R49" s="110"/>
      <c r="T49" s="109"/>
      <c r="U49" s="109"/>
      <c r="V49" s="114"/>
    </row>
    <row r="50" spans="1:22" x14ac:dyDescent="0.35">
      <c r="A50" s="107">
        <f t="shared" si="0"/>
        <v>2014</v>
      </c>
      <c r="B50" s="111">
        <v>440192</v>
      </c>
      <c r="C50" s="111">
        <v>4191.1476732887177</v>
      </c>
      <c r="D50" s="111">
        <v>18970.457889622616</v>
      </c>
      <c r="E50" s="111">
        <v>0</v>
      </c>
      <c r="F50" s="111">
        <v>467312.96557169204</v>
      </c>
      <c r="G50" s="111">
        <v>29448.327072844411</v>
      </c>
      <c r="H50" s="111">
        <v>0</v>
      </c>
      <c r="I50" s="111">
        <v>324152.18452093529</v>
      </c>
      <c r="J50" s="111">
        <v>227314.61459600122</v>
      </c>
      <c r="K50" s="111">
        <v>0</v>
      </c>
      <c r="L50" s="111">
        <v>0</v>
      </c>
      <c r="M50" s="111">
        <v>31543.90090948877</v>
      </c>
      <c r="N50" s="111">
        <v>0</v>
      </c>
      <c r="O50" s="111">
        <v>0</v>
      </c>
      <c r="P50" s="111">
        <v>0</v>
      </c>
      <c r="Q50" s="109"/>
      <c r="R50" s="110"/>
      <c r="T50" s="109"/>
      <c r="U50" s="109"/>
      <c r="V50" s="114"/>
    </row>
    <row r="51" spans="1:22" x14ac:dyDescent="0.35">
      <c r="A51" s="107">
        <f t="shared" si="0"/>
        <v>2015</v>
      </c>
      <c r="B51" s="111">
        <v>470677</v>
      </c>
      <c r="C51" s="111">
        <v>2232.3076383620182</v>
      </c>
      <c r="D51" s="111">
        <v>5522.0241580534139</v>
      </c>
      <c r="E51" s="111">
        <v>0</v>
      </c>
      <c r="F51" s="111">
        <v>246611.24910115139</v>
      </c>
      <c r="G51" s="111">
        <v>12218.947073139469</v>
      </c>
      <c r="H51" s="111">
        <v>0</v>
      </c>
      <c r="I51" s="111">
        <v>409452.21682587545</v>
      </c>
      <c r="J51" s="111">
        <v>415209.22073533537</v>
      </c>
      <c r="K51" s="111">
        <v>0</v>
      </c>
      <c r="L51" s="111">
        <v>0</v>
      </c>
      <c r="M51" s="111">
        <v>83652.791500724052</v>
      </c>
      <c r="N51" s="111">
        <v>0</v>
      </c>
      <c r="O51" s="111">
        <v>0</v>
      </c>
      <c r="P51" s="111">
        <v>0</v>
      </c>
      <c r="Q51" s="109"/>
      <c r="R51" s="110"/>
      <c r="T51" s="109"/>
      <c r="U51" s="109"/>
      <c r="V51" s="114"/>
    </row>
    <row r="52" spans="1:22" x14ac:dyDescent="0.35">
      <c r="A52" s="107">
        <v>2016</v>
      </c>
      <c r="B52" s="111">
        <v>239981</v>
      </c>
      <c r="C52" s="111">
        <v>0</v>
      </c>
      <c r="D52" s="111">
        <v>7664.0974406954465</v>
      </c>
      <c r="E52" s="111">
        <v>0</v>
      </c>
      <c r="F52" s="111">
        <v>143497.01820703465</v>
      </c>
      <c r="G52" s="111">
        <v>9406.1020196721911</v>
      </c>
      <c r="H52" s="111">
        <v>0</v>
      </c>
      <c r="I52" s="111">
        <v>97688.404891731989</v>
      </c>
      <c r="J52" s="111">
        <v>188641.0346146427</v>
      </c>
      <c r="K52" s="111">
        <v>0</v>
      </c>
      <c r="L52" s="111">
        <v>719.75335638900765</v>
      </c>
      <c r="M52" s="111">
        <v>32517.750247606</v>
      </c>
      <c r="N52" s="111">
        <v>639.36020153678305</v>
      </c>
      <c r="O52" s="111">
        <v>0</v>
      </c>
      <c r="P52" s="111">
        <v>0</v>
      </c>
      <c r="Q52" s="109"/>
      <c r="T52" s="109"/>
      <c r="U52" s="109"/>
      <c r="V52" s="114"/>
    </row>
    <row r="53" spans="1:22" x14ac:dyDescent="0.35">
      <c r="A53" s="107">
        <v>2017</v>
      </c>
      <c r="B53" s="111">
        <v>358724</v>
      </c>
      <c r="C53" s="111">
        <v>0</v>
      </c>
      <c r="D53" s="111">
        <v>22034</v>
      </c>
      <c r="E53" s="111">
        <v>0</v>
      </c>
      <c r="F53" s="111">
        <v>284613</v>
      </c>
      <c r="G53" s="111">
        <v>32073</v>
      </c>
      <c r="H53" s="111">
        <v>0</v>
      </c>
      <c r="I53" s="111">
        <v>152743</v>
      </c>
      <c r="J53" s="111">
        <v>191458</v>
      </c>
      <c r="K53" s="111">
        <v>0</v>
      </c>
      <c r="L53" s="111">
        <v>954</v>
      </c>
      <c r="M53" s="111">
        <v>117098</v>
      </c>
      <c r="N53" s="111">
        <v>0</v>
      </c>
      <c r="O53" s="111">
        <v>929</v>
      </c>
      <c r="P53" s="111">
        <v>0</v>
      </c>
      <c r="Q53" s="109"/>
      <c r="T53" s="109"/>
      <c r="U53" s="109"/>
      <c r="V53" s="114"/>
    </row>
    <row r="54" spans="1:22" x14ac:dyDescent="0.35">
      <c r="A54" s="107">
        <v>2018</v>
      </c>
      <c r="B54" s="111">
        <v>388009</v>
      </c>
      <c r="C54" s="111">
        <v>0</v>
      </c>
      <c r="D54" s="111">
        <v>4649</v>
      </c>
      <c r="E54" s="111">
        <v>0</v>
      </c>
      <c r="F54" s="111">
        <v>368806</v>
      </c>
      <c r="G54" s="111">
        <v>9001</v>
      </c>
      <c r="H54" s="111">
        <v>0</v>
      </c>
      <c r="I54" s="111">
        <v>73061</v>
      </c>
      <c r="J54" s="111">
        <v>242906</v>
      </c>
      <c r="K54" s="111">
        <v>0</v>
      </c>
      <c r="L54" s="111">
        <v>0</v>
      </c>
      <c r="M54" s="111">
        <v>4579</v>
      </c>
      <c r="N54" s="111">
        <v>0</v>
      </c>
      <c r="O54" s="111">
        <v>0</v>
      </c>
      <c r="P54" s="111">
        <v>0</v>
      </c>
      <c r="Q54" s="109"/>
      <c r="T54" s="109"/>
      <c r="U54" s="109"/>
      <c r="V54" s="114"/>
    </row>
    <row r="56" spans="1:22" x14ac:dyDescent="0.35">
      <c r="A56" s="104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7"/>
      <c r="S56" s="117"/>
      <c r="T56" s="115"/>
      <c r="U56" s="115"/>
      <c r="V56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60" zoomScaleNormal="60" workbookViewId="0">
      <selection activeCell="F42" sqref="F42"/>
    </sheetView>
  </sheetViews>
  <sheetFormatPr defaultColWidth="8.90625" defaultRowHeight="14.5" x14ac:dyDescent="0.35"/>
  <cols>
    <col min="1" max="1" width="8.90625" style="39"/>
    <col min="2" max="2" width="11.54296875" style="44" customWidth="1"/>
    <col min="3" max="4" width="8.90625" style="44"/>
    <col min="5" max="16384" width="8.90625" style="39"/>
  </cols>
  <sheetData>
    <row r="1" spans="1:11" ht="16.5" x14ac:dyDescent="0.35">
      <c r="A1" s="67" t="s">
        <v>33</v>
      </c>
    </row>
    <row r="2" spans="1:11" x14ac:dyDescent="0.35">
      <c r="A2" s="42"/>
      <c r="B2" s="43"/>
      <c r="C2" s="43"/>
      <c r="D2" s="53"/>
      <c r="F2" s="68"/>
      <c r="G2" s="68"/>
      <c r="H2" s="68"/>
      <c r="I2" s="68"/>
      <c r="J2" s="68"/>
      <c r="K2" s="69"/>
    </row>
    <row r="3" spans="1:11" x14ac:dyDescent="0.35">
      <c r="A3" s="70"/>
      <c r="B3" s="71"/>
      <c r="C3" s="71" t="s">
        <v>12</v>
      </c>
      <c r="D3" s="53"/>
      <c r="F3" s="95" t="s">
        <v>62</v>
      </c>
      <c r="G3" s="95"/>
      <c r="H3" s="95"/>
      <c r="I3" s="95"/>
      <c r="J3" s="95"/>
      <c r="K3" s="69"/>
    </row>
    <row r="4" spans="1:11" ht="15.5" thickBot="1" x14ac:dyDescent="0.4">
      <c r="A4" s="72" t="s">
        <v>4</v>
      </c>
      <c r="B4" s="73" t="s">
        <v>34</v>
      </c>
      <c r="C4" s="74" t="s">
        <v>7</v>
      </c>
      <c r="D4" s="53"/>
      <c r="F4" s="75">
        <v>0.2</v>
      </c>
      <c r="G4" s="75">
        <v>0.3</v>
      </c>
      <c r="H4" s="75">
        <v>0.4</v>
      </c>
      <c r="I4" s="75">
        <v>0.5</v>
      </c>
      <c r="J4" s="76" t="s">
        <v>63</v>
      </c>
      <c r="K4" s="69"/>
    </row>
    <row r="5" spans="1:11" x14ac:dyDescent="0.35">
      <c r="A5" s="77">
        <v>1976</v>
      </c>
      <c r="B5" s="78">
        <v>7.1</v>
      </c>
      <c r="C5" s="79">
        <v>16.890999999999998</v>
      </c>
      <c r="D5" s="53"/>
      <c r="F5" s="80">
        <v>3</v>
      </c>
      <c r="G5" s="80">
        <v>598</v>
      </c>
      <c r="H5" s="80">
        <v>2670</v>
      </c>
      <c r="I5" s="80">
        <v>147</v>
      </c>
      <c r="J5" s="81">
        <f>SUM(F5:I5)</f>
        <v>3418</v>
      </c>
    </row>
    <row r="6" spans="1:11" x14ac:dyDescent="0.35">
      <c r="A6" s="77">
        <v>1977</v>
      </c>
      <c r="B6" s="78">
        <v>41.2</v>
      </c>
      <c r="C6" s="79">
        <v>38.463000000000001</v>
      </c>
      <c r="D6" s="53"/>
    </row>
    <row r="7" spans="1:11" x14ac:dyDescent="0.35">
      <c r="A7" s="77">
        <v>1978</v>
      </c>
      <c r="B7" s="78">
        <v>109.1</v>
      </c>
      <c r="C7" s="79">
        <v>4.9260000000000002</v>
      </c>
      <c r="D7" s="53"/>
    </row>
    <row r="8" spans="1:11" x14ac:dyDescent="0.35">
      <c r="A8" s="77">
        <v>1979</v>
      </c>
      <c r="B8" s="78">
        <v>10.5</v>
      </c>
      <c r="C8" s="79">
        <v>6.4729999999999999</v>
      </c>
      <c r="D8" s="53"/>
    </row>
    <row r="9" spans="1:11" x14ac:dyDescent="0.35">
      <c r="A9" s="77">
        <v>1980</v>
      </c>
      <c r="B9" s="78">
        <v>9.9</v>
      </c>
      <c r="C9" s="79">
        <v>6.3079999999999998</v>
      </c>
      <c r="D9" s="53"/>
    </row>
    <row r="10" spans="1:11" x14ac:dyDescent="0.35">
      <c r="A10" s="77">
        <v>1981</v>
      </c>
      <c r="B10" s="78">
        <v>45.2</v>
      </c>
      <c r="C10" s="79">
        <v>11.558999999999999</v>
      </c>
      <c r="D10" s="53"/>
    </row>
    <row r="11" spans="1:11" x14ac:dyDescent="0.35">
      <c r="A11" s="77">
        <v>1982</v>
      </c>
      <c r="B11" s="78">
        <v>36.6</v>
      </c>
      <c r="C11" s="79">
        <v>32.582000000000001</v>
      </c>
      <c r="D11" s="53"/>
    </row>
    <row r="12" spans="1:11" x14ac:dyDescent="0.35">
      <c r="A12" s="77">
        <v>1983</v>
      </c>
      <c r="B12" s="78">
        <v>56.3</v>
      </c>
      <c r="C12" s="79">
        <v>67.850999999999999</v>
      </c>
      <c r="D12" s="53"/>
    </row>
    <row r="13" spans="1:11" x14ac:dyDescent="0.35">
      <c r="A13" s="77">
        <v>1984</v>
      </c>
      <c r="B13" s="78">
        <v>26.6</v>
      </c>
      <c r="C13" s="79">
        <v>12.026999999999999</v>
      </c>
      <c r="D13" s="53"/>
    </row>
    <row r="14" spans="1:11" x14ac:dyDescent="0.35">
      <c r="A14" s="77">
        <v>1985</v>
      </c>
      <c r="B14" s="78">
        <v>10.8</v>
      </c>
      <c r="C14" s="79">
        <v>3.3000000000000002E-2</v>
      </c>
      <c r="D14" s="53"/>
    </row>
    <row r="15" spans="1:11" x14ac:dyDescent="0.35">
      <c r="A15" s="77">
        <v>1986</v>
      </c>
      <c r="B15" s="78">
        <v>31.9</v>
      </c>
      <c r="C15" s="79">
        <v>12.906000000000001</v>
      </c>
      <c r="D15" s="53"/>
    </row>
    <row r="16" spans="1:11" x14ac:dyDescent="0.35">
      <c r="A16" s="77">
        <v>1987</v>
      </c>
      <c r="B16" s="78">
        <v>32.700000000000003</v>
      </c>
      <c r="C16" s="79">
        <v>32.006999999999998</v>
      </c>
      <c r="D16" s="53"/>
    </row>
    <row r="17" spans="1:4" x14ac:dyDescent="0.35">
      <c r="A17" s="77">
        <v>1988</v>
      </c>
      <c r="B17" s="78">
        <v>59.1</v>
      </c>
      <c r="C17" s="79">
        <v>55.686</v>
      </c>
      <c r="D17" s="53"/>
    </row>
    <row r="18" spans="1:4" x14ac:dyDescent="0.35">
      <c r="A18" s="77">
        <v>1989</v>
      </c>
      <c r="B18" s="78">
        <v>49.3</v>
      </c>
      <c r="C18" s="79">
        <v>5.3999999999999999E-2</v>
      </c>
      <c r="D18" s="53"/>
    </row>
    <row r="19" spans="1:4" x14ac:dyDescent="0.35">
      <c r="A19" s="77">
        <v>1990</v>
      </c>
      <c r="B19" s="78">
        <v>13.9</v>
      </c>
      <c r="C19" s="79">
        <v>0.13800000000000001</v>
      </c>
      <c r="D19" s="53"/>
    </row>
    <row r="20" spans="1:4" x14ac:dyDescent="0.35">
      <c r="A20" s="77">
        <v>1991</v>
      </c>
      <c r="B20" s="78">
        <v>6.8</v>
      </c>
      <c r="C20" s="79">
        <v>9.5000000000000001E-2</v>
      </c>
      <c r="D20" s="53"/>
    </row>
    <row r="21" spans="1:4" x14ac:dyDescent="0.35">
      <c r="A21" s="77">
        <v>1992</v>
      </c>
      <c r="B21" s="78">
        <v>23.3</v>
      </c>
      <c r="C21" s="79">
        <v>2.0409999999999999</v>
      </c>
      <c r="D21" s="53"/>
    </row>
    <row r="22" spans="1:4" x14ac:dyDescent="0.35">
      <c r="A22" s="77">
        <v>1993</v>
      </c>
      <c r="B22" s="78">
        <v>19.3</v>
      </c>
      <c r="C22" s="79">
        <v>0.374</v>
      </c>
      <c r="D22" s="53"/>
    </row>
    <row r="23" spans="1:4" x14ac:dyDescent="0.35">
      <c r="A23" s="77">
        <v>1994</v>
      </c>
      <c r="B23" s="78">
        <v>12.7</v>
      </c>
      <c r="C23" s="79">
        <v>0</v>
      </c>
      <c r="D23" s="53"/>
    </row>
    <row r="24" spans="1:4" x14ac:dyDescent="0.35">
      <c r="A24" s="77">
        <v>1995</v>
      </c>
      <c r="B24" s="78">
        <v>12.2</v>
      </c>
      <c r="C24" s="79">
        <v>3.0000000000000001E-3</v>
      </c>
      <c r="D24" s="53"/>
    </row>
    <row r="25" spans="1:4" x14ac:dyDescent="0.35">
      <c r="A25" s="77">
        <v>1996</v>
      </c>
      <c r="B25" s="78">
        <v>23.1</v>
      </c>
      <c r="C25" s="79">
        <v>0</v>
      </c>
      <c r="D25" s="53"/>
    </row>
    <row r="26" spans="1:4" x14ac:dyDescent="0.35">
      <c r="A26" s="77">
        <v>1997</v>
      </c>
      <c r="B26" s="78">
        <v>32.4</v>
      </c>
      <c r="C26" s="79">
        <v>3.0000000000000001E-3</v>
      </c>
      <c r="D26" s="53"/>
    </row>
    <row r="27" spans="1:4" x14ac:dyDescent="0.35">
      <c r="A27" s="77">
        <v>1998</v>
      </c>
      <c r="B27" s="78">
        <v>19.899999999999999</v>
      </c>
      <c r="C27" s="79">
        <v>0</v>
      </c>
      <c r="D27" s="53"/>
    </row>
    <row r="28" spans="1:4" x14ac:dyDescent="0.35">
      <c r="A28" s="77">
        <v>1999</v>
      </c>
      <c r="B28" s="78">
        <v>10.199999999999999</v>
      </c>
      <c r="C28" s="79">
        <v>0</v>
      </c>
      <c r="D28" s="53"/>
    </row>
    <row r="29" spans="1:4" x14ac:dyDescent="0.35">
      <c r="A29" s="77">
        <v>2000</v>
      </c>
      <c r="B29" s="78">
        <v>17.7</v>
      </c>
      <c r="C29" s="79">
        <v>0</v>
      </c>
      <c r="D29" s="53"/>
    </row>
    <row r="30" spans="1:4" x14ac:dyDescent="0.35">
      <c r="A30" s="77">
        <v>2001</v>
      </c>
      <c r="B30" s="78">
        <v>16.899999999999999</v>
      </c>
      <c r="C30" s="79">
        <v>2E-3</v>
      </c>
      <c r="D30" s="53"/>
    </row>
    <row r="31" spans="1:4" x14ac:dyDescent="0.35">
      <c r="A31" s="82">
        <v>2002</v>
      </c>
      <c r="B31" s="83">
        <v>17.5</v>
      </c>
      <c r="C31" s="84">
        <v>0</v>
      </c>
      <c r="D31" s="53"/>
    </row>
    <row r="32" spans="1:4" x14ac:dyDescent="0.35">
      <c r="A32" s="82">
        <v>2003</v>
      </c>
      <c r="B32" s="83">
        <v>29.3</v>
      </c>
      <c r="C32" s="84">
        <v>0</v>
      </c>
      <c r="D32" s="53"/>
    </row>
    <row r="33" spans="1:4" x14ac:dyDescent="0.35">
      <c r="A33" s="82">
        <v>2004</v>
      </c>
      <c r="B33" s="83">
        <v>14.6</v>
      </c>
      <c r="C33" s="84">
        <v>0</v>
      </c>
      <c r="D33" s="53"/>
    </row>
    <row r="34" spans="1:4" x14ac:dyDescent="0.35">
      <c r="A34" s="82">
        <v>2005</v>
      </c>
      <c r="B34" s="83">
        <v>22.5</v>
      </c>
      <c r="C34" s="84">
        <v>0</v>
      </c>
      <c r="D34" s="53"/>
    </row>
    <row r="35" spans="1:4" x14ac:dyDescent="0.35">
      <c r="A35" s="82">
        <v>2006</v>
      </c>
      <c r="B35" s="83">
        <v>17.399999999999999</v>
      </c>
      <c r="C35" s="84">
        <v>2E-3</v>
      </c>
      <c r="D35" s="53"/>
    </row>
    <row r="36" spans="1:4" x14ac:dyDescent="0.35">
      <c r="A36" s="82">
        <v>2007</v>
      </c>
      <c r="B36" s="83">
        <v>21.6</v>
      </c>
      <c r="C36" s="84">
        <v>0</v>
      </c>
      <c r="D36" s="53"/>
    </row>
    <row r="37" spans="1:4" x14ac:dyDescent="0.35">
      <c r="A37" s="82">
        <v>2008</v>
      </c>
      <c r="B37" s="83">
        <v>10.6</v>
      </c>
      <c r="C37" s="84">
        <v>0</v>
      </c>
      <c r="D37" s="53"/>
    </row>
    <row r="38" spans="1:4" x14ac:dyDescent="0.35">
      <c r="A38" s="82">
        <v>2009</v>
      </c>
      <c r="B38" s="83">
        <v>18.8</v>
      </c>
      <c r="C38" s="84">
        <v>0</v>
      </c>
      <c r="D38" s="53"/>
    </row>
    <row r="39" spans="1:4" x14ac:dyDescent="0.35">
      <c r="A39" s="82">
        <v>2010</v>
      </c>
      <c r="B39" s="83">
        <v>10.5</v>
      </c>
      <c r="C39" s="84">
        <v>0</v>
      </c>
      <c r="D39" s="53"/>
    </row>
    <row r="40" spans="1:4" x14ac:dyDescent="0.35">
      <c r="A40" s="82">
        <v>2011</v>
      </c>
      <c r="B40" s="83">
        <v>31</v>
      </c>
      <c r="C40" s="84">
        <v>0</v>
      </c>
      <c r="D40" s="53"/>
    </row>
    <row r="41" spans="1:4" x14ac:dyDescent="0.35">
      <c r="A41" s="82">
        <v>2012</v>
      </c>
      <c r="B41" s="83">
        <v>10.4</v>
      </c>
      <c r="C41" s="84">
        <v>0</v>
      </c>
      <c r="D41" s="53"/>
    </row>
    <row r="42" spans="1:4" x14ac:dyDescent="0.35">
      <c r="A42" s="85">
        <v>2013</v>
      </c>
      <c r="B42" s="86">
        <v>9.5</v>
      </c>
      <c r="C42" s="84">
        <v>0</v>
      </c>
      <c r="D42" s="53"/>
    </row>
    <row r="43" spans="1:4" x14ac:dyDescent="0.35">
      <c r="A43" s="82">
        <v>2014</v>
      </c>
      <c r="B43" s="87">
        <v>17.475000000000001</v>
      </c>
      <c r="C43" s="84">
        <v>0</v>
      </c>
      <c r="D43" s="53"/>
    </row>
    <row r="44" spans="1:4" x14ac:dyDescent="0.35">
      <c r="A44" s="85">
        <v>2015</v>
      </c>
      <c r="B44" s="88">
        <v>20.494</v>
      </c>
      <c r="C44" s="84">
        <v>0</v>
      </c>
      <c r="D44" s="53"/>
    </row>
    <row r="45" spans="1:4" x14ac:dyDescent="0.35">
      <c r="A45" s="82">
        <v>2016</v>
      </c>
      <c r="B45" s="87">
        <v>26.262</v>
      </c>
      <c r="C45" s="84">
        <v>0</v>
      </c>
      <c r="D45" s="53"/>
    </row>
    <row r="46" spans="1:4" x14ac:dyDescent="0.35">
      <c r="A46" s="85">
        <v>2017</v>
      </c>
      <c r="B46" s="88">
        <v>38.679000000000002</v>
      </c>
      <c r="C46" s="84">
        <v>0</v>
      </c>
      <c r="D46" s="53"/>
    </row>
    <row r="47" spans="1:4" x14ac:dyDescent="0.35">
      <c r="A47" s="89">
        <v>2018</v>
      </c>
      <c r="B47" s="90">
        <v>37.331000000000003</v>
      </c>
      <c r="C47" s="91">
        <v>0</v>
      </c>
      <c r="D47" s="53"/>
    </row>
    <row r="48" spans="1:4" x14ac:dyDescent="0.35">
      <c r="D48" s="53"/>
    </row>
    <row r="49" spans="1:1" ht="15" x14ac:dyDescent="0.35">
      <c r="A49" s="92" t="s">
        <v>35</v>
      </c>
    </row>
    <row r="50" spans="1:1" x14ac:dyDescent="0.35">
      <c r="A50" s="93" t="s">
        <v>13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60" zoomScaleNormal="60" workbookViewId="0">
      <selection activeCell="X19" sqref="X19"/>
    </sheetView>
  </sheetViews>
  <sheetFormatPr defaultColWidth="8.90625" defaultRowHeight="14.5" x14ac:dyDescent="0.35"/>
  <cols>
    <col min="1" max="1" width="8.90625" style="39"/>
    <col min="2" max="9" width="15.81640625" style="39" customWidth="1"/>
    <col min="10" max="11" width="8.90625" style="39"/>
    <col min="12" max="12" width="2.81640625" style="39" customWidth="1"/>
    <col min="13" max="13" width="10.08984375" style="39" customWidth="1"/>
    <col min="14" max="14" width="2.81640625" style="39" customWidth="1"/>
    <col min="15" max="15" width="10.1796875" style="39" customWidth="1"/>
    <col min="16" max="16384" width="8.90625" style="39"/>
  </cols>
  <sheetData>
    <row r="1" spans="1:15" x14ac:dyDescent="0.35">
      <c r="A1" s="38" t="s">
        <v>36</v>
      </c>
    </row>
    <row r="2" spans="1:15" x14ac:dyDescent="0.3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</row>
    <row r="3" spans="1:15" x14ac:dyDescent="0.35">
      <c r="A3" s="38"/>
      <c r="B3" s="96" t="s">
        <v>37</v>
      </c>
      <c r="C3" s="96"/>
      <c r="D3" s="96"/>
      <c r="E3" s="96"/>
      <c r="F3" s="96"/>
      <c r="G3" s="96"/>
      <c r="H3" s="96"/>
      <c r="I3" s="96"/>
      <c r="J3" s="96"/>
      <c r="K3" s="96"/>
      <c r="M3" s="39" t="s">
        <v>23</v>
      </c>
      <c r="O3" s="44" t="s">
        <v>3</v>
      </c>
    </row>
    <row r="4" spans="1:15" x14ac:dyDescent="0.35">
      <c r="A4" s="45" t="s">
        <v>4</v>
      </c>
      <c r="B4" s="46" t="s">
        <v>15</v>
      </c>
      <c r="C4" s="46" t="s">
        <v>16</v>
      </c>
      <c r="D4" s="46" t="s">
        <v>17</v>
      </c>
      <c r="E4" s="46" t="s">
        <v>18</v>
      </c>
      <c r="F4" s="47" t="s">
        <v>19</v>
      </c>
      <c r="G4" s="47" t="s">
        <v>20</v>
      </c>
      <c r="H4" s="47" t="s">
        <v>21</v>
      </c>
      <c r="I4" s="47" t="s">
        <v>22</v>
      </c>
      <c r="J4" s="48"/>
      <c r="K4" s="47" t="s">
        <v>14</v>
      </c>
      <c r="L4" s="42"/>
      <c r="M4" s="47" t="s">
        <v>7</v>
      </c>
      <c r="N4" s="42"/>
      <c r="O4" s="43" t="s">
        <v>6</v>
      </c>
    </row>
    <row r="5" spans="1:15" x14ac:dyDescent="0.35">
      <c r="A5" s="38" t="s">
        <v>38</v>
      </c>
      <c r="B5" s="49"/>
      <c r="C5" s="49"/>
      <c r="D5" s="49"/>
      <c r="E5" s="49"/>
      <c r="F5" s="50"/>
      <c r="G5" s="50"/>
      <c r="H5" s="50"/>
      <c r="I5" s="50"/>
      <c r="J5" s="51"/>
      <c r="K5" s="50"/>
      <c r="L5" s="52"/>
      <c r="M5" s="50"/>
      <c r="N5" s="52"/>
      <c r="O5" s="53"/>
    </row>
    <row r="6" spans="1:15" ht="15" thickBot="1" x14ac:dyDescent="0.4">
      <c r="A6" s="57">
        <v>1981</v>
      </c>
      <c r="B6" s="58">
        <v>543023</v>
      </c>
      <c r="C6" s="58">
        <v>221272</v>
      </c>
      <c r="D6" s="58">
        <v>87281</v>
      </c>
      <c r="E6" s="58">
        <v>58123</v>
      </c>
      <c r="F6" s="59"/>
      <c r="G6" s="58">
        <v>106757</v>
      </c>
      <c r="H6" s="58">
        <v>176488</v>
      </c>
      <c r="I6" s="58">
        <v>199729</v>
      </c>
      <c r="J6" s="59"/>
      <c r="K6" s="58">
        <v>1392673</v>
      </c>
      <c r="M6" s="56">
        <v>19944600</v>
      </c>
      <c r="O6" s="56">
        <f t="shared" ref="O6:O24" si="0">K6+M6</f>
        <v>21337273</v>
      </c>
    </row>
    <row r="7" spans="1:15" ht="15" thickBot="1" x14ac:dyDescent="0.4">
      <c r="A7" s="57">
        <v>1983</v>
      </c>
      <c r="B7" s="58">
        <v>347486</v>
      </c>
      <c r="C7" s="58">
        <v>127242</v>
      </c>
      <c r="D7" s="58">
        <v>191220</v>
      </c>
      <c r="E7" s="58">
        <v>147170</v>
      </c>
      <c r="F7" s="59"/>
      <c r="G7" s="58">
        <v>91123</v>
      </c>
      <c r="H7" s="58">
        <v>105172</v>
      </c>
      <c r="I7" s="58">
        <v>284749</v>
      </c>
      <c r="J7" s="59"/>
      <c r="K7" s="58">
        <v>1294162</v>
      </c>
      <c r="M7" s="56">
        <v>12036383</v>
      </c>
      <c r="O7" s="56">
        <f t="shared" si="0"/>
        <v>13330545</v>
      </c>
    </row>
    <row r="8" spans="1:15" ht="15" thickBot="1" x14ac:dyDescent="0.4">
      <c r="A8" s="57">
        <v>1985</v>
      </c>
      <c r="B8" s="58">
        <v>598507</v>
      </c>
      <c r="C8" s="58">
        <v>166714</v>
      </c>
      <c r="D8" s="58">
        <v>179321</v>
      </c>
      <c r="E8" s="58">
        <v>145410</v>
      </c>
      <c r="F8" s="59"/>
      <c r="G8" s="58">
        <v>104184</v>
      </c>
      <c r="H8" s="58">
        <v>202946</v>
      </c>
      <c r="I8" s="58">
        <v>378249</v>
      </c>
      <c r="J8" s="59"/>
      <c r="K8" s="58">
        <v>1775331</v>
      </c>
      <c r="M8" s="56">
        <v>23853226</v>
      </c>
      <c r="O8" s="56">
        <f t="shared" si="0"/>
        <v>25628557</v>
      </c>
    </row>
    <row r="9" spans="1:15" ht="15" thickBot="1" x14ac:dyDescent="0.4">
      <c r="A9" s="57">
        <v>1987</v>
      </c>
      <c r="B9" s="58">
        <v>421972</v>
      </c>
      <c r="C9" s="58">
        <v>109380</v>
      </c>
      <c r="D9" s="58">
        <v>36410</v>
      </c>
      <c r="E9" s="58">
        <v>77296</v>
      </c>
      <c r="F9" s="59"/>
      <c r="G9" s="58">
        <v>137040</v>
      </c>
      <c r="H9" s="58">
        <v>120511</v>
      </c>
      <c r="I9" s="58">
        <v>239862</v>
      </c>
      <c r="J9" s="59"/>
      <c r="K9" s="58">
        <v>1142471</v>
      </c>
      <c r="M9" s="56">
        <v>26212446</v>
      </c>
      <c r="O9" s="56">
        <f t="shared" si="0"/>
        <v>27354917</v>
      </c>
    </row>
    <row r="10" spans="1:15" ht="15" thickBot="1" x14ac:dyDescent="0.4">
      <c r="A10" s="57">
        <v>1989</v>
      </c>
      <c r="B10" s="58">
        <v>250082</v>
      </c>
      <c r="C10" s="58">
        <v>101436</v>
      </c>
      <c r="D10" s="58">
        <v>37487</v>
      </c>
      <c r="E10" s="58">
        <v>81846</v>
      </c>
      <c r="F10" s="58">
        <v>34600</v>
      </c>
      <c r="G10" s="58">
        <v>212757</v>
      </c>
      <c r="H10" s="58">
        <v>126294</v>
      </c>
      <c r="I10" s="58">
        <v>205178</v>
      </c>
      <c r="J10" s="59"/>
      <c r="K10" s="58">
        <v>1049680</v>
      </c>
      <c r="M10" s="56">
        <v>13795415</v>
      </c>
      <c r="O10" s="56">
        <f t="shared" si="0"/>
        <v>14845095</v>
      </c>
    </row>
    <row r="11" spans="1:15" ht="15" thickBot="1" x14ac:dyDescent="0.4">
      <c r="A11" s="57">
        <v>1991</v>
      </c>
      <c r="B11" s="58">
        <v>345169</v>
      </c>
      <c r="C11" s="58">
        <v>114718</v>
      </c>
      <c r="D11" s="58">
        <v>68899</v>
      </c>
      <c r="E11" s="58">
        <v>83940</v>
      </c>
      <c r="F11" s="58">
        <v>33941</v>
      </c>
      <c r="G11" s="58">
        <v>169162</v>
      </c>
      <c r="H11" s="58">
        <v>132545</v>
      </c>
      <c r="I11" s="58">
        <v>373277</v>
      </c>
      <c r="J11" s="59"/>
      <c r="K11" s="58">
        <v>1321651</v>
      </c>
      <c r="M11" s="56">
        <v>26893425</v>
      </c>
      <c r="O11" s="56">
        <f t="shared" si="0"/>
        <v>28215076</v>
      </c>
    </row>
    <row r="12" spans="1:15" ht="15" thickBot="1" x14ac:dyDescent="0.4">
      <c r="A12" s="57">
        <v>1993</v>
      </c>
      <c r="B12" s="58">
        <v>315598</v>
      </c>
      <c r="C12" s="58">
        <v>96955</v>
      </c>
      <c r="D12" s="58">
        <v>38498</v>
      </c>
      <c r="E12" s="58">
        <v>61353</v>
      </c>
      <c r="F12" s="58">
        <v>20700</v>
      </c>
      <c r="G12" s="58">
        <v>130824</v>
      </c>
      <c r="H12" s="58">
        <v>140902</v>
      </c>
      <c r="I12" s="58">
        <v>289492</v>
      </c>
      <c r="J12" s="59"/>
      <c r="K12" s="58">
        <v>1094323</v>
      </c>
      <c r="M12" s="56">
        <v>3513395</v>
      </c>
      <c r="O12" s="56">
        <f t="shared" si="0"/>
        <v>4607718</v>
      </c>
    </row>
    <row r="13" spans="1:15" ht="15" thickBot="1" x14ac:dyDescent="0.4">
      <c r="A13" s="57">
        <v>1995</v>
      </c>
      <c r="B13" s="58">
        <v>402264</v>
      </c>
      <c r="C13" s="58">
        <v>84312</v>
      </c>
      <c r="D13" s="58">
        <v>49310</v>
      </c>
      <c r="E13" s="58">
        <v>54656</v>
      </c>
      <c r="F13" s="58">
        <v>8990</v>
      </c>
      <c r="G13" s="58">
        <v>111495</v>
      </c>
      <c r="H13" s="58">
        <v>165572</v>
      </c>
      <c r="I13" s="58">
        <v>261894</v>
      </c>
      <c r="J13" s="59"/>
      <c r="K13" s="58">
        <v>1138494</v>
      </c>
      <c r="M13" s="56">
        <v>10796682</v>
      </c>
      <c r="O13" s="56">
        <f t="shared" si="0"/>
        <v>11935176</v>
      </c>
    </row>
    <row r="14" spans="1:15" ht="15" thickBot="1" x14ac:dyDescent="0.4">
      <c r="A14" s="57">
        <v>1997</v>
      </c>
      <c r="B14" s="58">
        <v>322445</v>
      </c>
      <c r="C14" s="58">
        <v>50427</v>
      </c>
      <c r="D14" s="58">
        <v>48374</v>
      </c>
      <c r="E14" s="58">
        <v>49982</v>
      </c>
      <c r="F14" s="60">
        <v>853</v>
      </c>
      <c r="G14" s="58">
        <v>92913</v>
      </c>
      <c r="H14" s="58">
        <v>158475</v>
      </c>
      <c r="I14" s="58">
        <v>437989</v>
      </c>
      <c r="J14" s="59"/>
      <c r="K14" s="58">
        <v>1161458</v>
      </c>
      <c r="M14" s="56">
        <v>15973398</v>
      </c>
      <c r="O14" s="56">
        <f t="shared" si="0"/>
        <v>17134856</v>
      </c>
    </row>
    <row r="15" spans="1:15" ht="15" thickBot="1" x14ac:dyDescent="0.4">
      <c r="A15" s="57">
        <v>1999</v>
      </c>
      <c r="B15" s="58">
        <v>310051</v>
      </c>
      <c r="C15" s="58">
        <v>126575</v>
      </c>
      <c r="D15" s="58">
        <v>147845</v>
      </c>
      <c r="E15" s="58">
        <v>45282</v>
      </c>
      <c r="F15" s="58">
        <v>4795</v>
      </c>
      <c r="G15" s="58">
        <v>153763</v>
      </c>
      <c r="H15" s="58">
        <v>237219</v>
      </c>
      <c r="I15" s="58">
        <v>372836</v>
      </c>
      <c r="J15" s="59"/>
      <c r="K15" s="58">
        <v>1398366</v>
      </c>
      <c r="M15" s="56">
        <v>31627960</v>
      </c>
      <c r="O15" s="56">
        <f t="shared" si="0"/>
        <v>33026326</v>
      </c>
    </row>
    <row r="16" spans="1:15" ht="15" thickBot="1" x14ac:dyDescent="0.4">
      <c r="A16" s="57">
        <v>2001</v>
      </c>
      <c r="B16" s="58">
        <v>424655</v>
      </c>
      <c r="C16" s="58">
        <v>144113</v>
      </c>
      <c r="D16" s="58">
        <v>157927</v>
      </c>
      <c r="E16" s="58">
        <v>126442</v>
      </c>
      <c r="F16" s="58">
        <v>4413</v>
      </c>
      <c r="G16" s="58">
        <v>237739</v>
      </c>
      <c r="H16" s="58">
        <v>299577</v>
      </c>
      <c r="I16" s="58">
        <v>367359</v>
      </c>
      <c r="J16" s="59"/>
      <c r="K16" s="58">
        <v>1762225</v>
      </c>
      <c r="M16" s="56">
        <v>22321897</v>
      </c>
      <c r="O16" s="56">
        <f t="shared" si="0"/>
        <v>24084122</v>
      </c>
    </row>
    <row r="17" spans="1:15" ht="15" thickBot="1" x14ac:dyDescent="0.4">
      <c r="A17" s="57">
        <v>2003</v>
      </c>
      <c r="B17" s="58">
        <v>964355</v>
      </c>
      <c r="C17" s="58">
        <v>253962</v>
      </c>
      <c r="D17" s="58">
        <v>370688</v>
      </c>
      <c r="E17" s="58">
        <v>108073</v>
      </c>
      <c r="F17" s="58">
        <v>6954</v>
      </c>
      <c r="G17" s="58">
        <v>136902</v>
      </c>
      <c r="H17" s="58">
        <v>304685</v>
      </c>
      <c r="I17" s="58">
        <v>485550</v>
      </c>
      <c r="J17" s="59"/>
      <c r="K17" s="58">
        <v>2631169</v>
      </c>
      <c r="M17" s="56">
        <v>38796242</v>
      </c>
      <c r="O17" s="56">
        <f t="shared" si="0"/>
        <v>41427411</v>
      </c>
    </row>
    <row r="18" spans="1:15" ht="15" thickBot="1" x14ac:dyDescent="0.4">
      <c r="A18" s="57">
        <v>2005</v>
      </c>
      <c r="B18" s="58">
        <v>1109422</v>
      </c>
      <c r="C18" s="58">
        <v>613712</v>
      </c>
      <c r="D18" s="58">
        <v>553954</v>
      </c>
      <c r="E18" s="58">
        <v>430024</v>
      </c>
      <c r="F18" s="58">
        <v>69175</v>
      </c>
      <c r="G18" s="58">
        <v>340708</v>
      </c>
      <c r="H18" s="58">
        <v>540669</v>
      </c>
      <c r="I18" s="58">
        <v>1265986</v>
      </c>
      <c r="J18" s="59"/>
      <c r="K18" s="58">
        <v>4923650</v>
      </c>
      <c r="M18" s="56">
        <v>47327705</v>
      </c>
      <c r="O18" s="56">
        <f t="shared" si="0"/>
        <v>52251355</v>
      </c>
    </row>
    <row r="19" spans="1:15" ht="15" thickBot="1" x14ac:dyDescent="0.4">
      <c r="A19" s="57">
        <v>2007</v>
      </c>
      <c r="B19" s="58">
        <v>424938</v>
      </c>
      <c r="C19" s="58">
        <v>169596</v>
      </c>
      <c r="D19" s="58">
        <v>238770</v>
      </c>
      <c r="E19" s="58">
        <v>72040</v>
      </c>
      <c r="F19" s="58">
        <v>11727</v>
      </c>
      <c r="G19" s="58">
        <v>115112</v>
      </c>
      <c r="H19" s="58">
        <v>149881</v>
      </c>
      <c r="I19" s="58">
        <v>448990</v>
      </c>
      <c r="J19" s="59"/>
      <c r="K19" s="58">
        <v>1631054</v>
      </c>
      <c r="M19" s="56">
        <v>51392239</v>
      </c>
      <c r="O19" s="56">
        <f t="shared" si="0"/>
        <v>53023293</v>
      </c>
    </row>
    <row r="20" spans="1:15" ht="15" thickBot="1" x14ac:dyDescent="0.4">
      <c r="A20" s="57">
        <v>2009</v>
      </c>
      <c r="B20" s="58">
        <v>700027</v>
      </c>
      <c r="C20" s="58">
        <v>152979</v>
      </c>
      <c r="D20" s="58">
        <v>147498</v>
      </c>
      <c r="E20" s="58">
        <v>137036</v>
      </c>
      <c r="F20" s="58">
        <v>12966</v>
      </c>
      <c r="G20" s="58">
        <v>258404</v>
      </c>
      <c r="H20" s="58">
        <v>338998</v>
      </c>
      <c r="I20" s="58">
        <v>524415</v>
      </c>
      <c r="J20" s="59"/>
      <c r="K20" s="58">
        <v>2272323</v>
      </c>
      <c r="M20" s="56">
        <v>11153959</v>
      </c>
      <c r="O20" s="56">
        <f t="shared" si="0"/>
        <v>13426282</v>
      </c>
    </row>
    <row r="21" spans="1:15" ht="15" thickBot="1" x14ac:dyDescent="0.4">
      <c r="A21" s="57">
        <v>2011</v>
      </c>
      <c r="B21" s="58">
        <v>916690</v>
      </c>
      <c r="C21" s="58">
        <v>156362</v>
      </c>
      <c r="D21" s="58">
        <v>217560</v>
      </c>
      <c r="E21" s="58">
        <v>139334</v>
      </c>
      <c r="F21" s="58">
        <v>3643</v>
      </c>
      <c r="G21" s="58">
        <v>188475</v>
      </c>
      <c r="H21" s="58">
        <v>489313</v>
      </c>
      <c r="I21" s="58">
        <v>1138410</v>
      </c>
      <c r="J21" s="59"/>
      <c r="K21" s="58">
        <v>3249789</v>
      </c>
      <c r="M21" s="56">
        <v>26933722</v>
      </c>
      <c r="O21" s="56">
        <f t="shared" si="0"/>
        <v>30183511</v>
      </c>
    </row>
    <row r="22" spans="1:15" ht="15" thickBot="1" x14ac:dyDescent="0.4">
      <c r="A22" s="57">
        <v>2013</v>
      </c>
      <c r="B22" s="58">
        <v>1266630</v>
      </c>
      <c r="C22" s="58">
        <v>299592</v>
      </c>
      <c r="D22" s="58">
        <v>625991</v>
      </c>
      <c r="E22" s="58">
        <v>201836</v>
      </c>
      <c r="F22" s="58">
        <v>12145</v>
      </c>
      <c r="G22" s="58">
        <v>337952</v>
      </c>
      <c r="H22" s="58">
        <v>365807</v>
      </c>
      <c r="I22" s="58">
        <v>1137736</v>
      </c>
      <c r="J22" s="59"/>
      <c r="K22" s="58">
        <v>4247690</v>
      </c>
      <c r="M22" s="56">
        <v>88484952</v>
      </c>
      <c r="O22" s="56">
        <f t="shared" si="0"/>
        <v>92732642</v>
      </c>
    </row>
    <row r="23" spans="1:15" ht="15" thickBot="1" x14ac:dyDescent="0.4">
      <c r="A23" s="57">
        <v>2015</v>
      </c>
      <c r="B23" s="58">
        <v>1440254</v>
      </c>
      <c r="C23" s="58">
        <v>708920</v>
      </c>
      <c r="D23" s="58">
        <v>775488</v>
      </c>
      <c r="E23" s="58">
        <v>438944</v>
      </c>
      <c r="F23" s="58">
        <v>68988</v>
      </c>
      <c r="G23" s="58">
        <v>644158</v>
      </c>
      <c r="H23" s="58">
        <v>559994</v>
      </c>
      <c r="I23" s="58">
        <v>1529543</v>
      </c>
      <c r="J23" s="61"/>
      <c r="K23" s="58">
        <v>6166289</v>
      </c>
      <c r="M23" s="56">
        <v>90043653</v>
      </c>
      <c r="O23" s="56">
        <f t="shared" si="0"/>
        <v>96209942</v>
      </c>
    </row>
    <row r="24" spans="1:15" x14ac:dyDescent="0.35">
      <c r="A24" s="62">
        <v>2017</v>
      </c>
      <c r="B24" s="63">
        <v>557545</v>
      </c>
      <c r="C24" s="63">
        <v>395437</v>
      </c>
      <c r="D24" s="63">
        <v>181153</v>
      </c>
      <c r="E24" s="63">
        <v>250989</v>
      </c>
      <c r="F24" s="63">
        <v>2836</v>
      </c>
      <c r="G24" s="63">
        <v>172930</v>
      </c>
      <c r="H24" s="63">
        <v>205252</v>
      </c>
      <c r="I24" s="63">
        <v>372960</v>
      </c>
      <c r="K24" s="56">
        <f>SUM(B24:I24)</f>
        <v>2139102</v>
      </c>
      <c r="M24" s="56">
        <v>43466953</v>
      </c>
      <c r="O24" s="56">
        <f t="shared" si="0"/>
        <v>45606055</v>
      </c>
    </row>
    <row r="27" spans="1:15" x14ac:dyDescent="0.35">
      <c r="A27" s="6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x14ac:dyDescent="0.35">
      <c r="A28" s="38"/>
      <c r="B28" s="97" t="s">
        <v>37</v>
      </c>
      <c r="C28" s="97"/>
      <c r="D28" s="97"/>
      <c r="E28" s="97"/>
      <c r="F28" s="97"/>
      <c r="G28" s="97"/>
      <c r="H28" s="97"/>
      <c r="I28" s="97"/>
      <c r="J28" s="97"/>
      <c r="K28" s="97"/>
      <c r="M28" s="39" t="s">
        <v>23</v>
      </c>
      <c r="O28" s="44" t="s">
        <v>3</v>
      </c>
    </row>
    <row r="29" spans="1:15" x14ac:dyDescent="0.35">
      <c r="A29" s="45" t="s">
        <v>4</v>
      </c>
      <c r="B29" s="46" t="s">
        <v>15</v>
      </c>
      <c r="C29" s="46" t="s">
        <v>16</v>
      </c>
      <c r="D29" s="46" t="s">
        <v>17</v>
      </c>
      <c r="E29" s="46" t="s">
        <v>18</v>
      </c>
      <c r="F29" s="47" t="s">
        <v>19</v>
      </c>
      <c r="G29" s="47" t="s">
        <v>20</v>
      </c>
      <c r="H29" s="47" t="s">
        <v>21</v>
      </c>
      <c r="I29" s="47" t="s">
        <v>22</v>
      </c>
      <c r="J29" s="48"/>
      <c r="K29" s="47" t="s">
        <v>14</v>
      </c>
      <c r="L29" s="42"/>
      <c r="M29" s="47" t="s">
        <v>7</v>
      </c>
      <c r="N29" s="42"/>
      <c r="O29" s="43" t="s">
        <v>6</v>
      </c>
    </row>
    <row r="30" spans="1:15" x14ac:dyDescent="0.35">
      <c r="A30" s="38" t="s">
        <v>39</v>
      </c>
      <c r="B30" s="49"/>
      <c r="C30" s="49"/>
      <c r="D30" s="49"/>
      <c r="E30" s="49"/>
      <c r="F30" s="50"/>
      <c r="G30" s="50"/>
      <c r="H30" s="50"/>
      <c r="I30" s="50"/>
      <c r="J30" s="51"/>
      <c r="K30" s="50"/>
      <c r="L30" s="52"/>
      <c r="M30" s="50"/>
      <c r="N30" s="52"/>
      <c r="O30" s="53"/>
    </row>
    <row r="31" spans="1:15" ht="15" thickBot="1" x14ac:dyDescent="0.4">
      <c r="A31" s="57">
        <v>1982</v>
      </c>
      <c r="B31" s="58">
        <v>333392</v>
      </c>
      <c r="C31" s="58">
        <v>139533</v>
      </c>
      <c r="D31" s="58">
        <v>188841</v>
      </c>
      <c r="E31" s="58">
        <v>93998</v>
      </c>
      <c r="F31" s="60">
        <v>288</v>
      </c>
      <c r="G31" s="58">
        <v>55611</v>
      </c>
      <c r="H31" s="58">
        <v>42506</v>
      </c>
      <c r="I31" s="58">
        <v>186455</v>
      </c>
      <c r="J31" s="59"/>
      <c r="K31" s="58">
        <v>1040624</v>
      </c>
      <c r="M31" s="56">
        <v>18372328</v>
      </c>
      <c r="O31" s="56">
        <f t="shared" ref="O31:O49" si="1">K31+M31</f>
        <v>19412952</v>
      </c>
    </row>
    <row r="32" spans="1:15" ht="15" thickBot="1" x14ac:dyDescent="0.4">
      <c r="A32" s="57">
        <v>1984</v>
      </c>
      <c r="B32" s="58">
        <v>839339</v>
      </c>
      <c r="C32" s="58">
        <v>353175</v>
      </c>
      <c r="D32" s="58">
        <v>232592</v>
      </c>
      <c r="E32" s="58">
        <v>367782</v>
      </c>
      <c r="F32" s="59"/>
      <c r="G32" s="58">
        <v>246298</v>
      </c>
      <c r="H32" s="58">
        <v>89130</v>
      </c>
      <c r="I32" s="58">
        <v>396810</v>
      </c>
      <c r="J32" s="59"/>
      <c r="K32" s="58">
        <v>2525125</v>
      </c>
      <c r="M32" s="56">
        <v>21127298</v>
      </c>
      <c r="O32" s="56">
        <f t="shared" si="1"/>
        <v>23652423</v>
      </c>
    </row>
    <row r="33" spans="1:15" ht="15" thickBot="1" x14ac:dyDescent="0.4">
      <c r="A33" s="57">
        <v>1986</v>
      </c>
      <c r="B33" s="58">
        <v>266051</v>
      </c>
      <c r="C33" s="58">
        <v>125507</v>
      </c>
      <c r="D33" s="58">
        <v>89825</v>
      </c>
      <c r="E33" s="58">
        <v>65328</v>
      </c>
      <c r="F33" s="58">
        <v>3690</v>
      </c>
      <c r="G33" s="58">
        <v>59630</v>
      </c>
      <c r="H33" s="58">
        <v>24939</v>
      </c>
      <c r="I33" s="58">
        <v>87771</v>
      </c>
      <c r="J33" s="59"/>
      <c r="K33" s="58">
        <v>722741</v>
      </c>
      <c r="M33" s="56">
        <v>10498052</v>
      </c>
      <c r="O33" s="56">
        <f t="shared" si="1"/>
        <v>11220793</v>
      </c>
    </row>
    <row r="34" spans="1:15" ht="15" thickBot="1" x14ac:dyDescent="0.4">
      <c r="A34" s="57">
        <v>1988</v>
      </c>
      <c r="B34" s="58">
        <v>283057</v>
      </c>
      <c r="C34" s="58">
        <v>98261</v>
      </c>
      <c r="D34" s="58">
        <v>34004</v>
      </c>
      <c r="E34" s="58">
        <v>82126</v>
      </c>
      <c r="F34" s="59"/>
      <c r="G34" s="58">
        <v>126318</v>
      </c>
      <c r="H34" s="58">
        <v>50927</v>
      </c>
      <c r="I34" s="58">
        <v>86037</v>
      </c>
      <c r="J34" s="59"/>
      <c r="K34" s="58">
        <v>760729</v>
      </c>
      <c r="M34" s="56">
        <v>9650406</v>
      </c>
      <c r="O34" s="56">
        <f t="shared" si="1"/>
        <v>10411135</v>
      </c>
    </row>
    <row r="35" spans="1:15" ht="15" thickBot="1" x14ac:dyDescent="0.4">
      <c r="A35" s="57">
        <v>1990</v>
      </c>
      <c r="B35" s="58">
        <v>320285</v>
      </c>
      <c r="C35" s="58">
        <v>103386</v>
      </c>
      <c r="D35" s="58">
        <v>36181</v>
      </c>
      <c r="E35" s="58">
        <v>110549</v>
      </c>
      <c r="F35" s="58">
        <v>27731</v>
      </c>
      <c r="G35" s="58">
        <v>155093</v>
      </c>
      <c r="H35" s="58">
        <v>73511</v>
      </c>
      <c r="I35" s="58">
        <v>162204</v>
      </c>
      <c r="J35" s="59"/>
      <c r="K35" s="58">
        <v>988938</v>
      </c>
      <c r="M35" s="56">
        <v>35406594</v>
      </c>
      <c r="O35" s="56">
        <f t="shared" si="1"/>
        <v>36395532</v>
      </c>
    </row>
    <row r="36" spans="1:15" ht="15" thickBot="1" x14ac:dyDescent="0.4">
      <c r="A36" s="57">
        <v>1992</v>
      </c>
      <c r="B36" s="58">
        <v>150193</v>
      </c>
      <c r="C36" s="58">
        <v>61195</v>
      </c>
      <c r="D36" s="58">
        <v>18324</v>
      </c>
      <c r="E36" s="58">
        <v>46766</v>
      </c>
      <c r="F36" s="58">
        <v>4310</v>
      </c>
      <c r="G36" s="58">
        <v>69782</v>
      </c>
      <c r="H36" s="58">
        <v>38170</v>
      </c>
      <c r="I36" s="58">
        <v>64113</v>
      </c>
      <c r="J36" s="59"/>
      <c r="K36" s="58">
        <v>452851</v>
      </c>
      <c r="M36" s="56">
        <v>5578066</v>
      </c>
      <c r="O36" s="56">
        <f t="shared" si="1"/>
        <v>6030917</v>
      </c>
    </row>
    <row r="37" spans="1:15" ht="15" thickBot="1" x14ac:dyDescent="0.4">
      <c r="A37" s="57">
        <v>1994</v>
      </c>
      <c r="B37" s="58">
        <v>485152</v>
      </c>
      <c r="C37" s="58">
        <v>143478</v>
      </c>
      <c r="D37" s="58">
        <v>55116</v>
      </c>
      <c r="E37" s="58">
        <v>168058</v>
      </c>
      <c r="F37" s="58">
        <v>12604</v>
      </c>
      <c r="G37" s="58">
        <v>135104</v>
      </c>
      <c r="H37" s="58">
        <v>35114</v>
      </c>
      <c r="I37" s="58">
        <v>116949</v>
      </c>
      <c r="J37" s="59"/>
      <c r="K37" s="58">
        <v>1151575</v>
      </c>
      <c r="M37" s="56">
        <v>26296214</v>
      </c>
      <c r="O37" s="56">
        <f t="shared" si="1"/>
        <v>27447789</v>
      </c>
    </row>
    <row r="38" spans="1:15" ht="15" thickBot="1" x14ac:dyDescent="0.4">
      <c r="A38" s="57">
        <v>1996</v>
      </c>
      <c r="B38" s="58">
        <v>450974</v>
      </c>
      <c r="C38" s="58">
        <v>148585</v>
      </c>
      <c r="D38" s="58">
        <v>63240</v>
      </c>
      <c r="E38" s="58">
        <v>76696</v>
      </c>
      <c r="F38" s="58">
        <v>2207</v>
      </c>
      <c r="G38" s="58">
        <v>63175</v>
      </c>
      <c r="H38" s="58">
        <v>58570</v>
      </c>
      <c r="I38" s="58">
        <v>116870</v>
      </c>
      <c r="J38" s="59"/>
      <c r="K38" s="58">
        <v>980319</v>
      </c>
      <c r="M38" s="56">
        <v>17751235</v>
      </c>
      <c r="O38" s="56">
        <f t="shared" si="1"/>
        <v>18731554</v>
      </c>
    </row>
    <row r="39" spans="1:15" ht="15" thickBot="1" x14ac:dyDescent="0.4">
      <c r="A39" s="57">
        <v>1998</v>
      </c>
      <c r="B39" s="58">
        <v>246423</v>
      </c>
      <c r="C39" s="58">
        <v>127375</v>
      </c>
      <c r="D39" s="58">
        <v>42434</v>
      </c>
      <c r="E39" s="58">
        <v>51978</v>
      </c>
      <c r="F39" s="58">
        <v>2852</v>
      </c>
      <c r="G39" s="58">
        <v>333787</v>
      </c>
      <c r="H39" s="58">
        <v>109016</v>
      </c>
      <c r="I39" s="58">
        <v>88655</v>
      </c>
      <c r="J39" s="59"/>
      <c r="K39" s="58">
        <v>1002519</v>
      </c>
      <c r="M39" s="56">
        <v>19848238</v>
      </c>
      <c r="O39" s="56">
        <f t="shared" si="1"/>
        <v>20850757</v>
      </c>
    </row>
    <row r="40" spans="1:15" ht="15" thickBot="1" x14ac:dyDescent="0.4">
      <c r="A40" s="57">
        <v>2000</v>
      </c>
      <c r="B40" s="58">
        <v>360133</v>
      </c>
      <c r="C40" s="58">
        <v>107466</v>
      </c>
      <c r="D40" s="58">
        <v>137665</v>
      </c>
      <c r="E40" s="58">
        <v>54523</v>
      </c>
      <c r="F40" s="58">
        <v>2772</v>
      </c>
      <c r="G40" s="58">
        <v>97918</v>
      </c>
      <c r="H40" s="58">
        <v>114597</v>
      </c>
      <c r="I40" s="58">
        <v>158708</v>
      </c>
      <c r="J40" s="59"/>
      <c r="K40" s="58">
        <v>1033782</v>
      </c>
      <c r="M40" s="56">
        <v>27749905</v>
      </c>
      <c r="O40" s="56">
        <f t="shared" si="1"/>
        <v>28783687</v>
      </c>
    </row>
    <row r="41" spans="1:15" ht="15" thickBot="1" x14ac:dyDescent="0.4">
      <c r="A41" s="57">
        <v>2002</v>
      </c>
      <c r="B41" s="58">
        <v>119689</v>
      </c>
      <c r="C41" s="58">
        <v>77126</v>
      </c>
      <c r="D41" s="58">
        <v>26572</v>
      </c>
      <c r="E41" s="58">
        <v>32839</v>
      </c>
      <c r="F41" s="58">
        <v>1157</v>
      </c>
      <c r="G41" s="58">
        <v>33847</v>
      </c>
      <c r="H41" s="58">
        <v>33121</v>
      </c>
      <c r="I41" s="58">
        <v>143375</v>
      </c>
      <c r="J41" s="59"/>
      <c r="K41" s="58">
        <v>467726</v>
      </c>
      <c r="M41" s="56">
        <v>8159502</v>
      </c>
      <c r="O41" s="56">
        <f t="shared" si="1"/>
        <v>8627228</v>
      </c>
    </row>
    <row r="42" spans="1:15" ht="15" thickBot="1" x14ac:dyDescent="0.4">
      <c r="A42" s="57">
        <v>2004</v>
      </c>
      <c r="B42" s="58">
        <v>534679</v>
      </c>
      <c r="C42" s="58">
        <v>107478</v>
      </c>
      <c r="D42" s="58">
        <v>49050</v>
      </c>
      <c r="E42" s="58">
        <v>39153</v>
      </c>
      <c r="F42" s="58">
        <v>1364</v>
      </c>
      <c r="G42" s="58">
        <v>111427</v>
      </c>
      <c r="H42" s="58">
        <v>128553</v>
      </c>
      <c r="I42" s="58">
        <v>314418</v>
      </c>
      <c r="J42" s="59"/>
      <c r="K42" s="58">
        <v>1286122</v>
      </c>
      <c r="M42" s="56">
        <v>11701082</v>
      </c>
      <c r="O42" s="56">
        <f t="shared" si="1"/>
        <v>12987204</v>
      </c>
    </row>
    <row r="43" spans="1:15" ht="15" thickBot="1" x14ac:dyDescent="0.4">
      <c r="A43" s="57">
        <v>2006</v>
      </c>
      <c r="B43" s="58">
        <v>192217</v>
      </c>
      <c r="C43" s="58">
        <v>134672</v>
      </c>
      <c r="D43" s="58">
        <v>123881</v>
      </c>
      <c r="E43" s="58">
        <v>90347</v>
      </c>
      <c r="F43" s="58">
        <v>8056</v>
      </c>
      <c r="G43" s="58">
        <v>70426</v>
      </c>
      <c r="H43" s="58">
        <v>94143</v>
      </c>
      <c r="I43" s="58">
        <v>129858</v>
      </c>
      <c r="J43" s="59"/>
      <c r="K43" s="58">
        <v>843600</v>
      </c>
      <c r="M43" s="56">
        <v>11963586</v>
      </c>
      <c r="O43" s="56">
        <f t="shared" si="1"/>
        <v>12807186</v>
      </c>
    </row>
    <row r="44" spans="1:15" ht="15" thickBot="1" x14ac:dyDescent="0.4">
      <c r="A44" s="57">
        <v>2008</v>
      </c>
      <c r="B44" s="58">
        <v>161710</v>
      </c>
      <c r="C44" s="58">
        <v>121502</v>
      </c>
      <c r="D44" s="58">
        <v>142733</v>
      </c>
      <c r="E44" s="58">
        <v>138968</v>
      </c>
      <c r="F44" s="60">
        <v>579</v>
      </c>
      <c r="G44" s="58">
        <v>61820</v>
      </c>
      <c r="H44" s="58">
        <v>51571</v>
      </c>
      <c r="I44" s="58">
        <v>85869</v>
      </c>
      <c r="J44" s="59"/>
      <c r="K44" s="58">
        <v>764753</v>
      </c>
      <c r="M44" s="56">
        <v>34706175</v>
      </c>
      <c r="O44" s="56">
        <f t="shared" si="1"/>
        <v>35470928</v>
      </c>
    </row>
    <row r="45" spans="1:15" ht="15" thickBot="1" x14ac:dyDescent="0.4">
      <c r="A45" s="57">
        <v>2010</v>
      </c>
      <c r="B45" s="58">
        <v>437191</v>
      </c>
      <c r="C45" s="58">
        <v>244810</v>
      </c>
      <c r="D45" s="58">
        <v>328447</v>
      </c>
      <c r="E45" s="58">
        <v>207490</v>
      </c>
      <c r="F45" s="58">
        <v>9261</v>
      </c>
      <c r="G45" s="58">
        <v>109012</v>
      </c>
      <c r="H45" s="58">
        <v>129968</v>
      </c>
      <c r="I45" s="58">
        <v>223178</v>
      </c>
      <c r="J45" s="59"/>
      <c r="K45" s="58">
        <v>1689357</v>
      </c>
      <c r="M45" s="56">
        <v>65741435</v>
      </c>
      <c r="O45" s="56">
        <f t="shared" si="1"/>
        <v>67430792</v>
      </c>
    </row>
    <row r="46" spans="1:15" ht="15" thickBot="1" x14ac:dyDescent="0.4">
      <c r="A46" s="57">
        <v>2012</v>
      </c>
      <c r="B46" s="58">
        <v>268432</v>
      </c>
      <c r="C46" s="58">
        <v>91211</v>
      </c>
      <c r="D46" s="58">
        <v>170752</v>
      </c>
      <c r="E46" s="58">
        <v>114518</v>
      </c>
      <c r="F46" s="58">
        <v>1052</v>
      </c>
      <c r="G46" s="58">
        <v>79774</v>
      </c>
      <c r="H46" s="58">
        <v>70695</v>
      </c>
      <c r="I46" s="58">
        <v>213071</v>
      </c>
      <c r="J46" s="59"/>
      <c r="K46" s="58">
        <v>1009505</v>
      </c>
      <c r="M46" s="56">
        <v>24063948</v>
      </c>
      <c r="O46" s="56">
        <f t="shared" si="1"/>
        <v>25073453</v>
      </c>
    </row>
    <row r="47" spans="1:15" ht="15" thickBot="1" x14ac:dyDescent="0.4">
      <c r="A47" s="57">
        <v>2014</v>
      </c>
      <c r="B47" s="58">
        <v>250381</v>
      </c>
      <c r="C47" s="58">
        <v>95643</v>
      </c>
      <c r="D47" s="58">
        <v>60921</v>
      </c>
      <c r="E47" s="58">
        <v>66350</v>
      </c>
      <c r="F47" s="58">
        <v>12167</v>
      </c>
      <c r="G47" s="58">
        <v>73104</v>
      </c>
      <c r="H47" s="58">
        <v>23136</v>
      </c>
      <c r="I47" s="58">
        <v>141845</v>
      </c>
      <c r="J47" s="59"/>
      <c r="K47" s="58">
        <v>723548</v>
      </c>
      <c r="M47" s="56">
        <v>39195339</v>
      </c>
      <c r="O47" s="56">
        <f t="shared" si="1"/>
        <v>39918887</v>
      </c>
    </row>
    <row r="48" spans="1:15" ht="15" thickBot="1" x14ac:dyDescent="0.4">
      <c r="A48" s="55">
        <v>2016</v>
      </c>
      <c r="B48" s="54">
        <v>594778</v>
      </c>
      <c r="C48" s="54">
        <v>135037</v>
      </c>
      <c r="D48" s="54">
        <v>63986</v>
      </c>
      <c r="E48" s="54">
        <v>168272</v>
      </c>
      <c r="F48" s="54"/>
      <c r="G48" s="54"/>
      <c r="H48" s="54"/>
      <c r="I48" s="54">
        <v>107769</v>
      </c>
      <c r="J48" s="54"/>
      <c r="K48" s="54"/>
      <c r="M48" s="56">
        <v>8603033</v>
      </c>
      <c r="O48" s="56"/>
    </row>
    <row r="49" spans="1:15" x14ac:dyDescent="0.35">
      <c r="A49" s="45">
        <v>2018</v>
      </c>
      <c r="B49" s="65">
        <v>309325</v>
      </c>
      <c r="C49" s="65">
        <v>111174</v>
      </c>
      <c r="D49" s="65">
        <v>70881</v>
      </c>
      <c r="E49" s="65">
        <v>111194</v>
      </c>
      <c r="F49" s="65">
        <v>16594</v>
      </c>
      <c r="G49" s="65">
        <v>81100</v>
      </c>
      <c r="H49" s="65">
        <v>135208</v>
      </c>
      <c r="I49" s="65">
        <v>293275</v>
      </c>
      <c r="J49" s="42"/>
      <c r="K49" s="66">
        <f>SUM(B49:I49)</f>
        <v>1128751</v>
      </c>
      <c r="L49" s="42"/>
      <c r="M49" s="66">
        <v>20088818</v>
      </c>
      <c r="N49" s="42"/>
      <c r="O49" s="66">
        <f t="shared" si="1"/>
        <v>21217569</v>
      </c>
    </row>
    <row r="51" spans="1:15" x14ac:dyDescent="0.35">
      <c r="A51" s="40" t="s">
        <v>29</v>
      </c>
      <c r="B51" s="40"/>
    </row>
    <row r="52" spans="1:15" x14ac:dyDescent="0.35">
      <c r="A52" s="40"/>
      <c r="B52" s="40" t="s">
        <v>24</v>
      </c>
    </row>
    <row r="53" spans="1:15" x14ac:dyDescent="0.35">
      <c r="A53" s="40"/>
      <c r="B53" s="40" t="s">
        <v>25</v>
      </c>
    </row>
    <row r="54" spans="1:15" x14ac:dyDescent="0.35">
      <c r="A54" s="40"/>
      <c r="B54" s="40"/>
    </row>
    <row r="55" spans="1:15" x14ac:dyDescent="0.35">
      <c r="A55" s="40" t="s">
        <v>26</v>
      </c>
      <c r="B55" s="40"/>
    </row>
    <row r="56" spans="1:15" x14ac:dyDescent="0.35">
      <c r="A56" s="40"/>
      <c r="B56" s="40" t="s">
        <v>28</v>
      </c>
    </row>
    <row r="57" spans="1:15" x14ac:dyDescent="0.35">
      <c r="A57" s="40"/>
      <c r="B57" s="40" t="s">
        <v>27</v>
      </c>
    </row>
    <row r="58" spans="1:15" x14ac:dyDescent="0.35">
      <c r="A58" s="40"/>
      <c r="B58" s="40"/>
    </row>
    <row r="59" spans="1:15" x14ac:dyDescent="0.35">
      <c r="A59" s="40" t="s">
        <v>31</v>
      </c>
      <c r="B59" s="40"/>
    </row>
    <row r="60" spans="1:15" x14ac:dyDescent="0.35">
      <c r="A60" s="40"/>
      <c r="B60" s="40" t="s">
        <v>30</v>
      </c>
    </row>
  </sheetData>
  <mergeCells count="2">
    <mergeCell ref="B3:K3"/>
    <mergeCell ref="B28:K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7"/>
  <sheetViews>
    <sheetView zoomScale="50" zoomScaleNormal="50" workbookViewId="0">
      <selection activeCell="V26" sqref="V26"/>
    </sheetView>
  </sheetViews>
  <sheetFormatPr defaultColWidth="9.08984375" defaultRowHeight="12.9" customHeight="1" x14ac:dyDescent="0.3"/>
  <cols>
    <col min="1" max="1" width="6.453125" style="6" customWidth="1"/>
    <col min="2" max="2" width="8.81640625" style="5" customWidth="1"/>
    <col min="3" max="3" width="11.7265625" style="5" customWidth="1"/>
    <col min="4" max="4" width="10.54296875" style="5" customWidth="1"/>
    <col min="5" max="5" width="8" style="5" customWidth="1"/>
    <col min="6" max="6" width="8.1796875" style="5" customWidth="1"/>
    <col min="7" max="7" width="2.54296875" style="5" customWidth="1"/>
    <col min="8" max="8" width="12.08984375" style="5" customWidth="1"/>
    <col min="9" max="9" width="11" style="5" customWidth="1"/>
    <col min="10" max="10" width="12" style="5" customWidth="1"/>
    <col min="11" max="11" width="9.90625" style="5" customWidth="1"/>
    <col min="12" max="12" width="2.1796875" style="5" customWidth="1"/>
    <col min="13" max="16" width="8" style="5" customWidth="1"/>
    <col min="17" max="17" width="11.26953125" style="5" bestFit="1" customWidth="1"/>
    <col min="18" max="16384" width="9.08984375" style="5"/>
  </cols>
  <sheetData>
    <row r="1" spans="1:18" ht="12.9" customHeight="1" x14ac:dyDescent="0.3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8" ht="12.9" customHeight="1" x14ac:dyDescent="0.3">
      <c r="A2" s="20"/>
      <c r="B2" s="21"/>
      <c r="C2" s="21"/>
      <c r="D2" s="21"/>
      <c r="E2" s="21"/>
      <c r="F2" s="21"/>
      <c r="G2" s="21"/>
      <c r="H2" s="98" t="s">
        <v>51</v>
      </c>
      <c r="I2" s="98"/>
      <c r="J2" s="98"/>
      <c r="K2" s="98"/>
      <c r="M2" s="99" t="s">
        <v>61</v>
      </c>
      <c r="N2" s="99"/>
      <c r="O2" s="99"/>
      <c r="P2" s="99"/>
    </row>
    <row r="3" spans="1:18" ht="41" customHeight="1" x14ac:dyDescent="0.35">
      <c r="A3" s="8" t="s">
        <v>46</v>
      </c>
      <c r="B3" s="7" t="s">
        <v>54</v>
      </c>
      <c r="C3" s="7" t="s">
        <v>55</v>
      </c>
      <c r="D3" s="7" t="s">
        <v>53</v>
      </c>
      <c r="E3" s="7" t="s">
        <v>60</v>
      </c>
      <c r="F3" s="16" t="s">
        <v>52</v>
      </c>
      <c r="H3" s="7" t="s">
        <v>47</v>
      </c>
      <c r="I3" s="7" t="s">
        <v>48</v>
      </c>
      <c r="J3" s="7" t="s">
        <v>49</v>
      </c>
      <c r="K3" s="9" t="s">
        <v>50</v>
      </c>
      <c r="M3" s="37" t="s">
        <v>56</v>
      </c>
      <c r="N3" s="37" t="s">
        <v>57</v>
      </c>
      <c r="O3" s="37" t="s">
        <v>58</v>
      </c>
      <c r="P3" s="37" t="s">
        <v>59</v>
      </c>
    </row>
    <row r="4" spans="1:18" ht="12.9" customHeight="1" x14ac:dyDescent="0.35">
      <c r="A4" s="10">
        <v>1982</v>
      </c>
      <c r="B4" s="24"/>
      <c r="C4" s="24"/>
      <c r="D4" s="24"/>
      <c r="E4" s="25">
        <v>1.6499999999999997</v>
      </c>
      <c r="F4" s="26"/>
      <c r="G4" s="25"/>
      <c r="H4" s="24">
        <v>3768</v>
      </c>
      <c r="I4" s="24">
        <v>913</v>
      </c>
      <c r="J4" s="24"/>
      <c r="K4" s="27">
        <f t="shared" ref="K4:K39" si="0">H4+I4+J4</f>
        <v>4681</v>
      </c>
      <c r="L4" s="25"/>
      <c r="M4" s="28"/>
      <c r="N4" s="28"/>
      <c r="O4" s="28"/>
      <c r="P4" s="28"/>
      <c r="R4" s="18"/>
    </row>
    <row r="5" spans="1:18" ht="12.9" customHeight="1" x14ac:dyDescent="0.35">
      <c r="A5" s="10">
        <v>1983</v>
      </c>
      <c r="B5" s="24"/>
      <c r="C5" s="24"/>
      <c r="D5" s="24"/>
      <c r="E5" s="25">
        <v>2.65</v>
      </c>
      <c r="F5" s="26"/>
      <c r="G5" s="25"/>
      <c r="H5" s="24">
        <v>7022</v>
      </c>
      <c r="I5" s="24">
        <v>1868</v>
      </c>
      <c r="J5" s="24"/>
      <c r="K5" s="27">
        <f t="shared" si="0"/>
        <v>8890</v>
      </c>
      <c r="L5" s="25"/>
      <c r="M5" s="28"/>
      <c r="N5" s="28"/>
      <c r="O5" s="28"/>
      <c r="P5" s="28"/>
      <c r="R5" s="18"/>
    </row>
    <row r="6" spans="1:18" ht="12.9" customHeight="1" x14ac:dyDescent="0.35">
      <c r="A6" s="10">
        <v>1984</v>
      </c>
      <c r="B6" s="29">
        <v>2844</v>
      </c>
      <c r="C6" s="29"/>
      <c r="D6" s="29"/>
      <c r="E6" s="25">
        <v>4.4400000000000004</v>
      </c>
      <c r="F6" s="26"/>
      <c r="G6" s="25"/>
      <c r="H6" s="29">
        <v>6804</v>
      </c>
      <c r="I6" s="29">
        <v>1650</v>
      </c>
      <c r="J6" s="29"/>
      <c r="K6" s="27">
        <f t="shared" si="0"/>
        <v>8454</v>
      </c>
      <c r="L6" s="25"/>
      <c r="M6" s="28"/>
      <c r="N6" s="28"/>
      <c r="O6" s="28"/>
      <c r="P6" s="28"/>
      <c r="R6" s="18"/>
    </row>
    <row r="7" spans="1:18" ht="12.9" customHeight="1" x14ac:dyDescent="0.35">
      <c r="A7" s="10">
        <v>1985</v>
      </c>
      <c r="B7" s="29">
        <v>1426</v>
      </c>
      <c r="C7" s="29"/>
      <c r="D7" s="29"/>
      <c r="E7" s="25">
        <v>4.75</v>
      </c>
      <c r="F7" s="26">
        <v>873</v>
      </c>
      <c r="G7" s="25"/>
      <c r="H7" s="29">
        <v>12621</v>
      </c>
      <c r="I7" s="29">
        <v>1397</v>
      </c>
      <c r="J7" s="29"/>
      <c r="K7" s="27">
        <f t="shared" si="0"/>
        <v>14018</v>
      </c>
      <c r="L7" s="25"/>
      <c r="M7" s="28">
        <v>24</v>
      </c>
      <c r="N7" s="28">
        <v>38</v>
      </c>
      <c r="O7" s="28">
        <v>76</v>
      </c>
      <c r="P7" s="28">
        <v>16</v>
      </c>
      <c r="R7" s="18"/>
    </row>
    <row r="8" spans="1:18" ht="12.9" customHeight="1" x14ac:dyDescent="0.35">
      <c r="A8" s="10">
        <v>1986</v>
      </c>
      <c r="B8" s="29">
        <v>1613</v>
      </c>
      <c r="C8" s="29"/>
      <c r="D8" s="29"/>
      <c r="E8" s="25">
        <v>1.9800000000000002</v>
      </c>
      <c r="F8" s="26"/>
      <c r="G8" s="25"/>
      <c r="H8" s="29">
        <v>4494</v>
      </c>
      <c r="I8" s="29"/>
      <c r="J8" s="29"/>
      <c r="K8" s="27">
        <f t="shared" si="0"/>
        <v>4494</v>
      </c>
      <c r="L8" s="25"/>
      <c r="M8" s="28">
        <v>1</v>
      </c>
      <c r="N8" s="28">
        <v>18</v>
      </c>
      <c r="O8" s="28">
        <v>15</v>
      </c>
      <c r="P8" s="28">
        <v>13</v>
      </c>
      <c r="R8" s="18"/>
    </row>
    <row r="9" spans="1:18" ht="12.9" customHeight="1" x14ac:dyDescent="0.35">
      <c r="A9" s="10">
        <v>1987</v>
      </c>
      <c r="B9" s="29"/>
      <c r="C9" s="29"/>
      <c r="D9" s="29"/>
      <c r="E9" s="25">
        <v>2.77</v>
      </c>
      <c r="F9" s="26">
        <v>432</v>
      </c>
      <c r="G9" s="25"/>
      <c r="H9" s="29">
        <v>3246</v>
      </c>
      <c r="I9" s="29"/>
      <c r="J9" s="29"/>
      <c r="K9" s="27">
        <f t="shared" si="0"/>
        <v>3246</v>
      </c>
      <c r="L9" s="25"/>
      <c r="M9" s="28">
        <v>6</v>
      </c>
      <c r="N9" s="28">
        <v>10</v>
      </c>
      <c r="O9" s="28">
        <v>22</v>
      </c>
      <c r="P9" s="28">
        <v>1</v>
      </c>
      <c r="R9" s="18"/>
    </row>
    <row r="10" spans="1:18" ht="12.9" customHeight="1" x14ac:dyDescent="0.35">
      <c r="A10" s="10">
        <v>1988</v>
      </c>
      <c r="B10" s="29"/>
      <c r="C10" s="29"/>
      <c r="D10" s="29"/>
      <c r="E10" s="25">
        <v>1.64</v>
      </c>
      <c r="F10" s="26">
        <v>202</v>
      </c>
      <c r="G10" s="25"/>
      <c r="H10" s="29">
        <v>2218</v>
      </c>
      <c r="I10" s="29"/>
      <c r="J10" s="29"/>
      <c r="K10" s="27">
        <f t="shared" si="0"/>
        <v>2218</v>
      </c>
      <c r="L10" s="25"/>
      <c r="M10" s="28">
        <v>5</v>
      </c>
      <c r="N10" s="28">
        <v>8</v>
      </c>
      <c r="O10" s="28">
        <v>1</v>
      </c>
      <c r="P10" s="28">
        <v>0</v>
      </c>
      <c r="R10" s="18"/>
    </row>
    <row r="11" spans="1:18" ht="12.9" customHeight="1" x14ac:dyDescent="0.35">
      <c r="A11" s="10">
        <v>1989</v>
      </c>
      <c r="B11" s="29"/>
      <c r="C11" s="29"/>
      <c r="D11" s="29"/>
      <c r="E11" s="25">
        <v>2.74</v>
      </c>
      <c r="F11" s="26"/>
      <c r="G11" s="25"/>
      <c r="H11" s="29">
        <v>4402</v>
      </c>
      <c r="I11" s="29"/>
      <c r="J11" s="29"/>
      <c r="K11" s="27">
        <f t="shared" si="0"/>
        <v>4402</v>
      </c>
      <c r="L11" s="25"/>
      <c r="M11" s="28">
        <v>5</v>
      </c>
      <c r="N11" s="28">
        <v>22</v>
      </c>
      <c r="O11" s="28">
        <v>13</v>
      </c>
      <c r="P11" s="28">
        <v>1</v>
      </c>
      <c r="R11" s="18"/>
    </row>
    <row r="12" spans="1:18" ht="12.9" customHeight="1" x14ac:dyDescent="0.35">
      <c r="A12" s="10">
        <v>1990</v>
      </c>
      <c r="B12" s="29"/>
      <c r="C12" s="29"/>
      <c r="D12" s="29"/>
      <c r="E12" s="25">
        <v>3.64</v>
      </c>
      <c r="F12" s="26">
        <v>255</v>
      </c>
      <c r="G12" s="25"/>
      <c r="H12" s="29">
        <v>5998</v>
      </c>
      <c r="I12" s="29">
        <v>2476</v>
      </c>
      <c r="J12" s="29">
        <v>276</v>
      </c>
      <c r="K12" s="27">
        <f t="shared" si="0"/>
        <v>8750</v>
      </c>
      <c r="L12" s="25"/>
      <c r="M12" s="28">
        <v>11</v>
      </c>
      <c r="N12" s="28">
        <v>18</v>
      </c>
      <c r="O12" s="28">
        <v>9</v>
      </c>
      <c r="P12" s="28">
        <v>2</v>
      </c>
      <c r="R12" s="18"/>
    </row>
    <row r="13" spans="1:18" ht="12.9" customHeight="1" x14ac:dyDescent="0.35">
      <c r="A13" s="10">
        <v>1991</v>
      </c>
      <c r="B13" s="29"/>
      <c r="C13" s="29"/>
      <c r="D13" s="29"/>
      <c r="E13" s="25">
        <v>2.63</v>
      </c>
      <c r="F13" s="26">
        <v>656</v>
      </c>
      <c r="G13" s="25"/>
      <c r="H13" s="29">
        <v>4534</v>
      </c>
      <c r="I13" s="29"/>
      <c r="J13" s="29">
        <v>296</v>
      </c>
      <c r="K13" s="27">
        <f t="shared" si="0"/>
        <v>4830</v>
      </c>
      <c r="L13" s="25"/>
      <c r="M13" s="28">
        <v>15</v>
      </c>
      <c r="N13" s="28">
        <v>6</v>
      </c>
      <c r="O13" s="28">
        <v>8</v>
      </c>
      <c r="P13" s="28">
        <v>3</v>
      </c>
      <c r="R13" s="18"/>
    </row>
    <row r="14" spans="1:18" ht="12.9" customHeight="1" x14ac:dyDescent="0.35">
      <c r="A14" s="10">
        <v>1992</v>
      </c>
      <c r="B14" s="29"/>
      <c r="C14" s="29"/>
      <c r="D14" s="29"/>
      <c r="E14" s="25">
        <v>1.72</v>
      </c>
      <c r="F14" s="26">
        <v>329</v>
      </c>
      <c r="G14" s="25"/>
      <c r="H14" s="29">
        <v>3409</v>
      </c>
      <c r="I14" s="29"/>
      <c r="J14" s="29">
        <v>117</v>
      </c>
      <c r="K14" s="27">
        <f t="shared" si="0"/>
        <v>3526</v>
      </c>
      <c r="L14" s="25"/>
      <c r="M14" s="28">
        <v>28</v>
      </c>
      <c r="N14" s="28">
        <v>10</v>
      </c>
      <c r="O14" s="28">
        <v>22</v>
      </c>
      <c r="P14" s="28">
        <v>1</v>
      </c>
      <c r="R14" s="18"/>
    </row>
    <row r="15" spans="1:18" ht="12.9" customHeight="1" x14ac:dyDescent="0.35">
      <c r="A15" s="10">
        <v>1993</v>
      </c>
      <c r="B15" s="29"/>
      <c r="C15" s="29"/>
      <c r="D15" s="29"/>
      <c r="E15" s="25">
        <v>4.08</v>
      </c>
      <c r="F15" s="26">
        <v>900</v>
      </c>
      <c r="G15" s="25"/>
      <c r="H15" s="29">
        <v>5944</v>
      </c>
      <c r="I15" s="29"/>
      <c r="J15" s="29">
        <v>382</v>
      </c>
      <c r="K15" s="27">
        <f t="shared" si="0"/>
        <v>6326</v>
      </c>
      <c r="L15" s="25"/>
      <c r="M15" s="28">
        <v>43</v>
      </c>
      <c r="N15" s="28">
        <v>23</v>
      </c>
      <c r="O15" s="28">
        <v>17</v>
      </c>
      <c r="P15" s="28">
        <v>0</v>
      </c>
      <c r="R15" s="18"/>
    </row>
    <row r="16" spans="1:18" ht="12.9" customHeight="1" x14ac:dyDescent="0.35">
      <c r="A16" s="10">
        <v>1994</v>
      </c>
      <c r="B16" s="29"/>
      <c r="C16" s="29"/>
      <c r="D16" s="29"/>
      <c r="E16" s="25">
        <v>5.07</v>
      </c>
      <c r="F16" s="26"/>
      <c r="G16" s="25"/>
      <c r="H16" s="29">
        <v>4400</v>
      </c>
      <c r="I16" s="29">
        <v>3035</v>
      </c>
      <c r="J16" s="29">
        <v>379</v>
      </c>
      <c r="K16" s="27">
        <f t="shared" si="0"/>
        <v>7814</v>
      </c>
      <c r="L16" s="25"/>
      <c r="M16" s="28">
        <v>2</v>
      </c>
      <c r="N16" s="28">
        <v>23</v>
      </c>
      <c r="O16" s="28">
        <v>6</v>
      </c>
      <c r="P16" s="28">
        <v>1</v>
      </c>
      <c r="R16" s="18"/>
    </row>
    <row r="17" spans="1:18" ht="12.9" customHeight="1" x14ac:dyDescent="0.35">
      <c r="A17" s="10">
        <v>1995</v>
      </c>
      <c r="B17" s="29"/>
      <c r="C17" s="29"/>
      <c r="D17" s="29"/>
      <c r="E17" s="25">
        <v>2.15</v>
      </c>
      <c r="F17" s="26">
        <v>622</v>
      </c>
      <c r="G17" s="25"/>
      <c r="H17" s="29">
        <v>7617</v>
      </c>
      <c r="I17" s="29">
        <v>3114</v>
      </c>
      <c r="J17" s="29">
        <v>259</v>
      </c>
      <c r="K17" s="27">
        <f t="shared" si="0"/>
        <v>10990</v>
      </c>
      <c r="L17" s="25"/>
      <c r="M17" s="28">
        <v>22</v>
      </c>
      <c r="N17" s="28">
        <v>6</v>
      </c>
      <c r="O17" s="28">
        <v>11</v>
      </c>
      <c r="P17" s="28">
        <v>0</v>
      </c>
      <c r="R17" s="18"/>
    </row>
    <row r="18" spans="1:18" ht="12.9" customHeight="1" x14ac:dyDescent="0.35">
      <c r="A18" s="10">
        <v>1996</v>
      </c>
      <c r="B18" s="29">
        <v>1197</v>
      </c>
      <c r="C18" s="29"/>
      <c r="D18" s="29"/>
      <c r="E18" s="25">
        <v>2.84</v>
      </c>
      <c r="F18" s="26"/>
      <c r="G18" s="25"/>
      <c r="H18" s="29">
        <v>3644</v>
      </c>
      <c r="I18" s="29">
        <v>3023</v>
      </c>
      <c r="J18" s="29">
        <v>384</v>
      </c>
      <c r="K18" s="27">
        <f t="shared" si="0"/>
        <v>7051</v>
      </c>
      <c r="L18" s="25"/>
      <c r="M18" s="28">
        <v>9</v>
      </c>
      <c r="N18" s="28">
        <v>90</v>
      </c>
      <c r="O18" s="28">
        <v>14</v>
      </c>
      <c r="P18" s="28">
        <v>1</v>
      </c>
      <c r="R18" s="18"/>
    </row>
    <row r="19" spans="1:18" ht="12.9" customHeight="1" x14ac:dyDescent="0.35">
      <c r="A19" s="10">
        <v>1997</v>
      </c>
      <c r="B19" s="29">
        <v>4185</v>
      </c>
      <c r="C19" s="29"/>
      <c r="D19" s="30">
        <v>0.37</v>
      </c>
      <c r="E19" s="25">
        <v>7.67</v>
      </c>
      <c r="F19" s="26">
        <v>1585</v>
      </c>
      <c r="G19" s="25"/>
      <c r="H19" s="29">
        <v>9067</v>
      </c>
      <c r="I19" s="29">
        <v>4191</v>
      </c>
      <c r="J19" s="29">
        <v>842</v>
      </c>
      <c r="K19" s="27">
        <f t="shared" si="0"/>
        <v>14100</v>
      </c>
      <c r="L19" s="25"/>
      <c r="M19" s="28">
        <v>39</v>
      </c>
      <c r="N19" s="28">
        <v>14</v>
      </c>
      <c r="O19" s="28">
        <v>59</v>
      </c>
      <c r="P19" s="28">
        <v>1</v>
      </c>
      <c r="R19" s="18"/>
    </row>
    <row r="20" spans="1:18" ht="12.9" customHeight="1" x14ac:dyDescent="0.35">
      <c r="A20" s="10">
        <v>1998</v>
      </c>
      <c r="B20" s="29">
        <v>2100</v>
      </c>
      <c r="C20" s="29"/>
      <c r="D20" s="30">
        <v>0.4</v>
      </c>
      <c r="E20" s="25">
        <v>4.84</v>
      </c>
      <c r="F20" s="26">
        <v>591</v>
      </c>
      <c r="G20" s="25"/>
      <c r="H20" s="29">
        <v>6413</v>
      </c>
      <c r="I20" s="29">
        <v>4066</v>
      </c>
      <c r="J20" s="29">
        <v>513</v>
      </c>
      <c r="K20" s="27">
        <f t="shared" si="0"/>
        <v>10992</v>
      </c>
      <c r="L20" s="25"/>
      <c r="M20" s="28">
        <v>0</v>
      </c>
      <c r="N20" s="28">
        <v>15</v>
      </c>
      <c r="O20" s="28">
        <v>51</v>
      </c>
      <c r="P20" s="28">
        <v>8</v>
      </c>
      <c r="R20" s="18"/>
    </row>
    <row r="21" spans="1:18" ht="12.9" customHeight="1" x14ac:dyDescent="0.35">
      <c r="A21" s="10">
        <v>1999</v>
      </c>
      <c r="B21" s="29"/>
      <c r="C21" s="29"/>
      <c r="D21" s="30"/>
      <c r="E21" s="25">
        <v>2.92</v>
      </c>
      <c r="F21" s="26"/>
      <c r="G21" s="25"/>
      <c r="H21" s="29">
        <v>1927</v>
      </c>
      <c r="I21" s="29">
        <v>2691</v>
      </c>
      <c r="J21" s="29">
        <v>415</v>
      </c>
      <c r="K21" s="27">
        <f t="shared" si="0"/>
        <v>5033</v>
      </c>
      <c r="L21" s="25"/>
      <c r="M21" s="28">
        <v>6</v>
      </c>
      <c r="N21" s="28">
        <v>7</v>
      </c>
      <c r="O21" s="28">
        <v>37</v>
      </c>
      <c r="P21" s="28">
        <v>1</v>
      </c>
      <c r="R21" s="18"/>
    </row>
    <row r="22" spans="1:18" ht="12.9" customHeight="1" x14ac:dyDescent="0.35">
      <c r="A22" s="10">
        <v>2000</v>
      </c>
      <c r="B22" s="29">
        <v>1046</v>
      </c>
      <c r="C22" s="29"/>
      <c r="D22" s="30"/>
      <c r="E22" s="25">
        <v>1.25</v>
      </c>
      <c r="F22" s="26"/>
      <c r="G22" s="25"/>
      <c r="H22" s="29">
        <v>582</v>
      </c>
      <c r="I22" s="29">
        <v>2429</v>
      </c>
      <c r="J22" s="29">
        <v>345</v>
      </c>
      <c r="K22" s="27">
        <f t="shared" si="0"/>
        <v>3356</v>
      </c>
      <c r="L22" s="25"/>
      <c r="M22" s="28">
        <v>2</v>
      </c>
      <c r="N22" s="28">
        <v>21</v>
      </c>
      <c r="O22" s="28">
        <v>14</v>
      </c>
      <c r="P22" s="28">
        <v>4</v>
      </c>
      <c r="R22" s="18"/>
    </row>
    <row r="23" spans="1:18" ht="12.9" customHeight="1" x14ac:dyDescent="0.35">
      <c r="A23" s="10">
        <v>2001</v>
      </c>
      <c r="B23" s="29"/>
      <c r="C23" s="29"/>
      <c r="D23" s="30"/>
      <c r="E23" s="25">
        <v>0.36</v>
      </c>
      <c r="F23" s="26">
        <v>366</v>
      </c>
      <c r="G23" s="25"/>
      <c r="H23" s="29">
        <v>116</v>
      </c>
      <c r="I23" s="29">
        <v>2810</v>
      </c>
      <c r="J23" s="29">
        <v>250</v>
      </c>
      <c r="K23" s="27">
        <f t="shared" si="0"/>
        <v>3176</v>
      </c>
      <c r="L23" s="25"/>
      <c r="M23" s="28">
        <v>23</v>
      </c>
      <c r="N23" s="28">
        <v>6</v>
      </c>
      <c r="O23" s="28">
        <v>34</v>
      </c>
      <c r="P23" s="28">
        <v>0</v>
      </c>
      <c r="R23" s="18"/>
    </row>
    <row r="24" spans="1:18" ht="12.9" customHeight="1" x14ac:dyDescent="0.35">
      <c r="A24" s="10">
        <v>2002</v>
      </c>
      <c r="B24" s="29">
        <v>1484</v>
      </c>
      <c r="C24" s="29"/>
      <c r="D24" s="30"/>
      <c r="E24" s="25"/>
      <c r="F24" s="26">
        <v>122</v>
      </c>
      <c r="G24" s="25"/>
      <c r="H24" s="29">
        <v>4</v>
      </c>
      <c r="I24" s="29">
        <v>2367</v>
      </c>
      <c r="J24" s="29">
        <v>544</v>
      </c>
      <c r="K24" s="27">
        <f t="shared" si="0"/>
        <v>2915</v>
      </c>
      <c r="L24" s="25"/>
      <c r="M24" s="28">
        <v>8</v>
      </c>
      <c r="N24" s="28">
        <v>29</v>
      </c>
      <c r="O24" s="28">
        <v>3</v>
      </c>
      <c r="P24" s="28">
        <v>2</v>
      </c>
      <c r="R24" s="18"/>
    </row>
    <row r="25" spans="1:18" ht="12.9" customHeight="1" x14ac:dyDescent="0.35">
      <c r="A25" s="10">
        <v>2003</v>
      </c>
      <c r="B25" s="29">
        <v>1452</v>
      </c>
      <c r="C25" s="29"/>
      <c r="D25" s="30"/>
      <c r="E25" s="25"/>
      <c r="F25" s="26">
        <v>131</v>
      </c>
      <c r="G25" s="25"/>
      <c r="H25" s="29">
        <v>10</v>
      </c>
      <c r="I25" s="29">
        <v>2585</v>
      </c>
      <c r="J25" s="29">
        <v>97</v>
      </c>
      <c r="K25" s="27">
        <f t="shared" si="0"/>
        <v>2692</v>
      </c>
      <c r="L25" s="25"/>
      <c r="M25" s="28">
        <v>1</v>
      </c>
      <c r="N25" s="28">
        <v>17</v>
      </c>
      <c r="O25" s="28">
        <v>4</v>
      </c>
      <c r="P25" s="28">
        <v>1</v>
      </c>
      <c r="R25" s="19"/>
    </row>
    <row r="26" spans="1:18" ht="12.9" customHeight="1" x14ac:dyDescent="0.35">
      <c r="A26" s="10">
        <v>2004</v>
      </c>
      <c r="B26" s="29">
        <v>1125</v>
      </c>
      <c r="C26" s="29"/>
      <c r="D26" s="30"/>
      <c r="E26" s="25"/>
      <c r="F26" s="26">
        <v>189</v>
      </c>
      <c r="G26" s="25"/>
      <c r="H26" s="29">
        <v>22</v>
      </c>
      <c r="I26" s="29">
        <v>2829</v>
      </c>
      <c r="J26" s="29">
        <v>356</v>
      </c>
      <c r="K26" s="27">
        <f t="shared" si="0"/>
        <v>3207</v>
      </c>
      <c r="L26" s="25"/>
      <c r="M26" s="28">
        <v>2</v>
      </c>
      <c r="N26" s="28">
        <v>11</v>
      </c>
      <c r="O26" s="28">
        <v>7</v>
      </c>
      <c r="P26" s="28">
        <v>3</v>
      </c>
      <c r="R26" s="19"/>
    </row>
    <row r="27" spans="1:18" ht="12.9" customHeight="1" x14ac:dyDescent="0.35">
      <c r="A27" s="10">
        <v>2005</v>
      </c>
      <c r="B27" s="29">
        <v>1015</v>
      </c>
      <c r="C27" s="29"/>
      <c r="D27" s="30"/>
      <c r="E27" s="31">
        <v>0.58045977011494254</v>
      </c>
      <c r="F27" s="26">
        <v>156</v>
      </c>
      <c r="G27" s="25"/>
      <c r="H27" s="29">
        <v>101</v>
      </c>
      <c r="I27" s="29">
        <v>2193</v>
      </c>
      <c r="J27" s="29">
        <v>216</v>
      </c>
      <c r="K27" s="27">
        <f t="shared" si="0"/>
        <v>2510</v>
      </c>
      <c r="L27" s="25"/>
      <c r="M27" s="28">
        <v>51</v>
      </c>
      <c r="N27" s="28">
        <v>7</v>
      </c>
      <c r="O27" s="28">
        <v>10</v>
      </c>
      <c r="P27" s="28">
        <v>0</v>
      </c>
      <c r="R27" s="19"/>
    </row>
    <row r="28" spans="1:18" ht="12.9" customHeight="1" x14ac:dyDescent="0.35">
      <c r="A28" s="10">
        <v>2006</v>
      </c>
      <c r="B28" s="29">
        <v>906</v>
      </c>
      <c r="C28" s="29"/>
      <c r="D28" s="30"/>
      <c r="E28" s="25"/>
      <c r="F28" s="26"/>
      <c r="G28" s="25"/>
      <c r="H28" s="29">
        <v>12</v>
      </c>
      <c r="I28" s="29">
        <v>2537</v>
      </c>
      <c r="J28" s="29">
        <v>394</v>
      </c>
      <c r="K28" s="27">
        <f t="shared" si="0"/>
        <v>2943</v>
      </c>
      <c r="L28" s="25"/>
      <c r="M28" s="28">
        <v>43</v>
      </c>
      <c r="N28" s="28">
        <v>21</v>
      </c>
      <c r="O28" s="28">
        <v>2</v>
      </c>
      <c r="P28" s="28">
        <v>0</v>
      </c>
      <c r="R28" s="19"/>
    </row>
    <row r="29" spans="1:18" ht="12.9" customHeight="1" x14ac:dyDescent="0.35">
      <c r="A29" s="10">
        <v>2007</v>
      </c>
      <c r="B29" s="29">
        <v>1948</v>
      </c>
      <c r="C29" s="29"/>
      <c r="D29" s="30"/>
      <c r="E29" s="25"/>
      <c r="F29" s="26">
        <v>554</v>
      </c>
      <c r="G29" s="25"/>
      <c r="H29" s="29">
        <v>13</v>
      </c>
      <c r="I29" s="29">
        <v>1666</v>
      </c>
      <c r="J29" s="29">
        <v>147</v>
      </c>
      <c r="K29" s="27">
        <f t="shared" si="0"/>
        <v>1826</v>
      </c>
      <c r="L29" s="25"/>
      <c r="M29" s="28">
        <v>52</v>
      </c>
      <c r="N29" s="28">
        <v>23</v>
      </c>
      <c r="O29" s="28">
        <v>6</v>
      </c>
      <c r="P29" s="28">
        <v>0</v>
      </c>
      <c r="R29" s="19"/>
    </row>
    <row r="30" spans="1:18" ht="12.9" customHeight="1" x14ac:dyDescent="0.35">
      <c r="A30" s="10">
        <v>2008</v>
      </c>
      <c r="B30" s="29">
        <v>905</v>
      </c>
      <c r="C30" s="29"/>
      <c r="D30" s="30"/>
      <c r="E30" s="25"/>
      <c r="F30" s="26"/>
      <c r="G30" s="25"/>
      <c r="H30" s="29">
        <v>65</v>
      </c>
      <c r="I30" s="29">
        <v>1402</v>
      </c>
      <c r="J30" s="29">
        <v>580</v>
      </c>
      <c r="K30" s="27">
        <f t="shared" si="0"/>
        <v>2047</v>
      </c>
      <c r="L30" s="25"/>
      <c r="M30" s="28">
        <v>16</v>
      </c>
      <c r="N30" s="28">
        <v>71</v>
      </c>
      <c r="O30" s="28">
        <v>10</v>
      </c>
      <c r="P30" s="28">
        <v>0</v>
      </c>
      <c r="R30" s="18"/>
    </row>
    <row r="31" spans="1:18" ht="12.9" customHeight="1" x14ac:dyDescent="0.35">
      <c r="A31" s="10">
        <v>2009</v>
      </c>
      <c r="B31" s="29">
        <v>2357</v>
      </c>
      <c r="C31" s="29"/>
      <c r="D31" s="30">
        <v>0.34</v>
      </c>
      <c r="E31" s="25"/>
      <c r="F31" s="26"/>
      <c r="G31" s="25"/>
      <c r="H31" s="29">
        <v>80</v>
      </c>
      <c r="I31" s="29">
        <v>1892</v>
      </c>
      <c r="J31" s="29">
        <v>236</v>
      </c>
      <c r="K31" s="27">
        <f t="shared" si="0"/>
        <v>2208</v>
      </c>
      <c r="L31" s="25"/>
      <c r="M31" s="28">
        <v>58</v>
      </c>
      <c r="N31" s="28">
        <v>24</v>
      </c>
      <c r="O31" s="28">
        <v>31</v>
      </c>
      <c r="P31" s="28">
        <v>2</v>
      </c>
      <c r="R31" s="17"/>
    </row>
    <row r="32" spans="1:18" ht="12.9" customHeight="1" x14ac:dyDescent="0.35">
      <c r="A32" s="10">
        <v>2010</v>
      </c>
      <c r="B32" s="29">
        <v>1256</v>
      </c>
      <c r="C32" s="27">
        <v>1021</v>
      </c>
      <c r="D32" s="30">
        <v>0.55000000000000004</v>
      </c>
      <c r="E32" s="25"/>
      <c r="F32" s="26"/>
      <c r="G32" s="25"/>
      <c r="H32" s="29">
        <v>124</v>
      </c>
      <c r="I32" s="29">
        <v>1257</v>
      </c>
      <c r="J32" s="29">
        <v>61</v>
      </c>
      <c r="K32" s="27">
        <f t="shared" si="0"/>
        <v>1442</v>
      </c>
      <c r="L32" s="25"/>
      <c r="M32" s="28">
        <v>18</v>
      </c>
      <c r="N32" s="28">
        <v>8</v>
      </c>
      <c r="O32" s="28">
        <v>7</v>
      </c>
      <c r="P32" s="28">
        <v>0</v>
      </c>
      <c r="R32" s="17"/>
    </row>
    <row r="33" spans="1:16" ht="12.9" customHeight="1" x14ac:dyDescent="0.35">
      <c r="A33" s="10">
        <v>2011</v>
      </c>
      <c r="B33" s="29">
        <v>841</v>
      </c>
      <c r="C33" s="27">
        <v>1030</v>
      </c>
      <c r="D33" s="27"/>
      <c r="E33" s="25"/>
      <c r="F33" s="26">
        <v>433</v>
      </c>
      <c r="G33" s="25"/>
      <c r="H33" s="29">
        <v>124</v>
      </c>
      <c r="I33" s="29">
        <v>607</v>
      </c>
      <c r="J33" s="29">
        <v>54</v>
      </c>
      <c r="K33" s="27">
        <f t="shared" si="0"/>
        <v>785</v>
      </c>
      <c r="L33" s="25"/>
      <c r="M33" s="27"/>
      <c r="N33" s="30"/>
      <c r="O33" s="32"/>
      <c r="P33" s="25"/>
    </row>
    <row r="34" spans="1:16" ht="12.65" customHeight="1" x14ac:dyDescent="0.35">
      <c r="A34" s="10">
        <v>2012</v>
      </c>
      <c r="B34" s="29">
        <v>972</v>
      </c>
      <c r="C34" s="27">
        <v>823</v>
      </c>
      <c r="D34" s="27"/>
      <c r="E34" s="25"/>
      <c r="F34" s="26"/>
      <c r="G34" s="25"/>
      <c r="H34" s="29">
        <v>157</v>
      </c>
      <c r="I34" s="29">
        <v>808</v>
      </c>
      <c r="J34" s="29">
        <v>0</v>
      </c>
      <c r="K34" s="27">
        <f t="shared" si="0"/>
        <v>965</v>
      </c>
      <c r="L34" s="25"/>
      <c r="M34" s="27"/>
      <c r="N34" s="30"/>
      <c r="O34" s="32"/>
      <c r="P34" s="25"/>
    </row>
    <row r="35" spans="1:16" ht="12.65" customHeight="1" x14ac:dyDescent="0.35">
      <c r="A35" s="10">
        <v>2013</v>
      </c>
      <c r="B35" s="29"/>
      <c r="C35" s="27"/>
      <c r="D35" s="27"/>
      <c r="E35" s="25"/>
      <c r="F35" s="26">
        <v>339</v>
      </c>
      <c r="G35" s="25"/>
      <c r="H35" s="29">
        <v>131</v>
      </c>
      <c r="I35" s="29">
        <v>468</v>
      </c>
      <c r="J35" s="29">
        <v>0</v>
      </c>
      <c r="K35" s="27">
        <f t="shared" si="0"/>
        <v>599</v>
      </c>
      <c r="L35" s="25"/>
      <c r="M35" s="27"/>
      <c r="N35" s="30"/>
      <c r="O35" s="32"/>
      <c r="P35" s="25"/>
    </row>
    <row r="36" spans="1:16" ht="12.65" customHeight="1" x14ac:dyDescent="0.35">
      <c r="A36" s="10">
        <v>2014</v>
      </c>
      <c r="B36" s="29">
        <v>3454</v>
      </c>
      <c r="C36" s="27"/>
      <c r="D36" s="27"/>
      <c r="E36" s="25"/>
      <c r="F36" s="26"/>
      <c r="G36" s="25"/>
      <c r="H36" s="29">
        <v>70</v>
      </c>
      <c r="I36" s="29">
        <v>442</v>
      </c>
      <c r="J36" s="29">
        <v>0</v>
      </c>
      <c r="K36" s="27">
        <f t="shared" si="0"/>
        <v>512</v>
      </c>
      <c r="L36" s="25"/>
      <c r="M36" s="33"/>
      <c r="N36" s="30"/>
      <c r="O36" s="32"/>
      <c r="P36" s="25"/>
    </row>
    <row r="37" spans="1:16" ht="12.65" customHeight="1" x14ac:dyDescent="0.35">
      <c r="A37" s="10">
        <v>2015</v>
      </c>
      <c r="B37" s="29">
        <v>1950</v>
      </c>
      <c r="C37" s="27">
        <v>2789</v>
      </c>
      <c r="D37" s="27"/>
      <c r="E37" s="25"/>
      <c r="F37" s="26"/>
      <c r="G37" s="25"/>
      <c r="H37" s="29">
        <v>384</v>
      </c>
      <c r="I37" s="29">
        <v>961</v>
      </c>
      <c r="J37" s="29">
        <v>0</v>
      </c>
      <c r="K37" s="27">
        <f t="shared" si="0"/>
        <v>1345</v>
      </c>
      <c r="L37" s="25"/>
      <c r="M37" s="27"/>
      <c r="N37" s="30"/>
      <c r="O37" s="32"/>
      <c r="P37" s="25"/>
    </row>
    <row r="38" spans="1:16" ht="12.65" customHeight="1" x14ac:dyDescent="0.35">
      <c r="A38" s="10">
        <v>2016</v>
      </c>
      <c r="B38" s="29"/>
      <c r="C38" s="34"/>
      <c r="D38" s="34"/>
      <c r="E38" s="25"/>
      <c r="F38" s="26"/>
      <c r="G38" s="25"/>
      <c r="H38" s="29">
        <v>101</v>
      </c>
      <c r="I38" s="29">
        <v>687</v>
      </c>
      <c r="J38" s="29">
        <v>78</v>
      </c>
      <c r="K38" s="27">
        <f t="shared" si="0"/>
        <v>866</v>
      </c>
      <c r="L38" s="25"/>
      <c r="M38" s="33"/>
      <c r="N38" s="30"/>
      <c r="O38" s="32"/>
      <c r="P38" s="25"/>
    </row>
    <row r="39" spans="1:16" ht="12.65" customHeight="1" x14ac:dyDescent="0.35">
      <c r="A39" s="10">
        <v>2017</v>
      </c>
      <c r="B39" s="29">
        <v>1044</v>
      </c>
      <c r="C39" s="27">
        <v>2934</v>
      </c>
      <c r="D39" s="27"/>
      <c r="E39" s="25"/>
      <c r="F39" s="26"/>
      <c r="G39" s="25"/>
      <c r="H39" s="29">
        <v>327</v>
      </c>
      <c r="I39" s="29"/>
      <c r="J39" s="29"/>
      <c r="K39" s="27">
        <f t="shared" si="0"/>
        <v>327</v>
      </c>
      <c r="L39" s="25"/>
      <c r="M39" s="27"/>
      <c r="N39" s="30"/>
      <c r="O39" s="32"/>
      <c r="P39" s="25"/>
    </row>
    <row r="40" spans="1:16" ht="12.9" customHeight="1" x14ac:dyDescent="0.3">
      <c r="A40" s="10">
        <v>2018</v>
      </c>
      <c r="B40" s="35"/>
      <c r="C40" s="35"/>
      <c r="N40" s="11"/>
    </row>
    <row r="41" spans="1:16" ht="12.9" customHeight="1" x14ac:dyDescent="0.3">
      <c r="A41" s="10">
        <v>2019</v>
      </c>
      <c r="B41" s="36">
        <v>3300</v>
      </c>
      <c r="C41" s="36">
        <v>6400</v>
      </c>
      <c r="N41" s="13"/>
    </row>
    <row r="45" spans="1:16" ht="12.9" customHeight="1" x14ac:dyDescent="0.3">
      <c r="B45" s="14"/>
      <c r="C45" s="14"/>
      <c r="D45" s="14"/>
      <c r="E45" s="14"/>
      <c r="F45" s="14"/>
      <c r="G45" s="14"/>
      <c r="H45" s="14"/>
      <c r="I45" s="14"/>
      <c r="J45" s="14"/>
    </row>
    <row r="50" spans="2:10" ht="12.9" customHeight="1" x14ac:dyDescent="0.3">
      <c r="B50" s="12"/>
      <c r="C50" s="12"/>
      <c r="D50" s="12"/>
      <c r="E50" s="12"/>
      <c r="F50" s="12"/>
      <c r="G50" s="12"/>
      <c r="H50" s="12"/>
      <c r="I50" s="12"/>
      <c r="J50" s="12"/>
    </row>
    <row r="51" spans="2:10" ht="12.9" customHeight="1" x14ac:dyDescent="0.3">
      <c r="B51" s="12"/>
      <c r="C51" s="12"/>
      <c r="D51" s="12"/>
      <c r="E51" s="12"/>
      <c r="F51" s="12"/>
      <c r="G51" s="12"/>
      <c r="H51" s="12"/>
      <c r="I51" s="12"/>
      <c r="J51" s="12"/>
    </row>
    <row r="52" spans="2:10" ht="12.9" customHeight="1" x14ac:dyDescent="0.3">
      <c r="B52" s="12"/>
      <c r="C52" s="12"/>
      <c r="D52" s="12"/>
      <c r="E52" s="12"/>
      <c r="F52" s="12"/>
      <c r="G52" s="12"/>
      <c r="H52" s="12"/>
      <c r="I52" s="12"/>
      <c r="J52" s="12"/>
    </row>
    <row r="53" spans="2:10" ht="12.9" customHeight="1" x14ac:dyDescent="0.3">
      <c r="B53" s="12"/>
      <c r="C53" s="12"/>
      <c r="D53" s="12"/>
      <c r="E53" s="12"/>
      <c r="F53" s="12"/>
      <c r="G53" s="12"/>
      <c r="H53" s="12"/>
      <c r="I53" s="12"/>
      <c r="J53" s="12"/>
    </row>
    <row r="54" spans="2:10" ht="12.9" customHeight="1" x14ac:dyDescent="0.3">
      <c r="B54" s="12"/>
      <c r="C54" s="12"/>
      <c r="D54" s="12"/>
      <c r="E54" s="12"/>
      <c r="F54" s="12"/>
      <c r="G54" s="12"/>
      <c r="H54" s="12"/>
      <c r="I54" s="12"/>
      <c r="J54" s="12"/>
    </row>
    <row r="55" spans="2:10" ht="12.9" customHeight="1" x14ac:dyDescent="0.3">
      <c r="B55" s="12"/>
      <c r="C55" s="12"/>
      <c r="D55" s="12"/>
      <c r="E55" s="12"/>
      <c r="F55" s="12"/>
      <c r="G55" s="12"/>
      <c r="H55" s="12"/>
      <c r="I55" s="12"/>
      <c r="J55" s="12"/>
    </row>
    <row r="56" spans="2:10" ht="12.9" customHeight="1" x14ac:dyDescent="0.3">
      <c r="B56" s="12"/>
      <c r="C56" s="12"/>
      <c r="D56" s="12"/>
      <c r="E56" s="12"/>
      <c r="F56" s="12"/>
      <c r="G56" s="12"/>
      <c r="H56" s="12"/>
      <c r="I56" s="12"/>
      <c r="J56" s="12"/>
    </row>
    <row r="57" spans="2:10" ht="12.9" customHeight="1" x14ac:dyDescent="0.3">
      <c r="B57" s="12"/>
      <c r="C57" s="12"/>
      <c r="D57" s="12"/>
      <c r="E57" s="12"/>
      <c r="F57" s="12"/>
      <c r="G57" s="12"/>
      <c r="H57" s="12"/>
      <c r="I57" s="12"/>
      <c r="J57" s="12"/>
    </row>
    <row r="58" spans="2:10" ht="12.9" customHeight="1" x14ac:dyDescent="0.3">
      <c r="B58" s="12"/>
      <c r="C58" s="12"/>
      <c r="D58" s="12"/>
      <c r="E58" s="12"/>
      <c r="F58" s="12"/>
      <c r="G58" s="12"/>
      <c r="H58" s="12"/>
      <c r="I58" s="12"/>
      <c r="J58" s="12"/>
    </row>
    <row r="59" spans="2:10" ht="12.9" customHeight="1" x14ac:dyDescent="0.3">
      <c r="B59" s="12"/>
      <c r="C59" s="12"/>
      <c r="D59" s="12"/>
      <c r="E59" s="12"/>
      <c r="F59" s="12"/>
      <c r="G59" s="12"/>
      <c r="H59" s="12"/>
      <c r="I59" s="12"/>
      <c r="J59" s="12"/>
    </row>
    <row r="60" spans="2:10" ht="12.9" customHeight="1" x14ac:dyDescent="0.3">
      <c r="B60" s="12"/>
      <c r="C60" s="12"/>
      <c r="D60" s="12"/>
      <c r="E60" s="12"/>
      <c r="F60" s="12"/>
      <c r="G60" s="12"/>
      <c r="H60" s="12"/>
      <c r="I60" s="15"/>
      <c r="J60" s="12"/>
    </row>
    <row r="61" spans="2:10" ht="12.9" customHeight="1" x14ac:dyDescent="0.3">
      <c r="B61" s="12"/>
      <c r="C61" s="12"/>
      <c r="D61" s="12"/>
      <c r="E61" s="12"/>
      <c r="F61" s="12"/>
      <c r="G61" s="12"/>
      <c r="H61" s="12"/>
      <c r="I61" s="12"/>
      <c r="J61" s="12"/>
    </row>
    <row r="62" spans="2:10" ht="12.9" customHeight="1" x14ac:dyDescent="0.3">
      <c r="B62" s="12"/>
      <c r="C62" s="12"/>
      <c r="D62" s="12"/>
      <c r="E62" s="12"/>
      <c r="F62" s="12"/>
      <c r="G62" s="12"/>
      <c r="H62" s="12"/>
      <c r="I62" s="12"/>
      <c r="J62" s="12"/>
    </row>
    <row r="63" spans="2:10" ht="12.9" customHeight="1" x14ac:dyDescent="0.3">
      <c r="B63" s="12"/>
      <c r="C63" s="12"/>
      <c r="D63" s="12"/>
      <c r="E63" s="12"/>
      <c r="F63" s="12"/>
      <c r="G63" s="12"/>
      <c r="H63" s="12"/>
      <c r="I63" s="12"/>
      <c r="J63" s="12"/>
    </row>
    <row r="64" spans="2:10" ht="12.9" customHeight="1" x14ac:dyDescent="0.3">
      <c r="B64" s="12"/>
      <c r="C64" s="12"/>
      <c r="D64" s="12"/>
      <c r="E64" s="12"/>
      <c r="F64" s="12"/>
      <c r="G64" s="12"/>
      <c r="H64" s="12"/>
      <c r="I64" s="12"/>
      <c r="J64" s="12"/>
    </row>
    <row r="65" spans="2:10" ht="12.9" customHeight="1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ht="12.9" customHeight="1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ht="12.9" customHeight="1" x14ac:dyDescent="0.3">
      <c r="B67" s="12"/>
      <c r="C67" s="12"/>
      <c r="D67" s="12"/>
      <c r="E67" s="12"/>
      <c r="F67" s="12"/>
      <c r="G67" s="12"/>
      <c r="H67" s="12"/>
      <c r="I67" s="12"/>
      <c r="J67" s="12"/>
    </row>
  </sheetData>
  <mergeCells count="2">
    <mergeCell ref="H2:K2"/>
    <mergeCell ref="M2:P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Nushagak River Sockeye Salmon</vt:lpstr>
      <vt:lpstr>Yukon Summer Chum Salmon</vt:lpstr>
      <vt:lpstr>Kasilof Sockeye data</vt:lpstr>
      <vt:lpstr>McNeil River Chum Salmon</vt:lpstr>
      <vt:lpstr>PWS Pink Salmon</vt:lpstr>
      <vt:lpstr>Unalakleet Chinook Salmon</vt:lpstr>
    </vt:vector>
  </TitlesOfParts>
  <Company>Alaska Dept of Fish and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jjhasbrouck</dc:creator>
  <cp:lastModifiedBy>SteveF</cp:lastModifiedBy>
  <cp:lastPrinted>2019-09-19T01:19:37Z</cp:lastPrinted>
  <dcterms:created xsi:type="dcterms:W3CDTF">2019-09-12T02:19:09Z</dcterms:created>
  <dcterms:modified xsi:type="dcterms:W3CDTF">2019-09-23T23:08:26Z</dcterms:modified>
</cp:coreProperties>
</file>