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SWS\Sws2024\SAS\SAS8_Gui_Pri\XLS\"/>
    </mc:Choice>
  </mc:AlternateContent>
  <xr:revisionPtr revIDLastSave="0" documentId="13_ncr:1_{4CF486B4-E265-4477-8098-D6BDC40F0657}" xr6:coauthVersionLast="47" xr6:coauthVersionMax="47" xr10:uidLastSave="{00000000-0000-0000-0000-000000000000}"/>
  <bookViews>
    <workbookView xWindow="-108" yWindow="-108" windowWidth="23256" windowHeight="13176" tabRatio="740" xr2:uid="{00000000-000D-0000-FFFF-FFFF00000000}"/>
  </bookViews>
  <sheets>
    <sheet name="IPHC Harvest Bootstrap" sheetId="3" r:id="rId1"/>
    <sheet name="IPHC Catch Bootstrap" sheetId="2" r:id="rId2"/>
    <sheet name="Halibut Area Harvest" sheetId="4" r:id="rId3"/>
    <sheet name="Halibut Area Catch" sheetId="5" r:id="rId4"/>
    <sheet name="Procedures" sheetId="6" r:id="rId5"/>
    <sheet name="Code 1" sheetId="7" r:id="rId6"/>
    <sheet name="Code 2" sheetId="8" r:id="rId7"/>
    <sheet name="Code 3" sheetId="9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5" l="1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G49" i="5"/>
  <c r="E49" i="5"/>
  <c r="F49" i="5"/>
  <c r="D49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G46" i="5"/>
  <c r="E46" i="5"/>
  <c r="F46" i="5"/>
  <c r="D46" i="5"/>
  <c r="D46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G49" i="4"/>
  <c r="P46" i="4"/>
  <c r="Q46" i="4"/>
  <c r="R46" i="4"/>
  <c r="S46" i="4"/>
  <c r="T46" i="4"/>
  <c r="U46" i="4"/>
  <c r="V46" i="4"/>
  <c r="W46" i="4"/>
  <c r="X46" i="4"/>
  <c r="E49" i="4"/>
  <c r="F49" i="4"/>
  <c r="D49" i="4"/>
  <c r="F46" i="4"/>
  <c r="E46" i="4"/>
  <c r="O46" i="4"/>
  <c r="N46" i="4"/>
  <c r="M46" i="4"/>
  <c r="L46" i="4"/>
  <c r="K46" i="4"/>
  <c r="J46" i="4"/>
  <c r="I46" i="4"/>
  <c r="H46" i="4"/>
  <c r="G46" i="4"/>
  <c r="G47" i="4"/>
  <c r="X50" i="5"/>
  <c r="X51" i="5"/>
  <c r="W50" i="5"/>
  <c r="W51" i="5"/>
  <c r="V50" i="5"/>
  <c r="U50" i="5"/>
  <c r="T50" i="5"/>
  <c r="S50" i="5"/>
  <c r="R50" i="5"/>
  <c r="R51" i="5"/>
  <c r="Q50" i="5"/>
  <c r="Q51" i="5"/>
  <c r="P50" i="5"/>
  <c r="P51" i="5"/>
  <c r="O50" i="5"/>
  <c r="O51" i="5"/>
  <c r="N50" i="5"/>
  <c r="M50" i="5"/>
  <c r="L50" i="5"/>
  <c r="K50" i="5"/>
  <c r="J50" i="5"/>
  <c r="J51" i="5"/>
  <c r="I50" i="5"/>
  <c r="I51" i="5"/>
  <c r="H50" i="5"/>
  <c r="H51" i="5"/>
  <c r="G50" i="5"/>
  <c r="F50" i="5"/>
  <c r="E50" i="5"/>
  <c r="D50" i="5"/>
  <c r="X47" i="5"/>
  <c r="W47" i="5"/>
  <c r="V47" i="5"/>
  <c r="U47" i="5"/>
  <c r="T47" i="5"/>
  <c r="T48" i="5"/>
  <c r="S47" i="5"/>
  <c r="S48" i="5"/>
  <c r="R47" i="5"/>
  <c r="R48" i="5"/>
  <c r="Q47" i="5"/>
  <c r="Q48" i="5"/>
  <c r="P47" i="5"/>
  <c r="P48" i="5"/>
  <c r="O47" i="5"/>
  <c r="O48" i="5"/>
  <c r="N47" i="5"/>
  <c r="M47" i="5"/>
  <c r="L47" i="5"/>
  <c r="L48" i="5"/>
  <c r="K47" i="5"/>
  <c r="K48" i="5"/>
  <c r="J47" i="5"/>
  <c r="J48" i="5"/>
  <c r="I47" i="5"/>
  <c r="H47" i="5"/>
  <c r="G47" i="5"/>
  <c r="F47" i="5"/>
  <c r="E47" i="5"/>
  <c r="D47" i="5"/>
  <c r="D48" i="5"/>
  <c r="K51" i="5"/>
  <c r="L51" i="5"/>
  <c r="M51" i="5"/>
  <c r="S51" i="5"/>
  <c r="N51" i="5"/>
  <c r="T51" i="5"/>
  <c r="U51" i="5"/>
  <c r="V51" i="5"/>
  <c r="G51" i="5"/>
  <c r="M48" i="5"/>
  <c r="U48" i="5"/>
  <c r="V48" i="5"/>
  <c r="N48" i="5"/>
  <c r="W48" i="5"/>
  <c r="H48" i="5"/>
  <c r="X48" i="5"/>
  <c r="I48" i="5"/>
  <c r="G48" i="5"/>
  <c r="E48" i="5"/>
  <c r="F48" i="5"/>
  <c r="F51" i="5"/>
  <c r="D51" i="5"/>
  <c r="E51" i="5"/>
  <c r="X50" i="4"/>
  <c r="X51" i="4"/>
  <c r="W50" i="4"/>
  <c r="W51" i="4"/>
  <c r="V50" i="4"/>
  <c r="V51" i="4"/>
  <c r="U50" i="4"/>
  <c r="T50" i="4"/>
  <c r="S50" i="4"/>
  <c r="S51" i="4"/>
  <c r="R50" i="4"/>
  <c r="R51" i="4"/>
  <c r="Q50" i="4"/>
  <c r="Q51" i="4"/>
  <c r="P50" i="4"/>
  <c r="P51" i="4"/>
  <c r="O50" i="4"/>
  <c r="O51" i="4"/>
  <c r="N50" i="4"/>
  <c r="N51" i="4"/>
  <c r="M50" i="4"/>
  <c r="M51" i="4"/>
  <c r="L50" i="4"/>
  <c r="L51" i="4"/>
  <c r="K50" i="4"/>
  <c r="K51" i="4"/>
  <c r="J50" i="4"/>
  <c r="J51" i="4"/>
  <c r="I50" i="4"/>
  <c r="H50" i="4"/>
  <c r="G50" i="4"/>
  <c r="G51" i="4"/>
  <c r="F50" i="4"/>
  <c r="E50" i="4"/>
  <c r="D50" i="4"/>
  <c r="X47" i="4"/>
  <c r="X48" i="4"/>
  <c r="W47" i="4"/>
  <c r="W48" i="4"/>
  <c r="V47" i="4"/>
  <c r="V48" i="4"/>
  <c r="U47" i="4"/>
  <c r="U48" i="4"/>
  <c r="T47" i="4"/>
  <c r="T48" i="4"/>
  <c r="S47" i="4"/>
  <c r="S48" i="4"/>
  <c r="R47" i="4"/>
  <c r="R48" i="4"/>
  <c r="Q47" i="4"/>
  <c r="Q48" i="4"/>
  <c r="P47" i="4"/>
  <c r="P48" i="4"/>
  <c r="O47" i="4"/>
  <c r="O48" i="4"/>
  <c r="N47" i="4"/>
  <c r="N48" i="4"/>
  <c r="M47" i="4"/>
  <c r="M48" i="4"/>
  <c r="L47" i="4"/>
  <c r="L48" i="4"/>
  <c r="K47" i="4"/>
  <c r="K48" i="4"/>
  <c r="J47" i="4"/>
  <c r="J48" i="4"/>
  <c r="I47" i="4"/>
  <c r="I48" i="4"/>
  <c r="H47" i="4"/>
  <c r="H48" i="4"/>
  <c r="G48" i="4"/>
  <c r="F47" i="4"/>
  <c r="F48" i="4"/>
  <c r="E47" i="4"/>
  <c r="E48" i="4"/>
  <c r="D47" i="4"/>
  <c r="D48" i="4"/>
  <c r="E51" i="4"/>
  <c r="F51" i="4"/>
  <c r="D51" i="4"/>
  <c r="H51" i="4"/>
  <c r="T51" i="4"/>
  <c r="I51" i="4"/>
  <c r="U51" i="4"/>
</calcChain>
</file>

<file path=xl/sharedStrings.xml><?xml version="1.0" encoding="utf-8"?>
<sst xmlns="http://schemas.openxmlformats.org/spreadsheetml/2006/main" count="2874" uniqueCount="1416">
  <si>
    <t>Total Halibut</t>
  </si>
  <si>
    <t>Total Rockfish</t>
  </si>
  <si>
    <t>Total Lingcod</t>
  </si>
  <si>
    <t>Total Shark</t>
  </si>
  <si>
    <t>0_PUB = Estimate, 1_SE = Standard Error, 2_LCL and 3_UCL = 95% Confidence Interval</t>
  </si>
  <si>
    <t>YEAR</t>
  </si>
  <si>
    <t>iphc</t>
  </si>
  <si>
    <t>SURAREA</t>
  </si>
  <si>
    <t>TYPE</t>
  </si>
  <si>
    <t>1-SE</t>
  </si>
  <si>
    <t>2-LCL</t>
  </si>
  <si>
    <t>3-UCL</t>
  </si>
  <si>
    <t>0-PUB</t>
  </si>
  <si>
    <t>step</t>
  </si>
  <si>
    <t>program</t>
  </si>
  <si>
    <t>output</t>
  </si>
  <si>
    <t>done</t>
  </si>
  <si>
    <t>FINALIZE</t>
  </si>
  <si>
    <t>Total Days Fished (saltwater)</t>
  </si>
  <si>
    <t>Total Chinook (saltwater)</t>
  </si>
  <si>
    <t>Total Coho (saltwater)</t>
  </si>
  <si>
    <t>Non-charter Days Fished (saltwater)</t>
  </si>
  <si>
    <t>Non-charter Chinook (saltwater)</t>
  </si>
  <si>
    <t>Non-charter Coho (saltwater)</t>
  </si>
  <si>
    <t>Non-charter Halibut</t>
  </si>
  <si>
    <t>Non-charter Rockfish</t>
  </si>
  <si>
    <t>Non-charter Lingcod</t>
  </si>
  <si>
    <t>Non-charter Shark</t>
  </si>
  <si>
    <t>Charter Days Fished (saltwater)</t>
  </si>
  <si>
    <t>Charter Chinook (saltwater)</t>
  </si>
  <si>
    <t>Charter Coho (saltwater)</t>
  </si>
  <si>
    <t>Charter Halibut</t>
  </si>
  <si>
    <t>Charter Rockfish</t>
  </si>
  <si>
    <t>Charter Lingcod</t>
  </si>
  <si>
    <t>Charter Shark</t>
  </si>
  <si>
    <t>Halibut Area</t>
  </si>
  <si>
    <t>--</t>
  </si>
  <si>
    <t>Region</t>
  </si>
  <si>
    <t>Total Pacific Cod</t>
  </si>
  <si>
    <t>Charter Pacific Cod</t>
  </si>
  <si>
    <t>Non-charter Pacific Cod</t>
  </si>
  <si>
    <t>Total  Pacific Cod</t>
  </si>
  <si>
    <t>Charter  Pacific Cod</t>
  </si>
  <si>
    <t>Set all files to R/O</t>
  </si>
  <si>
    <t>Non-charter Pacific cod</t>
  </si>
  <si>
    <t>Total Sablefish</t>
  </si>
  <si>
    <t>Charter Sablefish</t>
  </si>
  <si>
    <t>Non-charter Sablefish</t>
  </si>
  <si>
    <t>dftot</t>
  </si>
  <si>
    <t>dfgui</t>
  </si>
  <si>
    <t>dfpri</t>
  </si>
  <si>
    <t>hatot</t>
  </si>
  <si>
    <t>hagui</t>
  </si>
  <si>
    <t>hapri</t>
  </si>
  <si>
    <t>rftot</t>
  </si>
  <si>
    <t>rfgui</t>
  </si>
  <si>
    <t>rfpri</t>
  </si>
  <si>
    <t>lctot</t>
  </si>
  <si>
    <t>lcgui</t>
  </si>
  <si>
    <t>lcpri</t>
  </si>
  <si>
    <t>pctot</t>
  </si>
  <si>
    <t>pcgui</t>
  </si>
  <si>
    <t>pcpri</t>
  </si>
  <si>
    <t>bctot</t>
  </si>
  <si>
    <t>bcgui</t>
  </si>
  <si>
    <t>bcpri</t>
  </si>
  <si>
    <t>sktot</t>
  </si>
  <si>
    <t>skgui</t>
  </si>
  <si>
    <t>skpri</t>
  </si>
  <si>
    <t>responses</t>
  </si>
  <si>
    <t>resp_guiks</t>
  </si>
  <si>
    <t>resp_guiss</t>
  </si>
  <si>
    <t>resp_guirf</t>
  </si>
  <si>
    <t>resp_guilc</t>
  </si>
  <si>
    <t>resp_guipc</t>
  </si>
  <si>
    <t>resp_guibc</t>
  </si>
  <si>
    <t>resp_guisk</t>
  </si>
  <si>
    <t>resp_priks</t>
  </si>
  <si>
    <t>resp_priss</t>
  </si>
  <si>
    <t>resp_prirf</t>
  </si>
  <si>
    <t>resp_prilc</t>
  </si>
  <si>
    <t>resp_pripc</t>
  </si>
  <si>
    <t>resp_pribc</t>
  </si>
  <si>
    <t>resp_prisk</t>
  </si>
  <si>
    <t>KS charter</t>
  </si>
  <si>
    <t>KS non-charter</t>
  </si>
  <si>
    <t>SS charter</t>
  </si>
  <si>
    <t>RF charter</t>
  </si>
  <si>
    <t>LC charter</t>
  </si>
  <si>
    <t>PC charter</t>
  </si>
  <si>
    <t>BC charter</t>
  </si>
  <si>
    <t>SK charter</t>
  </si>
  <si>
    <t>resp_guiha</t>
  </si>
  <si>
    <t>resp_priha</t>
  </si>
  <si>
    <t>SS non-charter</t>
  </si>
  <si>
    <t>HA charter</t>
  </si>
  <si>
    <t>HA non-charter</t>
  </si>
  <si>
    <t>RF non-charter</t>
  </si>
  <si>
    <t>LC non-charter</t>
  </si>
  <si>
    <t>PC non-charter</t>
  </si>
  <si>
    <t>BC non-charter</t>
  </si>
  <si>
    <t>SK non-charter</t>
  </si>
  <si>
    <t xml:space="preserve">Total Responses </t>
  </si>
  <si>
    <t>Number of responses with species harvest &gt; 0</t>
  </si>
  <si>
    <t>Number of responses with species catch &gt; 0</t>
  </si>
  <si>
    <t>source</t>
  </si>
  <si>
    <t>IPHC table DF, KS, SS, HA, RF, LC, PC, SK harvest + standard errors</t>
  </si>
  <si>
    <t>IPHC table DF, KS, SS, HA, RF, LC, PC, SK catch + standard errors</t>
  </si>
  <si>
    <t>Bottomfish_pointest_har.sas7bdat</t>
  </si>
  <si>
    <t>Harvest point estimates by bottomfish area</t>
  </si>
  <si>
    <t>Bottomfish_pointest_cat.sas7bdat</t>
  </si>
  <si>
    <t>Catch point estimates by bottomfish area</t>
  </si>
  <si>
    <t>Catch point estimates and bootstrap results for bottomfish areas</t>
  </si>
  <si>
    <t>Harvest point estimates and bootstrap results for bottomfish areas</t>
  </si>
  <si>
    <t>Total responses</t>
  </si>
  <si>
    <t>description</t>
  </si>
  <si>
    <t>When the file is sent, add 'Sent' to the file name.</t>
  </si>
  <si>
    <t>label</t>
  </si>
  <si>
    <t>Non-IPHC saltwater, excluding invertebrate records</t>
  </si>
  <si>
    <t>L</t>
  </si>
  <si>
    <t>bottom_area</t>
  </si>
  <si>
    <t xml:space="preserve"> </t>
  </si>
  <si>
    <t>2C</t>
  </si>
  <si>
    <t>A</t>
  </si>
  <si>
    <t>B</t>
  </si>
  <si>
    <t>C</t>
  </si>
  <si>
    <t>D</t>
  </si>
  <si>
    <t>E</t>
  </si>
  <si>
    <t>F</t>
  </si>
  <si>
    <t>G</t>
  </si>
  <si>
    <t>3A</t>
  </si>
  <si>
    <t>H</t>
  </si>
  <si>
    <t>J</t>
  </si>
  <si>
    <t>Q</t>
  </si>
  <si>
    <t>R</t>
  </si>
  <si>
    <t>Copy previous year's I:\SWS\Swsxxxx\SAS\Guided_nonguided_Standerr\XLS\IPHC_xxxx_guipri_ALL_sent.xls, with one worksheet each for IPHC HALIBUT BOOTSTRAP, IPHC CATCH BOTSTRAP, HALIBUT AREA HARVEST BOOTSTRAP AND HALIBUT AREA CATCH BOOTSTRAP.</t>
  </si>
  <si>
    <t>TOTAL 2C</t>
  </si>
  <si>
    <t>TOTAL 3A</t>
  </si>
  <si>
    <t xml:space="preserve">  </t>
  </si>
  <si>
    <t>1 - H</t>
  </si>
  <si>
    <t>2 - Seward</t>
  </si>
  <si>
    <t>2 - Valdez + E PWS</t>
  </si>
  <si>
    <t>2 - Whittier + W PWS</t>
  </si>
  <si>
    <t>3 - CCI</t>
  </si>
  <si>
    <t>3 - LCI</t>
  </si>
  <si>
    <t>4 - Q</t>
  </si>
  <si>
    <t>5 - R</t>
  </si>
  <si>
    <t>6 H-R</t>
  </si>
  <si>
    <t>Obs</t>
  </si>
  <si>
    <t>totdf</t>
  </si>
  <si>
    <t>guidf</t>
  </si>
  <si>
    <t>pridf</t>
  </si>
  <si>
    <t>totha</t>
  </si>
  <si>
    <t>guiha</t>
  </si>
  <si>
    <t>priha</t>
  </si>
  <si>
    <t>totrf</t>
  </si>
  <si>
    <t>guirf</t>
  </si>
  <si>
    <t>prirf</t>
  </si>
  <si>
    <t>totlc</t>
  </si>
  <si>
    <t>guilc</t>
  </si>
  <si>
    <t>prilc</t>
  </si>
  <si>
    <t>totpc</t>
  </si>
  <si>
    <t>guipc</t>
  </si>
  <si>
    <t>pripc</t>
  </si>
  <si>
    <t>totbc</t>
  </si>
  <si>
    <t>guibc</t>
  </si>
  <si>
    <t>pribc</t>
  </si>
  <si>
    <t>totsk</t>
  </si>
  <si>
    <t>guisk</t>
  </si>
  <si>
    <t>prisk</t>
  </si>
  <si>
    <t>J calc</t>
  </si>
  <si>
    <t>rounding check</t>
  </si>
  <si>
    <t>calc</t>
  </si>
  <si>
    <t>J from IPHC</t>
  </si>
  <si>
    <t>PS from IPHC</t>
  </si>
  <si>
    <t>IPHC (paste in J pub)</t>
  </si>
  <si>
    <t>IPHC (past in from PS pub)</t>
  </si>
  <si>
    <t>Starting with SWHS 2011, only one survey type was used, and each record is either guided or non-guided, except for records from the shellfish page. Estimates were generated at the loccode/strata/early-late-mailing/GUIPRI level (GUIPRI = GUI, PRI or INV). For the IPHC area and bottomfish area estimates only saltwater charter/non-charter records were used. Shellfish records (guipi = "INV") were excluded because they are neither charter nor non-charter, and contain only invertebrate data.  Starting SWHS 2017, a subset of the web-app data and its precursor files, rather than current-year only data, are used.</t>
  </si>
  <si>
    <t>Copy the above XLS sheets into this file from the XLS subdirectory I:\SWS\Sws2017\SAS\SAS8_Gui_Pri7\XLS, format the fields and rubbersheet the bottomfish area data according to the published totals in the bottom of the file, add comments to cells where rubbersheeting was done.</t>
  </si>
  <si>
    <t xml:space="preserve">2_Bottomfish_point_est.sas </t>
  </si>
  <si>
    <t>3_Bottomfish_bootstrap.sas</t>
  </si>
  <si>
    <t>PS</t>
  </si>
  <si>
    <t>dm editor "output;clear;log;clear" wedit;</t>
  </si>
  <si>
    <t>%macro now();</t>
  </si>
  <si>
    <t>%sysfunc(date(), worddate18.) %sysfunc(time(), time7.)</t>
  </si>
  <si>
    <t>%mend now;</t>
  </si>
  <si>
    <t>data x;</t>
  </si>
  <si>
    <t xml:space="preserve"> put "STARTING on                                                %now";</t>
  </si>
  <si>
    <t>run;</t>
  </si>
  <si>
    <t>options yearcutoff = 1920  ls=148 ps=83  nocenter nodate;</t>
  </si>
  <si>
    <t>*===================================== END OF GENERIC HEADER ===============================================;</t>
  </si>
  <si>
    <t>* I:\SWS\Sws2017\SAS\SAS8_Gui_Pri\est_IPHC.sas      08/17/2012 08/13/2013 08/22/2014 08/25/2015   Ksundet   ;</t>
  </si>
  <si>
    <t>*                     (2015 holdup - Review done late, start estimates 08/26/2015)                          ;</t>
  </si>
  <si>
    <t>*                                                                                                           ;</t>
  </si>
  <si>
    <t>* Create guided/non-guided data summarixed by IPHC area, watertype, restype.                                ;</t>
  </si>
  <si>
    <t>* This process is simplified in SWHS 2011 because now each record is guided, non-guided or shellfish:       ;</t>
  </si>
  <si>
    <t>*   Reformat the \output of the bootstrap reporting programs.                                               ;</t>
  </si>
  <si>
    <t>*  In Boothar5 and bootcat5.sas, IPHC is defined only for GUI and PRI, leaving out shellfish records.       ;</t>
  </si>
  <si>
    <t>*  SWHS 2016: stadardized output to match 1996-2015 comprehensive IPHC data format.                         ;</t>
  </si>
  <si>
    <t>* ----------------------------------------------------------------------------------------------------------;</t>
  </si>
  <si>
    <t>options nocenter date ls=120;</t>
  </si>
  <si>
    <t>%let drive = I ;</t>
  </si>
  <si>
    <t>libname est      "&amp;drive.:\sws\sws&amp;thisyear.\sas\sas_data";</t>
  </si>
  <si>
    <t>libname boot     "&amp;drive.:\SWS\Sws&amp;thisyear.\SAS\SAS6_Bootstrap\Standerr_Sas_Data";</t>
  </si>
  <si>
    <t>options symbolgen;</t>
  </si>
  <si>
    <t>proc datasets library = work kill; run;</t>
  </si>
  <si>
    <t>%macro HARCAT (infile, what, est, prefix, harcat);</t>
  </si>
  <si>
    <t>* Reformat SEHALL and SECALL (from the bootstrapping process)                                           ;</t>
  </si>
  <si>
    <t>proc sort data=boot.&amp;infile. ; by iphc q_surarea guipri type; run;</t>
  </si>
  <si>
    <t>data boot&amp;what.gui (keep = watertype year aggregation_level type q_surarea iphc responses region</t>
  </si>
  <si>
    <t xml:space="preserve">                        DFgui ksgui ssgui rsgui psgui csgui hagui rfgui lcgui pcgui bcgui skgui)</t>
  </si>
  <si>
    <t xml:space="preserve">     boot&amp;what.pri (keep = watertype year aggregation_level type q_surarea iphc responses region</t>
  </si>
  <si>
    <t xml:space="preserve">                        DFpri kspri sspri rspri pspri cspri hapri rfpri lcpri pcpri bcpri skpri) </t>
  </si>
  <si>
    <t xml:space="preserve">     boot&amp;what.tot (keep = watertype year aggregation_level type q_surarea iphc responses region</t>
  </si>
  <si>
    <t xml:space="preserve">                        DFtot kstot sstot rstot pstot cstot hatot rftot lctot pctot bctot sktot);</t>
  </si>
  <si>
    <t xml:space="preserve"> set boot.&amp;infile.;</t>
  </si>
  <si>
    <t xml:space="preserve">  by iphc q_surarea guipri type;</t>
  </si>
  <si>
    <t xml:space="preserve">  if index(aggregation_level,"H-R") then q_surarea = "HR";</t>
  </si>
  <si>
    <t xml:space="preserve">  if not first.type then responses = .;</t>
  </si>
  <si>
    <t xml:space="preserve">   array fish    {*} DF    ks    ss    rs    ps    cs    ha    rf    lc    pc    bc    sk;</t>
  </si>
  <si>
    <t xml:space="preserve">   array fishgui {*} DFgui ksgui ssgui rsgui psgui csgui hagui rfgui lcgui pcgui bcgui skgui;</t>
  </si>
  <si>
    <t xml:space="preserve">   array fishpri {*} DFpri kspri sspri rspri pspri cspri hapri rfpri lcpri pcpri bcpri skpri;</t>
  </si>
  <si>
    <t xml:space="preserve">   array fishtot {*} DFtot kstot sstot rstot pstot cstot hatot rftot lctot pctot bctot sktot;</t>
  </si>
  <si>
    <t xml:space="preserve">   if index(aggregation_level,"IPHC") then do;</t>
  </si>
  <si>
    <t xml:space="preserve">      if index(aggregation_level,"H-R") then q_surarea = "HR";</t>
  </si>
  <si>
    <t xml:space="preserve">      if iphc = "  " then iphc = "--";</t>
  </si>
  <si>
    <t xml:space="preserve">      if q_surarea = " " then q_surarea = "ZZ";</t>
  </si>
  <si>
    <t xml:space="preserve">      if upcase(guipri) = "GUI" then do;</t>
  </si>
  <si>
    <t xml:space="preserve">         do i=1 to dim(fish);</t>
  </si>
  <si>
    <t xml:space="preserve">            fishgui(i) = fish(i);</t>
  </si>
  <si>
    <t xml:space="preserve">         end;</t>
  </si>
  <si>
    <t xml:space="preserve">         output boot&amp;what.gui;</t>
  </si>
  <si>
    <t xml:space="preserve">      end;</t>
  </si>
  <si>
    <t xml:space="preserve">      if upcase(guipri) = "PRI" then do;</t>
  </si>
  <si>
    <t xml:space="preserve">            fishpri(i) = fish(i);</t>
  </si>
  <si>
    <t xml:space="preserve">         output boot&amp;what.pri;</t>
  </si>
  <si>
    <t xml:space="preserve">      if upcase(guipri) = "TOT" then do;</t>
  </si>
  <si>
    <t xml:space="preserve">            fishtot(i) = fish(i);</t>
  </si>
  <si>
    <t xml:space="preserve">         output boot&amp;what.tot;</t>
  </si>
  <si>
    <t xml:space="preserve">   end;</t>
  </si>
  <si>
    <t>proc sort data=boot&amp;what.pri; by iphc region q_surarea type;  run;</t>
  </si>
  <si>
    <t>proc sort data=boot&amp;what.gui; by iphc region q_surarea type;  run;</t>
  </si>
  <si>
    <t>proc sort data=boot&amp;what.tot; by iphc region q_surarea type;  run;</t>
  </si>
  <si>
    <t>proc sql;</t>
  </si>
  <si>
    <t xml:space="preserve"> create table dupcheck as</t>
  </si>
  <si>
    <t xml:space="preserve"> select iphc, region, q_surarea, type, count(type) as freq</t>
  </si>
  <si>
    <t xml:space="preserve"> from boot&amp;what.pri</t>
  </si>
  <si>
    <t xml:space="preserve"> group by iphc, region, q_surarea, type</t>
  </si>
  <si>
    <t xml:space="preserve"> having freq gt 1;</t>
  </si>
  <si>
    <t>quit;</t>
  </si>
  <si>
    <t>proc print data=dupcheck; where freq gt 1; run;</t>
  </si>
  <si>
    <t>data boot&amp;what. onlygui&amp;what. onlypri&amp;what. onlytotal&amp;what.;</t>
  </si>
  <si>
    <t xml:space="preserve"> merge boot&amp;what.gui (in=g) boot&amp;what.pri (in=p) boot&amp;what.tot (in=t);</t>
  </si>
  <si>
    <t xml:space="preserve">  by iphc region q_surarea type;</t>
  </si>
  <si>
    <t xml:space="preserve">  format DF: ks: ss: ha: rf: lc: pc: bc: sk: comma8. ;</t>
  </si>
  <si>
    <t xml:space="preserve">  if region = . then do;</t>
  </si>
  <si>
    <t xml:space="preserve">    if q_surarea le "H " and q_surarea ne "HR" then region = 1;</t>
  </si>
  <si>
    <t xml:space="preserve">    if q_surarea ge "J " and q_surarea le "T " then region = 2;</t>
  </si>
  <si>
    <t xml:space="preserve">    if q_surarea ge "U " and q_surarea ne "ZZ" then region = 3;</t>
  </si>
  <si>
    <t xml:space="preserve">  end;</t>
  </si>
  <si>
    <t xml:space="preserve">  if q_surarea = "HR" and iphc = " " then iphc = "--";</t>
  </si>
  <si>
    <t xml:space="preserve">  if watertype = " " then watertype = "S";</t>
  </si>
  <si>
    <t xml:space="preserve">  if region = . then region = 9;</t>
  </si>
  <si>
    <t xml:space="preserve">  if type ne "0-PUB" then responses = .;</t>
  </si>
  <si>
    <t xml:space="preserve">  output boot&amp;what.;</t>
  </si>
  <si>
    <t xml:space="preserve">  if p=1 and sum(g,t) = 0 then output onlypri&amp;what.;</t>
  </si>
  <si>
    <t xml:space="preserve">  if g=1 and sum(p,t) = 0 then output onlygui&amp;what.;</t>
  </si>
  <si>
    <t xml:space="preserve">  if t=1 and sum(g,p) = 0 then output onlytotal&amp;what.;</t>
  </si>
  <si>
    <t>* data checks;</t>
  </si>
  <si>
    <t>data check1;</t>
  </si>
  <si>
    <t xml:space="preserve"> set boot&amp;what.;</t>
  </si>
  <si>
    <t xml:space="preserve">  keep aggregation_level iphc region q_surarea watertype type DF: ;</t>
  </si>
  <si>
    <t>data est;</t>
  </si>
  <si>
    <t xml:space="preserve"> set est.est&amp;thisyear.;</t>
  </si>
  <si>
    <t xml:space="preserve">  if q_surarea = "PX" then delete;</t>
  </si>
  <si>
    <t xml:space="preserve">  if guipri = "INV" then delete;</t>
  </si>
  <si>
    <t xml:space="preserve">  if watertyp = "F" then delete;</t>
  </si>
  <si>
    <t xml:space="preserve">  if substr(q_surarea,1,1) = 'F' then q_surarea = 'F';</t>
  </si>
  <si>
    <t>create table q_surarea as</t>
  </si>
  <si>
    <t xml:space="preserve"> select q_surarea, sum(&amp;est._DF) as pubDF,</t>
  </si>
  <si>
    <t xml:space="preserve">                 sum(&amp;est._ks) as pubks,</t>
  </si>
  <si>
    <t xml:space="preserve">                 sum(&amp;est._ss) as pubss,    </t>
  </si>
  <si>
    <t xml:space="preserve">                 sum(&amp;est._ha) as pubha,  </t>
  </si>
  <si>
    <t xml:space="preserve">                 sum(&amp;est._rf) as pubrf,</t>
  </si>
  <si>
    <t xml:space="preserve">                 sum(&amp;est._pc) as pubpc,</t>
  </si>
  <si>
    <t xml:space="preserve">                 sum(&amp;est._lc) as publc,    </t>
  </si>
  <si>
    <t xml:space="preserve">                 sum(&amp;est._bc) as pubbc,  </t>
  </si>
  <si>
    <t xml:space="preserve">                 sum(&amp;est._sk) as pubsk </t>
  </si>
  <si>
    <t xml:space="preserve"> from est</t>
  </si>
  <si>
    <t xml:space="preserve"> group by q_surarea;</t>
  </si>
  <si>
    <t xml:space="preserve">quit; </t>
  </si>
  <si>
    <t>proc sort data=boot&amp;what. out=boot; by q_surarea; where type = "0-PUB" and index(aggregation_level,"IPHC SUR"); run;</t>
  </si>
  <si>
    <t>proc sort data=q_surarea; by q_surarea; run;</t>
  </si>
  <si>
    <t>data check2&amp;what. check3&amp;what.;</t>
  </si>
  <si>
    <t xml:space="preserve"> merge q_surarea (in=s) boot (in=b);</t>
  </si>
  <si>
    <t xml:space="preserve"> by q_surarea;</t>
  </si>
  <si>
    <t xml:space="preserve"> format DF: ks: ss: ha: rf: lc: pc: bc: sk: pub: comma8.;</t>
  </si>
  <si>
    <t xml:space="preserve"> array gui {*}  DFgui ksgui ssgui hagui rfgui lcgui pcgui bcgui skgui;</t>
  </si>
  <si>
    <t xml:space="preserve"> array pri {*}  DFpri kspri sspri hapri rfpri lcpri pcpri bcpri skpri;</t>
  </si>
  <si>
    <t xml:space="preserve"> array tot {*}  DFtot kstot sstot hatot rftot lctot pctot bctot sktot;</t>
  </si>
  <si>
    <t xml:space="preserve"> array pub {*}  pubDF  pubks  pubss  pubha  pubrf  publc  pubpc  pubbc  pubsk;</t>
  </si>
  <si>
    <t xml:space="preserve"> do i=1 to dim(pub);</t>
  </si>
  <si>
    <t xml:space="preserve">    if sum(gui(i),pri(i)) ne tot(i) then output check2&amp;what.;</t>
  </si>
  <si>
    <t xml:space="preserve">    if tot(i) ne pub(i) then output check3&amp;what.;</t>
  </si>
  <si>
    <t xml:space="preserve"> end;</t>
  </si>
  <si>
    <t xml:space="preserve">proc print data=check2&amp;what.; </t>
  </si>
  <si>
    <t xml:space="preserve"> title check&amp;what. " guided and private do not add up";</t>
  </si>
  <si>
    <t xml:space="preserve">proc print data=check3&amp;what.; </t>
  </si>
  <si>
    <t xml:space="preserve"> title check&amp;what. " total &lt;&gt; published";</t>
  </si>
  <si>
    <t>* -------------------------------------------------------------------------------------;</t>
  </si>
  <si>
    <t>* Look into species response rate to explain strange standard errors and confidence intervals.;</t>
  </si>
  <si>
    <t>proc sort data=est.har&amp;thisyear.fin out=raw1a; by q_surarea loccode restype resgroup strata licnum guipri; run;</t>
  </si>
  <si>
    <t>proc summary data=raw1a;</t>
  </si>
  <si>
    <t xml:space="preserve"> where watertyp = "S" and guipri ne "INV";</t>
  </si>
  <si>
    <t xml:space="preserve"> by q_surarea loccode restype resgroup strata licnum guipri;</t>
  </si>
  <si>
    <t xml:space="preserve"> var DF &amp;prefix.ks &amp;prefix.ss &amp;prefix.ha &amp;prefix.rf &amp;prefix.lc &amp;prefix.pc &amp;prefix.bc &amp;prefix.sk;</t>
  </si>
  <si>
    <t xml:space="preserve"> output out=raw2</t>
  </si>
  <si>
    <t xml:space="preserve">        sum= DF ks ss ha rf lc pc bc sk;</t>
  </si>
  <si>
    <t xml:space="preserve">run; </t>
  </si>
  <si>
    <t>data raw2a;</t>
  </si>
  <si>
    <t xml:space="preserve"> set raw2;</t>
  </si>
  <si>
    <t xml:space="preserve">  if q_surarea = "P2" then delete;</t>
  </si>
  <si>
    <t xml:space="preserve">  q_surarea = substr(q_surarea,1,1);</t>
  </si>
  <si>
    <t xml:space="preserve">  array fish {*} DF  ks  ss  ha  rf  lc  pc  bc  sk;</t>
  </si>
  <si>
    <t xml:space="preserve">  array resp {*} rDF rks rss rha rrf rlc rpc rbc rsk;</t>
  </si>
  <si>
    <t xml:space="preserve">  do i=1 to dim(fish);</t>
  </si>
  <si>
    <t xml:space="preserve">     if fish(i) gt 0 then resp(i) = 1;</t>
  </si>
  <si>
    <t>proc sort data=raw2a; by q_surarea guipri; run;</t>
  </si>
  <si>
    <t>proc summary data=raw2a;</t>
  </si>
  <si>
    <t xml:space="preserve"> by q_surarea guipri;</t>
  </si>
  <si>
    <t xml:space="preserve"> var DF  ks  ss  ha  rf  lc  pc  bc  sk</t>
  </si>
  <si>
    <t xml:space="preserve">     rDF rks rss rha rrf rlc rpc rbc rsk;</t>
  </si>
  <si>
    <t xml:space="preserve"> output out=raw3</t>
  </si>
  <si>
    <t xml:space="preserve">        sum=;</t>
  </si>
  <si>
    <t>data &amp;what.gui (rename=(rDF=resp_guiDF rks=resp_guiks rss=resp_guiss rha=resp_guiha rrf=resp_guirf rpc=resp_guipc rlc=resp_guilc rbc=resp_guibc rsk=resp_guisk))</t>
  </si>
  <si>
    <t xml:space="preserve">     &amp;what.pri (rename=(rDF=resp_priDF rks=resp_priks rss=resp_priss rha=resp_priha rrf=resp_prirf rpc=resp_pripc rlc=resp_prilc rbc=resp_pribc rsk=resp_prisk));</t>
  </si>
  <si>
    <t xml:space="preserve"> set raw3;</t>
  </si>
  <si>
    <t xml:space="preserve"> if upcase(guipri) = "GUI" then output &amp;what.gui;</t>
  </si>
  <si>
    <t xml:space="preserve"> if upcase(guipri) = "PRI" then output &amp;what.pri;</t>
  </si>
  <si>
    <t>data responses_&amp;what.;</t>
  </si>
  <si>
    <t xml:space="preserve"> merge &amp;what.gui &amp;what.pri;</t>
  </si>
  <si>
    <t xml:space="preserve"> type = "0-PUB";</t>
  </si>
  <si>
    <t xml:space="preserve"> drop guipri DF ss ks rf ha lc pc bc sk _type_ _freq_;</t>
  </si>
  <si>
    <t>* Merge into estimate file at q_surarea level;</t>
  </si>
  <si>
    <t>proc sort data=boot&amp;what.; by q_surarea type; run;</t>
  </si>
  <si>
    <t>data boot&amp;what.1;</t>
  </si>
  <si>
    <t xml:space="preserve"> merge boot&amp;what. (in=b) responses_&amp;what. (in=r);</t>
  </si>
  <si>
    <t xml:space="preserve"> by q_surarea type;</t>
  </si>
  <si>
    <t xml:space="preserve"> drop resp_guiDF resp_priDF;</t>
  </si>
  <si>
    <t xml:space="preserve"> * Remove iphc area -- totals;</t>
  </si>
  <si>
    <t xml:space="preserve">   if index(aggregation_level,"IPHC TOT") and iphc = "--" then do;</t>
  </si>
  <si>
    <t xml:space="preserve">      put "deleting " aggregation_level iphc region " DF = " DFgui DFpri DFtot;</t>
  </si>
  <si>
    <t xml:space="preserve">      delete;</t>
  </si>
  <si>
    <t xml:space="preserve">    </t>
  </si>
  <si>
    <t xml:space="preserve"> if b=1 then output boot&amp;what.1;</t>
  </si>
  <si>
    <t>options missing = " ";</t>
  </si>
  <si>
    <t>*       Cosmetics                                                                      ;</t>
  </si>
  <si>
    <t>data boot&amp;what.2;</t>
  </si>
  <si>
    <t xml:space="preserve">     length label $15 rectype $7;</t>
  </si>
  <si>
    <t xml:space="preserve"> set boot&amp;what.1;</t>
  </si>
  <si>
    <t xml:space="preserve">     keep year iphc region q_surarea  type DF: KS: SS: RS: PS: CS: HA: RF: LC: PC: BC: SK: </t>
  </si>
  <si>
    <t xml:space="preserve">                                           responses rectype resp_: label aggregation_level;</t>
  </si>
  <si>
    <t xml:space="preserve">     rectype = "&amp;what.vest";</t>
  </si>
  <si>
    <t xml:space="preserve">     watertype = 'Salt';</t>
  </si>
  <si>
    <t xml:space="preserve">     /*array old {*} DFtot DFgui DFpri </t>
  </si>
  <si>
    <t xml:space="preserve">                   KStot KSgui KSpri</t>
  </si>
  <si>
    <t xml:space="preserve">                   SStot SSgui SSpri</t>
  </si>
  <si>
    <t xml:space="preserve">                   RStot RSgui RSpri</t>
  </si>
  <si>
    <t xml:space="preserve">                   PStot PSgui PSpri</t>
  </si>
  <si>
    <t xml:space="preserve">                   CStot CSgui CSpri</t>
  </si>
  <si>
    <t xml:space="preserve">                   HAtot HAgui HApri</t>
  </si>
  <si>
    <t xml:space="preserve">                   RFtot RFgui RFpri</t>
  </si>
  <si>
    <t xml:space="preserve">                   LCtot LCgui LCpri</t>
  </si>
  <si>
    <t xml:space="preserve">                   PCtot PCgui PCpri</t>
  </si>
  <si>
    <t xml:space="preserve">                   BCtot BCgui BCpri</t>
  </si>
  <si>
    <t xml:space="preserve">                   SKtot SKgui SKpri;</t>
  </si>
  <si>
    <t xml:space="preserve">     array NEW {*} totDF guiDF priDF </t>
  </si>
  <si>
    <t xml:space="preserve">                   totKS guiKS priKS</t>
  </si>
  <si>
    <t xml:space="preserve">                   totSS guiSS priSS</t>
  </si>
  <si>
    <t xml:space="preserve">                   totRS guiRS priRF</t>
  </si>
  <si>
    <t xml:space="preserve">                   totPS guiPS priPS</t>
  </si>
  <si>
    <t xml:space="preserve">                   totCS guiCS priCS</t>
  </si>
  <si>
    <t xml:space="preserve">                   totHA guiHA priHA</t>
  </si>
  <si>
    <t xml:space="preserve">                   totRF guiRF priRF</t>
  </si>
  <si>
    <t xml:space="preserve">                   totLC guiLC priLC</t>
  </si>
  <si>
    <t xml:space="preserve">                   totPC guiPC priPC</t>
  </si>
  <si>
    <t xml:space="preserve">                   totBC guiBC priBC</t>
  </si>
  <si>
    <t xml:space="preserve">                   totSK guiSK priSK;</t>
  </si>
  <si>
    <t xml:space="preserve">      DO i=1 to dim(new);</t>
  </si>
  <si>
    <t xml:space="preserve">         new(i) = old(i);</t>
  </si>
  <si>
    <t xml:space="preserve">      end; */</t>
  </si>
  <si>
    <t xml:space="preserve">     label = q_surarea;</t>
  </si>
  <si>
    <t xml:space="preserve">     if q_surarea = "ZZ" then do;</t>
  </si>
  <si>
    <t xml:space="preserve">        if iphc ne "--" and iphc ne "xx" then do;</t>
  </si>
  <si>
    <t xml:space="preserve">           label = "TOTAL " || iphc;</t>
  </si>
  <si>
    <t xml:space="preserve">        end;</t>
  </si>
  <si>
    <t xml:space="preserve">        if iphc = "xx" then do;</t>
  </si>
  <si>
    <t xml:space="preserve">           label = "Region " || substr(region,12,1) ;</t>
  </si>
  <si>
    <t xml:space="preserve">     end;</t>
  </si>
  <si>
    <t xml:space="preserve">     if iphc = 'xx' then iphc = '--';</t>
  </si>
  <si>
    <t xml:space="preserve">     if iphc = '2C' then region = 1;</t>
  </si>
  <si>
    <t xml:space="preserve">     if index(q_surarea,'3A') then region = .;</t>
  </si>
  <si>
    <t>proc sort data=boot&amp;what.2 out=boot.iphc_&amp;what.; by  iphc region q_surarea type;  run;</t>
  </si>
  <si>
    <t>data junk;</t>
  </si>
  <si>
    <t xml:space="preserve"> set boot.iphc_&amp;what.;</t>
  </si>
  <si>
    <t xml:space="preserve">  drop resp: ;</t>
  </si>
  <si>
    <t>* ---------------------------------------------------------------------------------------;</t>
  </si>
  <si>
    <t>ods html3 file="&amp;drive.:\SWS\Sws&amp;thisyear.\SAS\SAS8_Gui_Pri\XLS\IPHC_&amp;thisyear._guipri_&amp;what..xls" style=sasweb;</t>
  </si>
  <si>
    <t>proc print data=boot.iphc_&amp;what.  uniform noobs;</t>
  </si>
  <si>
    <t xml:space="preserve"> where iphc ne "--" and iphc ne "xx";</t>
  </si>
  <si>
    <t xml:space="preserve"> title "&amp;thisyear. saltwater " &amp;what.vest " by q_surarea and iphc area, guided/non-guided (excluding invertebrate records)";</t>
  </si>
  <si>
    <t xml:space="preserve"> title2 %sysget(sas_execfilepath);</t>
  </si>
  <si>
    <t xml:space="preserve"> var year region iphc label type </t>
  </si>
  <si>
    <t xml:space="preserve">                     DFtot DFgui DFpri</t>
  </si>
  <si>
    <t xml:space="preserve">                     kstot ksgui kspri</t>
  </si>
  <si>
    <t xml:space="preserve">                     sstot ssgui sspri</t>
  </si>
  <si>
    <t xml:space="preserve">                     hatot hagui hapri</t>
  </si>
  <si>
    <t xml:space="preserve">                     rftot rfgui rfpri</t>
  </si>
  <si>
    <t xml:space="preserve">                     lctot lcgui lcpri</t>
  </si>
  <si>
    <t xml:space="preserve">                     pctot pcgui pcpri</t>
  </si>
  <si>
    <t xml:space="preserve">                     bctot bcgui bcpri</t>
  </si>
  <si>
    <t xml:space="preserve">                     sktot skgui skpri responses </t>
  </si>
  <si>
    <t xml:space="preserve">                     resp_guiks resp_priks resp_guiss resp_priss resp_guiha resp_priha</t>
  </si>
  <si>
    <t xml:space="preserve">                     resp_guirf resp_prirf resp_guilc resp_prilc resp_guipc resp_pripc </t>
  </si>
  <si>
    <t xml:space="preserve">                     resp_guibc resp_pribc resp_guisk resp_prisk;</t>
  </si>
  <si>
    <t>proc sort data=boot.iphc_&amp;what.; by   q_surarea region type; run;</t>
  </si>
  <si>
    <t xml:space="preserve"> where (iphc = "--" or iphc = "xx") and q_surarea ne "HR";</t>
  </si>
  <si>
    <t xml:space="preserve"> title "Non-IPHC saltwater, excluding invertebrate records";</t>
  </si>
  <si>
    <t>ods html3 close;</t>
  </si>
  <si>
    <t>* -------------------------------------------------------------------------------;</t>
  </si>
  <si>
    <t>%mend harcat;</t>
  </si>
  <si>
    <t>%harcat(standerr_har_&amp;thisyear., har, esth, h_, harvest);</t>
  </si>
  <si>
    <t>%harcat(standerr_cat_&amp;thisyear., cat, estc, c_, catch);</t>
  </si>
  <si>
    <t>%let drive = I: ;</t>
  </si>
  <si>
    <t>libname est      "&amp;drive.\sws\sws&amp;thisyear.\sas\sas_data";</t>
  </si>
  <si>
    <t>libname boot     "&amp;drive.\SWS\Sws&amp;thisyear.\SAS\SAS6_Bootstrap\Standerr_Sas_Data";</t>
  </si>
  <si>
    <t>libname web      "I:\sws\historic_data\sql_export";</t>
  </si>
  <si>
    <t>options nosymbolgen mprint;</t>
  </si>
  <si>
    <t>%macro doHARCAT (prefix, what);</t>
  </si>
  <si>
    <t>* ==========================================================================;</t>
  </si>
  <si>
    <t>DATA pointest ;</t>
  </si>
  <si>
    <t xml:space="preserve"> length loccode $6;</t>
  </si>
  <si>
    <t xml:space="preserve">     SET est.est&amp;thisyear. ;</t>
  </si>
  <si>
    <t xml:space="preserve">         if watertyp = "S" and upcase(guipri) ne "INV";</t>
  </si>
  <si>
    <t xml:space="preserve">         keep year guipri surarea loccode watertyp  restype resgroup &amp;prefix._df &amp;prefix._HA </t>
  </si>
  <si>
    <t xml:space="preserve">         &amp;prefix._RF &amp;prefix._LC &amp;prefix._pc &amp;prefix._bc &amp;prefix._SK responses;</t>
  </si>
  <si>
    <t>RUN ;</t>
  </si>
  <si>
    <t>proc sort data=pointest; by loccode; run;</t>
  </si>
  <si>
    <t>* ---------------------------------------------------------------------;</t>
  </si>
  <si>
    <t>*  Merge in sites to get PWS_AREA for area J shore codes               ;</t>
  </si>
  <si>
    <t>proc freq data=web.est_loccode_sites; tables q_subarea; where q_surarea = 'PS'; run;</t>
  </si>
  <si>
    <t xml:space="preserve">  </t>
  </si>
  <si>
    <t>data sites;</t>
  </si>
  <si>
    <t xml:space="preserve"> set web.est_loccode_sites;</t>
  </si>
  <si>
    <t xml:space="preserve">  IF q_SURAREA = "J " THEN PWS_AREA = q_SUBAREA;</t>
  </si>
  <si>
    <t xml:space="preserve">  rptcode = q_rptcode;</t>
  </si>
  <si>
    <t xml:space="preserve">  loccode = q_loccode;</t>
  </si>
  <si>
    <t xml:space="preserve">  if year = &amp;thisyear then do;</t>
  </si>
  <si>
    <t xml:space="preserve">    keep surarea loccode pws_area sitelab rptcode q_subarea  fishtype ;</t>
  </si>
  <si>
    <t xml:space="preserve">    if (q_surarea = "J " or q_surarea = "PS" ) and watertype = "S " ;</t>
  </si>
  <si>
    <t xml:space="preserve">    if q_surarea = 'J ' then surarea = 'J ';</t>
  </si>
  <si>
    <t xml:space="preserve">    if q_surarea = 'PS' then surarea = 'PS';</t>
  </si>
  <si>
    <t xml:space="preserve">    output sites;</t>
  </si>
  <si>
    <t>proc sort data=sites; by loccode; run;</t>
  </si>
  <si>
    <t>data pointest0;</t>
  </si>
  <si>
    <t xml:space="preserve"> length subarea $20;</t>
  </si>
  <si>
    <t xml:space="preserve"> merge  pointest (in=est) sites(in=sit);</t>
  </si>
  <si>
    <t xml:space="preserve">  by loccode;</t>
  </si>
  <si>
    <t xml:space="preserve">  if est=1 and watertyp = "S" then do;</t>
  </si>
  <si>
    <t xml:space="preserve">     if surarea = "P1" or surarea = "P6" or surarea = 'PS' or surarea = "J "  then do;</t>
  </si>
  <si>
    <t xml:space="preserve">         iphcarea = "3A";</t>
  </si>
  <si>
    <t xml:space="preserve">         if subarea = " " then subarea = "U";</t>
  </si>
  <si>
    <t xml:space="preserve">     if surarea = 'P1' or surarea = 'P6' then surarea = 'PS';</t>
  </si>
  <si>
    <t xml:space="preserve">     output pointest0;</t>
  </si>
  <si>
    <t>proc freq data=pointest0 ; tables surarea; run;</t>
  </si>
  <si>
    <t>data areaHQ areaJ areaRSVWY nosubarea areaP  oops bottomfish_subarea (keep = year loccode surarea watertyp subarea q_subarea);</t>
  </si>
  <si>
    <t xml:space="preserve">  length subarea $ 20;</t>
  </si>
  <si>
    <t xml:space="preserve">  set pointest0;</t>
  </si>
  <si>
    <t xml:space="preserve">  if surarea = "H " or surarea = "Q " then do;</t>
  </si>
  <si>
    <t xml:space="preserve">     iphcarea = "3A";</t>
  </si>
  <si>
    <t xml:space="preserve">     subarea = "---";</t>
  </si>
  <si>
    <t xml:space="preserve">     output areaHQ;</t>
  </si>
  <si>
    <t xml:space="preserve">  if surarea = "R " or surarea = "S " or surarea = "T " or surarea ge "U " then do;</t>
  </si>
  <si>
    <t xml:space="preserve">     iphcarea = "--";</t>
  </si>
  <si>
    <t xml:space="preserve">     subarea  = "---"  ;</t>
  </si>
  <si>
    <t xml:space="preserve">     output areaRSVWY;</t>
  </si>
  <si>
    <t xml:space="preserve">  if surarea = "J " then do;</t>
  </si>
  <si>
    <t xml:space="preserve">     subarea = "U";</t>
  </si>
  <si>
    <t xml:space="preserve">     if substr(loccode,3,2) = "11"  then subarea = "Seward";</t>
  </si>
  <si>
    <t xml:space="preserve">      else if substr(loccode,3,2) = "12" then subarea =  "Whittier + W PWS";</t>
  </si>
  <si>
    <t xml:space="preserve">       else if substr(loccode,3,2) = "13" or substr(loccode,3,2) = "14" then subarea = "Valdez + E PWS";</t>
  </si>
  <si>
    <t xml:space="preserve">        else if pws_area = "PRINCE WILLIAM SOUND - EAST" then subarea = "Valdez + E PWS";</t>
  </si>
  <si>
    <t xml:space="preserve">         else if pws_area = "PRINCE WILLIAM SOUND - WEST" then subarea =  "Whittier + W PWS";</t>
  </si>
  <si>
    <t xml:space="preserve">          else if pws_area = "NORTH GULF" then subarea = "Seward";</t>
  </si>
  <si>
    <t xml:space="preserve"> * 11/26/2003 Scott wants all unknown destinations to remain unknown, not coded to East or West based on sitelab;</t>
  </si>
  <si>
    <t xml:space="preserve"> * 08/14/2013 - but if a loccode is specific, while the rptcode is not, we need to use the area based on loccode - ;</t>
  </si>
  <si>
    <t xml:space="preserve"> *               i.e. SWHS 2012:   J 1303 has rptcode J 9991, but is in East PWS.                                  ;</t>
  </si>
  <si>
    <t xml:space="preserve">    if  loccode = "J 9991" then subarea = "U";</t>
  </si>
  <si>
    <t xml:space="preserve">   output areaJ;</t>
  </si>
  <si>
    <t xml:space="preserve">  if surarea = 'PS' or surarea = 'P1' or surarea = 'P6' then do;</t>
  </si>
  <si>
    <t xml:space="preserve">       if q_subarea = "COOK INLET - KACHEMAK BAY" then subarea = "LCI";</t>
  </si>
  <si>
    <t xml:space="preserve">       if q_subarea = "COOK INLET - LOWER" then subarea = 'LCI';</t>
  </si>
  <si>
    <t xml:space="preserve">       if q_subarea = "COOK INLET - UPPER" then subarea = 'UCI';</t>
  </si>
  <si>
    <t xml:space="preserve">       iphcarea = "3A";</t>
  </si>
  <si>
    <t xml:space="preserve">     output areaP;</t>
  </si>
  <si>
    <t xml:space="preserve">  if (surarea = "J " or surarea = "N " or substr(surarea,1,1) = "P") and subarea = "U" then output nosubarea;</t>
  </si>
  <si>
    <t xml:space="preserve">  if (surarea = "J " or substr(surarea,1,1) = "P" ) and  subarea = " " then output  oops;</t>
  </si>
  <si>
    <t xml:space="preserve">  if subarea ne ' ' then output bottomfish_subarea;</t>
  </si>
  <si>
    <t>proc sort data=bottomfish_subarea out=est.bottomfish_subarea nodupkey; by year loccode; run;</t>
  </si>
  <si>
    <t>proc print data=oops noobs;</t>
  </si>
  <si>
    <t xml:space="preserve"> title "Need to assign a subarea!!! ";</t>
  </si>
  <si>
    <t xml:space="preserve"> var subarea loccode rptcode sitelab;</t>
  </si>
  <si>
    <t>proc sort data=areaj; by surarea subarea; run;</t>
  </si>
  <si>
    <t>proc summary data=areaj;</t>
  </si>
  <si>
    <t xml:space="preserve"> by surarea subarea;</t>
  </si>
  <si>
    <t xml:space="preserve"> var &amp;prefix._df &amp;prefix._HA &amp;prefix._RF &amp;prefix._LC &amp;prefix._pc &amp;prefix._bc &amp;prefix._SK;</t>
  </si>
  <si>
    <t xml:space="preserve"> output out=checkj</t>
  </si>
  <si>
    <t>proc print data=checkj; title "checkj"; sum &amp;prefix._df &amp;prefix._ha &amp;prefix._rf &amp;prefix._lc &amp;prefix._pc &amp;prefix._bc &amp;prefix._sk; run;</t>
  </si>
  <si>
    <t>proc sort data=areaP; by surarea subarea; run;</t>
  </si>
  <si>
    <t>proc summary data=areaP;</t>
  </si>
  <si>
    <t xml:space="preserve"> output out=checkP</t>
  </si>
  <si>
    <t>proc print data=checkP; title "checkP";</t>
  </si>
  <si>
    <t>by surarea;</t>
  </si>
  <si>
    <t>sum &amp;prefix._df &amp;prefix._HA &amp;prefix._RF &amp;prefix._LC &amp;prefix._pc &amp;prefix._bc &amp;prefix._SK;</t>
  </si>
  <si>
    <t>proc sort data=nosubarea; by loccode; run;</t>
  </si>
  <si>
    <t>data nosub;</t>
  </si>
  <si>
    <t xml:space="preserve"> set nosubarea;</t>
  </si>
  <si>
    <t xml:space="preserve">  if sum(&amp;prefix._ha,&amp;prefix._RF,&amp;prefix._LC,&amp;prefix._pc,&amp;prefix._bc,&amp;prefix._SK) &gt; 0 then output nosub;</t>
  </si>
  <si>
    <t>proc sort data=nosub; by surarea; run;</t>
  </si>
  <si>
    <t>proc print data=nosub;</t>
  </si>
  <si>
    <t xml:space="preserve"> title "Need some area allocation here if harvest &gt; 0!";</t>
  </si>
  <si>
    <t xml:space="preserve"> by surarea;</t>
  </si>
  <si>
    <t xml:space="preserve"> var loccode sitelab subarea &amp;prefix._df &amp;prefix._HA &amp;prefix._RF &amp;prefix._LC &amp;prefix._pc &amp;prefix._bc &amp;prefix._SK;</t>
  </si>
  <si>
    <t xml:space="preserve"> sum                         &amp;prefix._df &amp;prefix._HA &amp;prefix._RF &amp;prefix._LC &amp;prefix._pc &amp;prefix._bc &amp;prefix._SK;</t>
  </si>
  <si>
    <t>* Scott Meyer wants in 2002 (and always, really) all P6 shore to become P1 shore.;</t>
  </si>
  <si>
    <t>data pointest2;</t>
  </si>
  <si>
    <t xml:space="preserve"> set areaP areaHQ areaJ areaRSVWY;</t>
  </si>
  <si>
    <t>*----------------------------------------------------------------------;</t>
  </si>
  <si>
    <t>PROC SORT  DATA=pointest2 ;  BY year surarea subarea  watertyp restype guipri ;</t>
  </si>
  <si>
    <t>proc freq data=pointest2;</t>
  </si>
  <si>
    <t xml:space="preserve">  title "est12_1 merged with Scotts Halibut areas";</t>
  </si>
  <si>
    <t xml:space="preserve">  tables surarea * subarea;</t>
  </si>
  <si>
    <t>PROC summary DATA=pointest2 NOPRINT ;</t>
  </si>
  <si>
    <t xml:space="preserve">     BY    year surarea subarea watertyp restype guipri ;</t>
  </si>
  <si>
    <t xml:space="preserve">     VAR   &amp;prefix._df &amp;prefix._HA &amp;prefix._RF &amp;prefix._LC &amp;prefix._pc &amp;prefix._bc &amp;prefix._SK responses ;</t>
  </si>
  <si>
    <t xml:space="preserve">     OUTPUT OUT = pointest3</t>
  </si>
  <si>
    <t xml:space="preserve">            SUM =;</t>
  </si>
  <si>
    <t>run ;</t>
  </si>
  <si>
    <t>proc print data=pointest3;</t>
  </si>
  <si>
    <t xml:space="preserve"> title "pointest3, from estimate file";</t>
  </si>
  <si>
    <t xml:space="preserve"> var year surarea subarea restype watertyp guipri &amp;prefix._df &amp;prefix._HA &amp;prefix._RF &amp;prefix._LC &amp;prefix._pc &amp;prefix._bc &amp;prefix._SK;</t>
  </si>
  <si>
    <t xml:space="preserve"> sum                                       &amp;prefix._df &amp;prefix._ha &amp;prefix._RF &amp;prefix._LC &amp;prefix._pc &amp;prefix._bc &amp;prefix._SK;</t>
  </si>
  <si>
    <t>* -----------------------------------------------------------------------------------;</t>
  </si>
  <si>
    <t>* Dec 3, 2000 KathrinS. For Halibut area 'unknown', Scott Meyer applied the ratios of;</t>
  </si>
  <si>
    <t>*  cci and lci across the entire area and came up with a CCI ratio of 36%.           ;</t>
  </si>
  <si>
    <t>* But, to be consistent with the entire apportioning scheme, we need to apportion    ;</t>
  </si>
  <si>
    <t>*  the unknown areas into CCI and LCI at the area-RESTYPE level!!!                   ;</t>
  </si>
  <si>
    <t>* do not apportion by resytpe. Scott Meyer did not. Do by restype for 2000 on;</t>
  </si>
  <si>
    <t>* 2004: apportion P and N unknowns into CCI and LCI, J into ng, whi, and val.;</t>
  </si>
  <si>
    <t>*----------------------------------------------------------------------------;</t>
  </si>
  <si>
    <t>proc sort data=pointest3; by year surarea restype guipri subarea; run;</t>
  </si>
  <si>
    <t>* Data are already summed at this level - 08/15/2013;</t>
  </si>
  <si>
    <t>proc summary data=pointest3;</t>
  </si>
  <si>
    <t xml:space="preserve">  by year surarea restype guipri subarea; ;</t>
  </si>
  <si>
    <t xml:space="preserve">  id watertyp;</t>
  </si>
  <si>
    <t xml:space="preserve">  var &amp;prefix._df &amp;prefix._HA &amp;prefix._RF &amp;prefix._LC &amp;prefix._pc &amp;prefix._bc &amp;prefix._SK;</t>
  </si>
  <si>
    <t xml:space="preserve">  output out=newsum</t>
  </si>
  <si>
    <t xml:space="preserve">         sum=;</t>
  </si>
  <si>
    <t>data ecci (rename= (&amp;prefix._df=ccidf &amp;prefix._ha=cciha &amp;prefix._rf=ccirf &amp;prefix._lc=ccilc &amp;prefix._pc=ccipc &amp;prefix._bc=ccibc &amp;prefix._sk=ccisk))</t>
  </si>
  <si>
    <t xml:space="preserve">     elci (rename= (&amp;prefix._df=lcidf &amp;prefix._ha=lciha &amp;prefix._rf=lcirf &amp;prefix._lc=lcilc &amp;prefix._pc=lcipc &amp;prefix._bc=lcibc &amp;prefix._sk=lcisk))</t>
  </si>
  <si>
    <t xml:space="preserve">     Punk (rename= (&amp;prefix._df=unkdf &amp;prefix._ha=unkha &amp;prefix._rf=unkrf &amp;prefix._lc=unklc &amp;prefix._pc=unkpc &amp;prefix._bc=unkbc &amp;prefix._sk=unksk))</t>
  </si>
  <si>
    <t xml:space="preserve">     esew (rename= (&amp;prefix._df=sewdf &amp;prefix._ha=sewha &amp;prefix._rf=sewrf &amp;prefix._lc=sewlc &amp;prefix._pc=sewpc &amp;prefix._bc=sewbc &amp;prefix._sk=sewsk))</t>
  </si>
  <si>
    <t xml:space="preserve">     ewhi (rename= (&amp;prefix._df=whidf &amp;prefix._ha=whiha &amp;prefix._rf=whirf &amp;prefix._lc=whilc &amp;prefix._pc=whipc &amp;prefix._bc=whibc &amp;prefix._sk=whisk))</t>
  </si>
  <si>
    <t xml:space="preserve">     eval (rename= (&amp;prefix._df=valdf &amp;prefix._ha=valha &amp;prefix._rf=valrf &amp;prefix._lc=vallc &amp;prefix._pc=valpc &amp;prefix._bc=valbc &amp;prefix._sk=valsk))</t>
  </si>
  <si>
    <t xml:space="preserve">     junk (rename= (&amp;prefix._df=unkdf &amp;prefix._ha=unkha &amp;prefix._rf=unkrf &amp;prefix._lc=unklc &amp;prefix._pc=unkpc &amp;prefix._bc=unkbc &amp;prefix._sk=unksk))</t>
  </si>
  <si>
    <t>;</t>
  </si>
  <si>
    <t>set newsum;</t>
  </si>
  <si>
    <t xml:space="preserve">  * 2006 on up - no more N saltwater.;</t>
  </si>
  <si>
    <t xml:space="preserve">  * Note - CCI and UCI are used interchangeably here. Since the old code called it CCI and it is ;</t>
  </si>
  <si>
    <t xml:space="preserve">  * used extensively here, I will keep the file and var names as CCI.;</t>
  </si>
  <si>
    <t xml:space="preserve">  if surarea = "PS" then do;</t>
  </si>
  <si>
    <t xml:space="preserve">    if index(subarea,"UCI") then output ecci;</t>
  </si>
  <si>
    <t xml:space="preserve">    if index(subarea,"LCI") then output elci;</t>
  </si>
  <si>
    <t xml:space="preserve">    if subarea = "U " then output Punk;</t>
  </si>
  <si>
    <t xml:space="preserve">    if index(subarea,"Sew") then output esew;</t>
  </si>
  <si>
    <t xml:space="preserve">    if index(subarea,"Whi") then output ewhi;</t>
  </si>
  <si>
    <t xml:space="preserve">    if index(subarea,"Val") then output eval;</t>
  </si>
  <si>
    <t xml:space="preserve">    if subarea = "U"  then output junk;</t>
  </si>
  <si>
    <t>* ------------ apportion Area P unknown sites into LCI and UCI ----------;</t>
  </si>
  <si>
    <t>data pointest5P;</t>
  </si>
  <si>
    <t xml:space="preserve"> merge ecci elci Punk;</t>
  </si>
  <si>
    <t xml:space="preserve">  by year surarea restype guipri ;</t>
  </si>
  <si>
    <t xml:space="preserve"> if sum(ccidf,lcidf) gt 0 then do;</t>
  </si>
  <si>
    <t xml:space="preserve">   ratcciDF = cciDF / sum(cciDF,lciDF);</t>
  </si>
  <si>
    <t xml:space="preserve">   ratlciDF = 1 - ratcciDF;</t>
  </si>
  <si>
    <t xml:space="preserve"> if sum(cciHA,lciHA) gt 0 then do;</t>
  </si>
  <si>
    <t xml:space="preserve">   ratcciHA = cciHA / sum(cciHA,lciHA);</t>
  </si>
  <si>
    <t xml:space="preserve">   ratlciHA = 1 - ratcciHA;</t>
  </si>
  <si>
    <t xml:space="preserve"> if sum(cciRF,lciRF) gt 0 then do;</t>
  </si>
  <si>
    <t xml:space="preserve">   ratcciRF = cciRF / sum(cciRF,lciRF);</t>
  </si>
  <si>
    <t xml:space="preserve">   ratlciRF = 1 - ratcciRF;</t>
  </si>
  <si>
    <t xml:space="preserve"> if sum(cciLC,lciLC) gt 0 then do;</t>
  </si>
  <si>
    <t xml:space="preserve">   ratcciLC = cciLC / sum(cciLC,lciLC);</t>
  </si>
  <si>
    <t xml:space="preserve">   ratlciLC = 1 - ratcciLC;</t>
  </si>
  <si>
    <t xml:space="preserve">  if sum(cciPC,lCiPC) gt 0 then do;</t>
  </si>
  <si>
    <t xml:space="preserve">   ratcciPC = cciPC / sum(cciPC,lCiPC);</t>
  </si>
  <si>
    <t xml:space="preserve">   ratlCiPC = 1 - ratcciPC;</t>
  </si>
  <si>
    <t xml:space="preserve">  if sum(ccibc,lCibc) gt 0 then do;</t>
  </si>
  <si>
    <t xml:space="preserve">   ratccibc = ccibc / sum(ccibc,lCibc);</t>
  </si>
  <si>
    <t xml:space="preserve">   ratlCibc = 1 - ratccibc;</t>
  </si>
  <si>
    <t xml:space="preserve"> if sum(cciSK,lciSK) gt 0 then do;</t>
  </si>
  <si>
    <t xml:space="preserve">   ratcciSK = cciSK / sum(cciSK,lciSK);</t>
  </si>
  <si>
    <t xml:space="preserve">   ratlciSK = 1 - ratcciSK;</t>
  </si>
  <si>
    <t>data pointest6P;</t>
  </si>
  <si>
    <t xml:space="preserve">  set pointest5P;</t>
  </si>
  <si>
    <t xml:space="preserve">   subarea = "U";</t>
  </si>
  <si>
    <t>data pointest7P;</t>
  </si>
  <si>
    <t xml:space="preserve"> set pointest6P;</t>
  </si>
  <si>
    <t xml:space="preserve">   unkcciDF = ratcciDF*unkDF;</t>
  </si>
  <si>
    <t xml:space="preserve">   unklciDF = unkDF - unkcciDF;</t>
  </si>
  <si>
    <t xml:space="preserve">   newcciDF = sum(cciDF,unkcciDF);</t>
  </si>
  <si>
    <t xml:space="preserve">   newlciDF = sum(lciDF,unklciDF);</t>
  </si>
  <si>
    <t xml:space="preserve">   unkcciHA = ratcciHA*unkHA;</t>
  </si>
  <si>
    <t xml:space="preserve">   unklciHA = unkHA - unkcciHA;</t>
  </si>
  <si>
    <t xml:space="preserve">   newcciHA = sum(cciHA,unkcciHA);</t>
  </si>
  <si>
    <t xml:space="preserve">   newlciHA = sum(lciHA,unklciHA);</t>
  </si>
  <si>
    <t xml:space="preserve">   unkcciRF = ratcciRF*unkRF;</t>
  </si>
  <si>
    <t xml:space="preserve">   unklciRF = unkRF - unkcciRF;</t>
  </si>
  <si>
    <t xml:space="preserve">   newcciRF = sum(cciRF,unkcciRF);</t>
  </si>
  <si>
    <t xml:space="preserve">   newlciRF = sum(lciRF,unklciRF);</t>
  </si>
  <si>
    <t xml:space="preserve">   unkcciLC = ratcciLC*unkLC;</t>
  </si>
  <si>
    <t xml:space="preserve">   unklciLC = unkLC - unkcciLC;</t>
  </si>
  <si>
    <t xml:space="preserve">   newcciLC = sum(cciLC,unkcciLC);</t>
  </si>
  <si>
    <t xml:space="preserve">   newlciLC = sum(lciLC,unklciLC);</t>
  </si>
  <si>
    <t xml:space="preserve">   unkcciPC = ratcciPC*unkPC;</t>
  </si>
  <si>
    <t xml:space="preserve">   unklciPC = unkPC - unkcciPC;</t>
  </si>
  <si>
    <t xml:space="preserve">   newcciPC = sum(cciPC,unkcciPC);</t>
  </si>
  <si>
    <t xml:space="preserve">   newlciPC = sum(lciPC,unklciPC);</t>
  </si>
  <si>
    <t xml:space="preserve">   unkccibc = ratccibc*unkbc;</t>
  </si>
  <si>
    <t xml:space="preserve">   unklcibc = unkbc - unkccibc;</t>
  </si>
  <si>
    <t xml:space="preserve">   newccibc = sum(ccibc,unkccibc);</t>
  </si>
  <si>
    <t xml:space="preserve">   newlcibc = sum(lcibc,unklcibc);</t>
  </si>
  <si>
    <t xml:space="preserve">   unkcciSK = ratcciSK*unkSK;</t>
  </si>
  <si>
    <t xml:space="preserve">   unklciSK = unkSK - unkcciSK;</t>
  </si>
  <si>
    <t xml:space="preserve">   newcciSK = sum(cciSK,unkcciSK);</t>
  </si>
  <si>
    <t xml:space="preserve">   newlciSK = sum(lciSK,unklciSK);</t>
  </si>
  <si>
    <t>proc print data=pointest7P;</t>
  </si>
  <si>
    <t>title "pointest7P";</t>
  </si>
  <si>
    <t xml:space="preserve"> format newcciDF newlciDF newcciHA newlciHA newcciRF newlciRF newcciLC newlciLC newcciPC newlciPC newccibc newlcibc newcciSK newlciSK COMMA8.;</t>
  </si>
  <si>
    <t xml:space="preserve"> sum    newcciDF newlciDF newcciHA newlciHA newcciRF newlciRF newcciLC newlciLC newcciPC newlciPC newccibc newlcibc newcciSK newlciSK;</t>
  </si>
  <si>
    <t>data newcci (rename=(newcciDF=&amp;prefix._DF newcciHA=&amp;prefix._ha newcciRF=&amp;prefix._RF newcciLC=&amp;prefix._LC newcciPC=&amp;prefix._PC newccibc=&amp;prefix._bc newcciSK=&amp;prefix._SK))</t>
  </si>
  <si>
    <t xml:space="preserve">     newlci (rename=(newlciDF=&amp;prefix._DF newlciHA=&amp;prefix._ha newlciRF=&amp;prefix._RF newlciLC=&amp;prefix._LC newlciPC=&amp;prefix._PC newlcibc=&amp;prefix._bc newlciSK=&amp;prefix._SK));</t>
  </si>
  <si>
    <t xml:space="preserve">  set pointest7P;</t>
  </si>
  <si>
    <t xml:space="preserve">  drop _type_ _freq_ cciha lciha unkha ratcciha ratlciha unkcciha unklciha</t>
  </si>
  <si>
    <t xml:space="preserve">                     cciRF lciRF unkRF ratcciRF ratlciRF unkcciRF unklciRF</t>
  </si>
  <si>
    <t xml:space="preserve">                     cciLC lciLC unkLC ratcciLC ratlciLC unkcciLC unklciLC</t>
  </si>
  <si>
    <t xml:space="preserve">                     cciPC lciPC unkPC ratcciPC ratlciPC unkcciPC unklciPC</t>
  </si>
  <si>
    <t xml:space="preserve">                     ccibc lcibc unkbc ratccibc ratlcibc unkccibc unklcibc</t>
  </si>
  <si>
    <t xml:space="preserve">                     cciSK lciSK unkSK ratcciSK ratlciSK unkcciSK unklciSK</t>
  </si>
  <si>
    <t xml:space="preserve">                     cciDF lciDF unkDF ratcciDF ratlciDF unkcciDF unklciDF;</t>
  </si>
  <si>
    <t xml:space="preserve">     subarea = "CCI";</t>
  </si>
  <si>
    <t xml:space="preserve">     output newcci;</t>
  </si>
  <si>
    <t xml:space="preserve">     subarea = "LCI";</t>
  </si>
  <si>
    <t xml:space="preserve">     output newlci;</t>
  </si>
  <si>
    <t>data pointest8P;</t>
  </si>
  <si>
    <t xml:space="preserve"> set newcci newlci;</t>
  </si>
  <si>
    <t>* drop newlci newcci;</t>
  </si>
  <si>
    <t>* check to see if new totals match Scotts ;</t>
  </si>
  <si>
    <t>proc sort data=pointest8P;</t>
  </si>
  <si>
    <t xml:space="preserve"> by year surarea subarea restype  ;</t>
  </si>
  <si>
    <t xml:space="preserve"> run;</t>
  </si>
  <si>
    <t>proc summary data=pointest8P;</t>
  </si>
  <si>
    <t xml:space="preserve">  by year surarea  subarea  restype guipri;</t>
  </si>
  <si>
    <t xml:space="preserve">  var &amp;prefix._DF &amp;prefix._HA &amp;prefix._RF &amp;prefix._LC &amp;prefix._pc &amp;prefix._bc &amp;prefix._SK;</t>
  </si>
  <si>
    <t xml:space="preserve">  output out=check</t>
  </si>
  <si>
    <t>proc print data=check;</t>
  </si>
  <si>
    <t>title "check to see if new totals match Scotts";</t>
  </si>
  <si>
    <t xml:space="preserve"> sum &amp;prefix._DF &amp;prefix._HA &amp;prefix._RF &amp;prefix._LC &amp;prefix._pc &amp;prefix._bc &amp;prefix._SK;</t>
  </si>
  <si>
    <t>proc sort data=pointest8P; by year surarea subarea restype guipri ; run;</t>
  </si>
  <si>
    <t xml:space="preserve">  by year surarea subarea restype guipri ;</t>
  </si>
  <si>
    <t xml:space="preserve">  id watertyp ;</t>
  </si>
  <si>
    <t xml:space="preserve">  output out=bestha02P</t>
  </si>
  <si>
    <t>proc print data=bestha02P; title "bestha02: apportioned surareas N and P into cci and lci for est10_1, for HA harvest";</t>
  </si>
  <si>
    <t>by year surarea;</t>
  </si>
  <si>
    <t>sum &amp;prefix._DF &amp;prefix._HA &amp;prefix._RF &amp;prefix._LC &amp;prefix._pc &amp;prefix._bc &amp;prefix._SK;</t>
  </si>
  <si>
    <t>proc sort data=pointest; by surarea; run;</t>
  </si>
  <si>
    <t xml:space="preserve"> proc summary data=pointest;</t>
  </si>
  <si>
    <t xml:space="preserve">   by surarea;</t>
  </si>
  <si>
    <t xml:space="preserve">    var &amp;prefix._DF &amp;prefix._HA &amp;prefix._RF &amp;prefix._LC &amp;prefix._pc &amp;prefix._bc &amp;prefix._SK;</t>
  </si>
  <si>
    <t xml:space="preserve">    output out=realsum</t>
  </si>
  <si>
    <t xml:space="preserve">           sum=;</t>
  </si>
  <si>
    <t>proc print data=realsum;</t>
  </si>
  <si>
    <t xml:space="preserve"> title "from estimate file - compare with above";</t>
  </si>
  <si>
    <t xml:space="preserve"> where  surarea = "PS";</t>
  </si>
  <si>
    <t>* -------------- end of apportioning areas P and N --------------------------;</t>
  </si>
  <si>
    <t>* ------------ apportion area J: sew = Seward, whi = Whittier and W PWS, val = Valdez and EPWS----------------------------;</t>
  </si>
  <si>
    <t>data pointest5j;</t>
  </si>
  <si>
    <t xml:space="preserve"> merge esew ewhi eval junk;</t>
  </si>
  <si>
    <t xml:space="preserve">  if sum(sewDF, whiDF, valDF) gt 0 then do;</t>
  </si>
  <si>
    <t xml:space="preserve">    ratsewDF = sewDF / sum(sewDF, whiDF, valDF);</t>
  </si>
  <si>
    <t xml:space="preserve">    ratwhiDF = whiDF / sum(sewDF, whiDF, valDF);</t>
  </si>
  <si>
    <t xml:space="preserve">    ratvalDF = 1 - sum(ratsewDF,ratwhiDF);</t>
  </si>
  <si>
    <t xml:space="preserve">    checkDF = ratsewDF + ratwhiDF + ratvalDF;</t>
  </si>
  <si>
    <t xml:space="preserve">  if sum(sewHA, whiHA, valHA) gt 0 then do;</t>
  </si>
  <si>
    <t xml:space="preserve">    ratsewHA = sewHA / sum(sewHA, whiHA, valHA);</t>
  </si>
  <si>
    <t xml:space="preserve">    ratwhiHA = whiHA / sum(sewHA, whiHA, valHA);</t>
  </si>
  <si>
    <t xml:space="preserve">    ratvalHA = 1 - sum(ratsewHA,ratwhiHA);</t>
  </si>
  <si>
    <t xml:space="preserve">    checkHA = ratsewHA + ratwhiHA + ratvalHA;</t>
  </si>
  <si>
    <t xml:space="preserve">  if sum(sewRF, whiRF, valRF) gt 0 then do;</t>
  </si>
  <si>
    <t xml:space="preserve">    ratsewRF = sewRF / sum(sewRF, whiRF, valRF);</t>
  </si>
  <si>
    <t xml:space="preserve">    ratwhiRF = whiRF / sum(sewRF, whiRF, valRF);</t>
  </si>
  <si>
    <t xml:space="preserve">    ratvalRF = 1 - sum(ratsewRF,ratwhiRF);</t>
  </si>
  <si>
    <t xml:space="preserve">    checkRF = ratsewRF + ratwhiRF + ratvalRF;</t>
  </si>
  <si>
    <t xml:space="preserve">  if sum(sewLC, whiLC, valLC) gt 0 then do;</t>
  </si>
  <si>
    <t xml:space="preserve">    ratsewLC = sewLC / sum(sewLC, whiLC, valLC);</t>
  </si>
  <si>
    <t xml:space="preserve">    ratwhiLC = whiLC / sum(sewLC, whiLC, valLC);</t>
  </si>
  <si>
    <t xml:space="preserve">    ratvalLC = 1 - sum(ratsewLC,ratwhiLC);</t>
  </si>
  <si>
    <t xml:space="preserve">    checkLC = ratsewLC + ratwhiLC + ratvalLC;</t>
  </si>
  <si>
    <t xml:space="preserve">  if sum(sewPC, whiPC, valPC) gt 0 then do;</t>
  </si>
  <si>
    <t xml:space="preserve">    ratsewPC = sewPC / sum(sewPC, whiPC, valPC);</t>
  </si>
  <si>
    <t xml:space="preserve">    ratwhiPC = whiPC / sum(sewPC, whiPC, valPC);</t>
  </si>
  <si>
    <t xml:space="preserve">    ratvalPC = 1 - sum(ratsewPC,ratwhiPC);</t>
  </si>
  <si>
    <t xml:space="preserve">    checkPC = ratsewPC + ratwhiPC + ratvalPC;</t>
  </si>
  <si>
    <t xml:space="preserve">  if sum(sewBC, whiBC, valBC) gt 0 then do;</t>
  </si>
  <si>
    <t xml:space="preserve">    ratsewbc = sewbc / sum(sewbc, whibc, valbc);</t>
  </si>
  <si>
    <t xml:space="preserve">    ratwhibc = whibc / sum(sewbc, whibc, valbc);</t>
  </si>
  <si>
    <t xml:space="preserve">    ratvalbc = 1 - sum(ratsewbc,ratwhibc);</t>
  </si>
  <si>
    <t xml:space="preserve">    checkbc = ratsewbc + ratwhibc + ratvalbc;</t>
  </si>
  <si>
    <t xml:space="preserve">  if sum(sewSK, whiSK, valSK) gt 0 then do;</t>
  </si>
  <si>
    <t xml:space="preserve">    ratsewSK = sewSK / sum(sewSK, whiSK, valSK);</t>
  </si>
  <si>
    <t xml:space="preserve">    ratwhiSK = whiSK / sum(sewSK, whiSK, valSK);</t>
  </si>
  <si>
    <t xml:space="preserve">    ratvalSK = 1 - sum(ratsewSK,ratwhiSK);</t>
  </si>
  <si>
    <t xml:space="preserve">    checkSK = ratsewSK + ratwhiSK + ratvalSK;</t>
  </si>
  <si>
    <t>data pointest6j;</t>
  </si>
  <si>
    <t xml:space="preserve">  drop  sewDF whiDF valDF unkDF sewha whiha valha unkha sewRF whiRF valRF unkRF sewLC whiLC valLC unkLC sewPC whiPC valPC unkPC </t>
  </si>
  <si>
    <t xml:space="preserve">        sewbc whibc valbc unkbc sewSK whiSK valSK unkSK;</t>
  </si>
  <si>
    <t xml:space="preserve">  set pointest5j;</t>
  </si>
  <si>
    <t>proc sort data=newsum out=sortfile; by year surarea subarea restype guipri ; run;</t>
  </si>
  <si>
    <t>data pointest7j;</t>
  </si>
  <si>
    <t xml:space="preserve">  merge pointest6j sortfile;</t>
  </si>
  <si>
    <t xml:space="preserve">  by year surarea  subarea  restype  guipri ;</t>
  </si>
  <si>
    <t xml:space="preserve"> if surarea = "J " ;</t>
  </si>
  <si>
    <t>data enewsew enewwhi enewval easisj;</t>
  </si>
  <si>
    <t xml:space="preserve"> set pointest7j;</t>
  </si>
  <si>
    <t xml:space="preserve">  if subarea ne "U" then output easisj;</t>
  </si>
  <si>
    <t xml:space="preserve">  if subarea = "U" then do;</t>
  </si>
  <si>
    <t xml:space="preserve">     &amp;prefix._DF1 = (ratsewDF * &amp;prefix._DF);</t>
  </si>
  <si>
    <t xml:space="preserve">     &amp;prefix._HA1 = (ratsewHA * &amp;prefix._HA);</t>
  </si>
  <si>
    <t xml:space="preserve">     &amp;prefix._RF1 = (ratsewRF * &amp;prefix._RF);</t>
  </si>
  <si>
    <t xml:space="preserve">     &amp;prefix._LC1 = (ratsewLC * &amp;prefix._LC);</t>
  </si>
  <si>
    <t xml:space="preserve">     &amp;prefix._PC1 = (ratsewPC * &amp;prefix._PC);</t>
  </si>
  <si>
    <t xml:space="preserve">     &amp;prefix._bc1 = (ratsewbc * &amp;prefix._bc);</t>
  </si>
  <si>
    <t xml:space="preserve">     &amp;prefix._SK1 = (ratsewSK * &amp;prefix._SK);</t>
  </si>
  <si>
    <t xml:space="preserve">     subarea  = "Seward";</t>
  </si>
  <si>
    <t xml:space="preserve">     output enewsew;</t>
  </si>
  <si>
    <t xml:space="preserve">     &amp;prefix._DF1 = (ratwhiDF * &amp;prefix._DF);</t>
  </si>
  <si>
    <t xml:space="preserve">     &amp;prefix._HA1 = (ratwhiHA * &amp;prefix._HA);</t>
  </si>
  <si>
    <t xml:space="preserve">     &amp;prefix._RF1 = (ratwhiRF * &amp;prefix._RF);</t>
  </si>
  <si>
    <t xml:space="preserve">     &amp;prefix._LC1 = (ratwhiLC * &amp;prefix._LC);</t>
  </si>
  <si>
    <t xml:space="preserve">     &amp;prefix._PC1 = (ratwhiPC * &amp;prefix._PC);</t>
  </si>
  <si>
    <t xml:space="preserve">     &amp;prefix._bc1 = (ratwhibc * &amp;prefix._bc);</t>
  </si>
  <si>
    <t xml:space="preserve">     &amp;prefix._SK1 = (ratwhiSK * &amp;prefix._SK);</t>
  </si>
  <si>
    <t xml:space="preserve">     subarea = "Whittier + W PWS";</t>
  </si>
  <si>
    <t xml:space="preserve">     output enewwhi;</t>
  </si>
  <si>
    <t xml:space="preserve">     &amp;prefix._DF1 = &amp;prefix._DF - (ratsewDF * &amp;prefix._DF)  - (ratwhiDF * &amp;prefix._DF);</t>
  </si>
  <si>
    <t xml:space="preserve">     &amp;prefix._HA1 = &amp;prefix._HA - (ratsewHA * &amp;prefix._HA)  - (ratwhiHA * &amp;prefix._HA);</t>
  </si>
  <si>
    <t xml:space="preserve">     &amp;prefix._RF1 = &amp;prefix._RF - (ratsewRF * &amp;prefix._RF)  - (ratwhiRF * &amp;prefix._RF);</t>
  </si>
  <si>
    <t xml:space="preserve">     &amp;prefix._LC1 = &amp;prefix._LC - (ratsewLC * &amp;prefix._LC)  - (ratwhiLC * &amp;prefix._LC);</t>
  </si>
  <si>
    <t xml:space="preserve">     &amp;prefix._PC1 = &amp;prefix._PC - (ratsewPC * &amp;prefix._PC)  - (ratwhiPC * &amp;prefix._PC);</t>
  </si>
  <si>
    <t xml:space="preserve">     &amp;prefix._bc1 = &amp;prefix._bc - (ratsewbc * &amp;prefix._bc)  - (ratwhibc * &amp;prefix._bc);</t>
  </si>
  <si>
    <t xml:space="preserve">     &amp;prefix._SK1 = &amp;prefix._SK - (ratsewSK * &amp;prefix._SK)  - (ratwhiSK * &amp;prefix._SK);</t>
  </si>
  <si>
    <t xml:space="preserve">     subarea = "Valdez + E PWS";</t>
  </si>
  <si>
    <t xml:space="preserve">     output enewval;</t>
  </si>
  <si>
    <t>data pointest8j;</t>
  </si>
  <si>
    <t xml:space="preserve"> set easisj(in=ok) enewsew(in=sew) enewwhi(in=whi) enewval(in=val);</t>
  </si>
  <si>
    <t xml:space="preserve">  if ok ne 1 then do;</t>
  </si>
  <si>
    <t xml:space="preserve">     &amp;prefix._DF = &amp;prefix._DF1;</t>
  </si>
  <si>
    <t xml:space="preserve">     &amp;prefix._ha = &amp;prefix._ha1;</t>
  </si>
  <si>
    <t xml:space="preserve">     &amp;prefix._rf = &amp;prefix._rf1;</t>
  </si>
  <si>
    <t xml:space="preserve">     &amp;prefix._lc = &amp;prefix._lc1;</t>
  </si>
  <si>
    <t xml:space="preserve">     &amp;prefix._pc = &amp;prefix._pc1;</t>
  </si>
  <si>
    <t xml:space="preserve">     &amp;prefix._bc = &amp;prefix._bc1;</t>
  </si>
  <si>
    <t xml:space="preserve">     &amp;prefix._sk = &amp;prefix._sk1;</t>
  </si>
  <si>
    <t>proc sort data=pointest8j; by year surarea subarea restype  ; run;</t>
  </si>
  <si>
    <t>proc summary data=pointest8j;</t>
  </si>
  <si>
    <t xml:space="preserve">  by year surarea  subarea  restype;</t>
  </si>
  <si>
    <t xml:space="preserve">  var &amp;prefix._DF &amp;prefix._ha &amp;prefix._RF &amp;prefix._LC &amp;prefix._pc &amp;prefix._bc &amp;prefix._SK;</t>
  </si>
  <si>
    <t>title "check to see if new totals match Scotts for area J";</t>
  </si>
  <si>
    <t xml:space="preserve"> BY SURAREA;</t>
  </si>
  <si>
    <t>sum &amp;prefix._DF &amp;prefix._ha &amp;prefix._RF &amp;prefix._LC &amp;prefix._pc &amp;prefix._bc &amp;prefix._SK;</t>
  </si>
  <si>
    <t>proc sort data=pointest8j; by year surarea subarea  guipri ; run;</t>
  </si>
  <si>
    <t xml:space="preserve">  by year surarea subarea guipri  ;</t>
  </si>
  <si>
    <t xml:space="preserve">  output out=bestha02j</t>
  </si>
  <si>
    <t>proc print data=bestha02j; title "bestha02: apportioned surareas N and P into sew and whi for est10_1, for HA harvest";</t>
  </si>
  <si>
    <t xml:space="preserve"> where surarea = "J ";</t>
  </si>
  <si>
    <t xml:space="preserve"> SUM &amp;prefix._DF &amp;prefix._ha &amp;prefix._RF &amp;prefix._LC &amp;prefix._pc &amp;prefix._bc &amp;prefix._SK;</t>
  </si>
  <si>
    <t>* --------------------------------------------------------------------;</t>
  </si>
  <si>
    <t>*  Combine apportioned J and N/P, and the unapportioned areas, merge  ;</t>
  </si>
  <si>
    <t>*  in survey area totals.                                             ;</t>
  </si>
  <si>
    <t>* All non-subdivided areas;</t>
  </si>
  <si>
    <t xml:space="preserve">  data bestha02x;</t>
  </si>
  <si>
    <t xml:space="preserve">    set pointest3;</t>
  </si>
  <si>
    <t xml:space="preserve">    if surarea ne "PS" and surarea ne "J ";</t>
  </si>
  <si>
    <t xml:space="preserve">  run;</t>
  </si>
  <si>
    <t xml:space="preserve"> data bestha02;</t>
  </si>
  <si>
    <t xml:space="preserve">  drop  responses;</t>
  </si>
  <si>
    <t xml:space="preserve">  set bestha02P bestha02j bestha02x;</t>
  </si>
  <si>
    <t xml:space="preserve"> data bestha03 (rename=(&amp;prefix._df = estdf &amp;prefix._ha = estha &amp;prefix._rf = estrf &amp;prefix._lc = estlc</t>
  </si>
  <si>
    <t xml:space="preserve">                        &amp;prefix._pc = estpc &amp;prefix._bc = estbc &amp;prefix._sk = estsk));;</t>
  </si>
  <si>
    <t xml:space="preserve">  set bestha02;</t>
  </si>
  <si>
    <t xml:space="preserve"> proc sort data=bestha03 ; by surarea  restype guipri; run;</t>
  </si>
  <si>
    <t>* ----------------------------------;</t>
  </si>
  <si>
    <t>* Surarea check from estimate file  ;</t>
  </si>
  <si>
    <t>data pub0;</t>
  </si>
  <si>
    <t xml:space="preserve"> set est.est&amp;thisyear;</t>
  </si>
  <si>
    <t xml:space="preserve">     if watertyp = "S" and (surarea ge "H ") and surarea ne "K " and surarea ne "L " and surarea ne "P2" </t>
  </si>
  <si>
    <t xml:space="preserve">       and upcase(guipri) ne "INV" ;</t>
  </si>
  <si>
    <t xml:space="preserve"> create table PUB as</t>
  </si>
  <si>
    <t xml:space="preserve"> select year, surarea, sum(&amp;prefix._df) as pubdf, sum(&amp;prefix._ha) as pubha, </t>
  </si>
  <si>
    <t xml:space="preserve">                       sum(&amp;prefix._rf) as pubrf, sum(&amp;prefix._lc) as publc, </t>
  </si>
  <si>
    <t xml:space="preserve">                       sum(&amp;prefix._pc) as pubpc, sum(&amp;prefix._BC) as pubBC,</t>
  </si>
  <si>
    <t xml:space="preserve">                       sum(&amp;prefix._sk) as pubsk</t>
  </si>
  <si>
    <t xml:space="preserve"> from pub0</t>
  </si>
  <si>
    <t xml:space="preserve"> where watertyp = "S" and (surarea ge "H ") and surarea ne "K " and surarea ne "L " and surarea ne "P2" </t>
  </si>
  <si>
    <t xml:space="preserve">       and upcase(guipri) ne "INV" </t>
  </si>
  <si>
    <t xml:space="preserve"> group by year, surarea;</t>
  </si>
  <si>
    <t xml:space="preserve"> data bestha04 (rename=(subarea = bottom_area));</t>
  </si>
  <si>
    <t xml:space="preserve">  merge bestha03 pub;</t>
  </si>
  <si>
    <t xml:space="preserve">  by surarea ;</t>
  </si>
  <si>
    <t xml:space="preserve">  array pub {*} pub: ;</t>
  </si>
  <si>
    <t xml:space="preserve">     if not first.surarea then do;</t>
  </si>
  <si>
    <t xml:space="preserve">       do i=1 to dim(pub);</t>
  </si>
  <si>
    <t xml:space="preserve">          pub(i) = .;</t>
  </si>
  <si>
    <t xml:space="preserve">       end;</t>
  </si>
  <si>
    <t>* The H-R summary was already done in harstat05 and catstat05, so we will append that;</t>
  </si>
  <si>
    <t>*  at the end of the bottomfish bootstrap process;</t>
  </si>
  <si>
    <t xml:space="preserve"> data bottomfish_check_&amp;what;</t>
  </si>
  <si>
    <t xml:space="preserve">  set bestha04;</t>
  </si>
  <si>
    <t xml:space="preserve">    drop _type_ _freq_ harcat i &amp;what ;</t>
  </si>
  <si>
    <t xml:space="preserve">     q_surarea = substr(surarea,1,2);</t>
  </si>
  <si>
    <t xml:space="preserve">     if surarea = 'P2' then q_surarea = 'PX';</t>
  </si>
  <si>
    <t xml:space="preserve">   format est: pub: comma7.;</t>
  </si>
  <si>
    <t>ods html3 file = "&amp;drive.\SWS\Sws&amp;thisyear.\SAS\SAS8_Gui_Pri\XLS\check_bottomfish_&amp;what..xls" style=sasweb;</t>
  </si>
  <si>
    <t>proc print data=bottomfish_check_&amp;what noobs;</t>
  </si>
  <si>
    <t xml:space="preserve"> title "Compare totals to published totals below.";</t>
  </si>
  <si>
    <t xml:space="preserve"> sum est: pub: ;</t>
  </si>
  <si>
    <t>* -------------------------------------------------------------;</t>
  </si>
  <si>
    <t>* create point estimate file for bootstrap                     ;</t>
  </si>
  <si>
    <t>proc sort data=bottomfish_check_&amp;what; by year q_surarea bottom_area guipri; run;</t>
  </si>
  <si>
    <t>proc summary data=bottomfish_check_&amp;what;</t>
  </si>
  <si>
    <t xml:space="preserve"> by year q_surarea bottom_area guipri;</t>
  </si>
  <si>
    <t xml:space="preserve"> var est: pub: ;</t>
  </si>
  <si>
    <t xml:space="preserve"> output out=boot.bottomarea_pointest_&amp;what</t>
  </si>
  <si>
    <t>options ls=160;</t>
  </si>
  <si>
    <t>proc print data=boot.bottomarea_pointest_&amp;what noobs uniform;</t>
  </si>
  <si>
    <t xml:space="preserve"> title "Bottomfish area point estimates - &amp;what";</t>
  </si>
  <si>
    <t xml:space="preserve"> sum est: pub:;</t>
  </si>
  <si>
    <t>%mend doharcat;</t>
  </si>
  <si>
    <t>* ===========================================================;</t>
  </si>
  <si>
    <t>%doharcat (esth, har);</t>
  </si>
  <si>
    <t>%doharcat (estc, cat);</t>
  </si>
  <si>
    <t>*_______________________________________________________________________________________________________ ;</t>
  </si>
  <si>
    <t>* Bottomfish_bootstrap.sas  08/31/2015    08/24/2014    08/13/2013                                       ;</t>
  </si>
  <si>
    <t>*                                                                                                        ;</t>
  </si>
  <si>
    <t>*  Guided/private bottomfish data by Scott Mayers bottomfish areas. Saltwater, boat and shore, although  ;</t>
  </si>
  <si>
    <t>*        there are rarely ever shore bottomfish reported.                                                ;</t>
  </si>
  <si>
    <t>*  Prerequisite: Bottomfish_pointest.sas                                                                 ;</t>
  </si>
  <si>
    <t>* March 2004 notes regarding 2002 data:                                                                  ;</t>
  </si>
  <si>
    <t>* har_2002_J_R.sas - adapted May 26 from bosch HA_harvest.sas for all bottomfish species.                ;</t>
  </si>
  <si>
    <t>*  !!!! Several species had rounding adjustments to match old data run with SAS 612. done.  !!!\         ;</t>
  </si>
  <si>
    <t>*   All ok except need to adjust RF Seward rounding by 1, and see if H SK really 0. 05/26/04.            ;</t>
  </si>
  <si>
    <t>*  Dan Bosch: HA Harvest.sas, gui/non RES Bay Harvest with unknowns apportioned in, adapted from         ;</t>
  </si>
  <si>
    <t>* HA_gui_non_2002_post_strat.sas, in I:\SWS\WRK\ad_hoc_requests\Scott_Meyer_bottomfish_2002              ;</t>
  </si>
  <si>
    <t>* Note: Except for the last file names and output, this program is identical to the Scott Meyer, so it   ;</t>
  </si>
  <si>
    <t>*       contains extraneous code for Cook Inlet (rush job). I deleted Cook Inlet info at the end.        ;                                                                                                     ;</t>
  </si>
  <si>
    <t>* ----------------------------------------- changed 10/20/2003 ------------------------------------------;</t>
  </si>
  <si>
    <t>* Per Scott Meyer Oct 21, 2002 use Halibut areas (see code2002) instead of survey areas;                 ;</t>
  </si>
  <si>
    <t>*  Adapted from  subarea_est97_1_inputdata_by_sur_wat_res.SAS;                                           ;</t>
  </si>
  <si>
    <t>*      differences: Get estimates by Halibut Area (subarea) for N, P1 and P6 combined.                   ;</t>
  </si>
  <si>
    <t>*      If subarea is unknown or unassignable, apportion according to Central cook inlet (CCI) and        ;</t>
  </si>
  <si>
    <t>*      lower Cook Inlet (LCI) Ha_harvest estimates.                                                      ;</t>
  </si>
  <si>
    <t>* 2002 detailed request:                                                                                 ;</t>
  </si>
  <si>
    <t>* Always set shore harvest (fishtyp = '2') to private for Area P6 (2002 has no P6 shore)                 ;                                                   ;</t>
  </si>
  <si>
    <t>*    1) area H, J, N, P, Q (IPHC area 3A) by surarea, gui/non (won't hurt to add restype)                ;</t>
  </si>
  <si>
    <t>*    2) area R, S, V, W, Y (no IPHC area) by surarea (again, include restype)                            ;</t>
  </si>
  <si>
    <t>*    3) area J broken into destinations Seward (loccode J 11--), Whittier (loccode J 12--),              ;</t>
  </si>
  <si>
    <t>*                                       Valdez and East PWS (loccode 13-- and 14--),                     ;</t>
  </si>
  <si>
    <t>*       do what with 1500 and 1600 (undefined) loccodes?                                                 ;</t>
  </si>
  <si>
    <t>*    4) N and P: Central and Lower Cook Inlet (use subarea from code2002). Integrate into part 1)        ;</t>
  </si>
  <si>
    <t>*  Usually we use r0_app2 as the basis for guided/non-guided requests. The problem here is that we need  ;</t>
  </si>
  <si>
    <t>*  to move shore HA to non-guided. May need to adapt the Gold prgram that generates r0_app2 here.        ;</t>
  </si>
  <si>
    <t>* INPUT PUBLISHED ESTIMATE DATA SET (EST02_1.)                                                           ;</t>
  </si>
  <si>
    <t>* DO PROC MEANS BY YEAR/subarea/RESTYPE   (watertypee is all salt, hopefully!!!!)                         ;</t>
  </si>
  <si>
    <t>* CHECK FOR MISSING VALUES                                                                               ;</t>
  </si>
  <si>
    <t>options obs=max;</t>
  </si>
  <si>
    <t>* ========================================================================================;</t>
  </si>
  <si>
    <t>*  HARVEST AND CATCH MACRO                                                                ;</t>
  </si>
  <si>
    <t>options symbolgen mprint;</t>
  </si>
  <si>
    <t>/* XX is the prefix H (harvest) or C (catch), WHAT = HAR or CAT */</t>
  </si>
  <si>
    <t>%macro HarvestCatch (xx, what) ;</t>
  </si>
  <si>
    <t>proc datasets library=work kill; quit;</t>
  </si>
  <si>
    <t>*  New: EST.bottomfish_subarea was created in the point est program.   ;</t>
  </si>
  <si>
    <t>/*</t>
  </si>
  <si>
    <t>data sites ;</t>
  </si>
  <si>
    <t xml:space="preserve"> set est.sites&amp;thisyear.;</t>
  </si>
  <si>
    <t xml:space="preserve">  format subarea; informat subarea;</t>
  </si>
  <si>
    <t xml:space="preserve">  IF SURAREA = "J " THEN PWS_AREA = SUBAREA;</t>
  </si>
  <si>
    <t xml:space="preserve">  rptcode = rptcodeu12;</t>
  </si>
  <si>
    <t xml:space="preserve">  if subarea = "KB" then subarea = "LCI";</t>
  </si>
  <si>
    <t xml:space="preserve">  keep surarea loccode pws_area sitelab rptcode subarea fishtyp ;</t>
  </si>
  <si>
    <t xml:space="preserve">  if (surarea = "J " or surarea = "P1" or surarea = "P6") and watertyp = "S " and iscurrent = "Y" and insystem = 0;</t>
  </si>
  <si>
    <t>*/;</t>
  </si>
  <si>
    <t>dm 'post "KS set this back to est.bottomfish_subarea!!"';</t>
  </si>
  <si>
    <t xml:space="preserve"> set est.bottomfish_subarea;</t>
  </si>
  <si>
    <t xml:space="preserve">  watertype = watertyp;</t>
  </si>
  <si>
    <t xml:space="preserve">  q_loccode = loccode;</t>
  </si>
  <si>
    <t xml:space="preserve">  if surarea = 'J ' or surarea = 'PS';</t>
  </si>
  <si>
    <t>proc sort data=sites; by q_loccode; run;</t>
  </si>
  <si>
    <t>* ----------------------------------------------------------;</t>
  </si>
  <si>
    <t>* Areas H, Q and R are already boostrapped for gui/pri.     ;</t>
  </si>
  <si>
    <t>* Only do the areas that need to be subdivided for Scott.   ;</t>
  </si>
  <si>
    <t>DATA tempest ;</t>
  </si>
  <si>
    <t xml:space="preserve">     SET cbootall.boot&amp;what.&amp;thisyear. ;</t>
  </si>
  <si>
    <t xml:space="preserve">         surarea = q_surarea;</t>
  </si>
  <si>
    <t xml:space="preserve">         if watertype = "S" and (q_surarea = "J " or q_surarea = "PS" ) and upcase(guipri) ne "INV"; </t>
  </si>
  <si>
    <t xml:space="preserve">         keep year q_surarea q_loccode  surarea watertype  restype guipri df HA RF LC PC bc SK sh  iter;</t>
  </si>
  <si>
    <t xml:space="preserve">     array old {*} &amp;XX.df &amp;XX.ha &amp;XX.rf &amp;XX.lc &amp;XX.pc &amp;XX.bc &amp;XX.sk &amp;XX.sh;</t>
  </si>
  <si>
    <t xml:space="preserve">     array new {*}  df  ha  rf  lc  pc  bc  sk  sh; </t>
  </si>
  <si>
    <t xml:space="preserve">     do i=1 to dim(new);</t>
  </si>
  <si>
    <t xml:space="preserve">        new(i) = old(i);</t>
  </si>
  <si>
    <t>proc sort data=tempest; by q_loccode restype iter; run;</t>
  </si>
  <si>
    <t>data tempest0;</t>
  </si>
  <si>
    <t xml:space="preserve"> merge  tempest (in=est) sites(in=sit);</t>
  </si>
  <si>
    <t xml:space="preserve">  by q_loccode;</t>
  </si>
  <si>
    <t xml:space="preserve">  if est=1 and watertype = "S" then do;</t>
  </si>
  <si>
    <t xml:space="preserve">     if q_surarea = 'PS' or q_surarea = "J "  then do;</t>
  </si>
  <si>
    <t xml:space="preserve">     output tempest0;</t>
  </si>
  <si>
    <t>data areaJ   nosubarea areaP ;</t>
  </si>
  <si>
    <t xml:space="preserve">  length subarea $ 30;</t>
  </si>
  <si>
    <t xml:space="preserve">  set tempest0;</t>
  </si>
  <si>
    <t xml:space="preserve">  if q_surarea = 'PS' then output areaP;</t>
  </si>
  <si>
    <t xml:space="preserve">  if q_surarea = "J " then output areaJ;</t>
  </si>
  <si>
    <t xml:space="preserve">  if (q_surarea = "J " or q_surarea = "PS")  and subarea = "U" then output nosubarea;</t>
  </si>
  <si>
    <t>proc print data=nosubarea noobs;</t>
  </si>
  <si>
    <t xml:space="preserve"> var subarea q_loccode  ;</t>
  </si>
  <si>
    <t>proc sort data=areaj; by q_surarea subarea; run;</t>
  </si>
  <si>
    <t xml:space="preserve"> by q_surarea subarea;</t>
  </si>
  <si>
    <t xml:space="preserve"> var  df  ha  rf  lc  pc  bc  sk  sh; </t>
  </si>
  <si>
    <t>proc print data=checkj; title "checkj"; sum  df  ha  rf  lc  pc  bc  sk  sh; ; run;</t>
  </si>
  <si>
    <t>proc sort data=areaP; by q_surarea subarea ; run;</t>
  </si>
  <si>
    <t xml:space="preserve"> var  df  ha  rf  lc  pc  bc  sk  sh; ;</t>
  </si>
  <si>
    <t>proc print data=checkP; title "checkP"; by q_surarea; sum  df  ha  rf  lc  pc  bc  sk  sh; ; run;</t>
  </si>
  <si>
    <t>proc sort data=nosubarea; by loccode iter; run;</t>
  </si>
  <si>
    <t>data tempest2;</t>
  </si>
  <si>
    <t xml:space="preserve"> set areaP  areaJ ;</t>
  </si>
  <si>
    <t>PROC SORT  DATA=tempest2 ;  BY year q_surarea subarea  watertype restype guipri  iter ;</t>
  </si>
  <si>
    <t>proc freq data=tempest2;</t>
  </si>
  <si>
    <t xml:space="preserve">  title "est00_1 merged with Scotts Halibut areas";</t>
  </si>
  <si>
    <t xml:space="preserve">  tables q_surarea * subarea;</t>
  </si>
  <si>
    <t>PROC summary DATA=tempest2 NOPRINT ;</t>
  </si>
  <si>
    <t xml:space="preserve">     BY    year q_surarea subarea watertype restype guipri  iter;</t>
  </si>
  <si>
    <t xml:space="preserve">     VAR    df  ha  rf  lc  pc  bc  sk  sh; ;</t>
  </si>
  <si>
    <t xml:space="preserve">     OUTPUT OUT = tempest3</t>
  </si>
  <si>
    <t>* 2003 on: apportion PS unknowns into CCI and LCI, J into ng, whi, and val.          ;</t>
  </si>
  <si>
    <t>*------------------------------------------------------------------------------------;</t>
  </si>
  <si>
    <t>proc sort data=tempest3; by year q_surarea restype subarea guipri iter; run;</t>
  </si>
  <si>
    <t>proc summary data=tempest3;</t>
  </si>
  <si>
    <t xml:space="preserve">  by year q_surarea restype subarea  guipri   iter ;</t>
  </si>
  <si>
    <t xml:space="preserve">  id watertype;</t>
  </si>
  <si>
    <t xml:space="preserve">  var  df  ha  rf  lc  pc  bc  sk  sh; ;</t>
  </si>
  <si>
    <t xml:space="preserve">         sum=  df  ha  rf  lc  pc  bc  sk  sh; ;;</t>
  </si>
  <si>
    <t>* ------ compare tempest3 to the point estimate run;</t>
  </si>
  <si>
    <t xml:space="preserve">  by year q_surarea restype subarea  ;</t>
  </si>
  <si>
    <t xml:space="preserve">  var  df  ha  rf  lc  pc  bc  sk  sh; </t>
  </si>
  <si>
    <t xml:space="preserve">  output out=x</t>
  </si>
  <si>
    <t>data testtempest3;</t>
  </si>
  <si>
    <t xml:space="preserve"> set x;</t>
  </si>
  <si>
    <t xml:space="preserve"> array bootfish{*}  df  ha  rf  lc  pc  bc  sk  sh; </t>
  </si>
  <si>
    <t xml:space="preserve"> array realfish{*} xdf xha xrf xlc xpc xbc xsk xsh ;</t>
  </si>
  <si>
    <t xml:space="preserve">     do i=1 to dim(bootfish);</t>
  </si>
  <si>
    <t xml:space="preserve">       realfish(i) = round(bootfish(i)/1000) ;* causes incompatibility with IPHC values;</t>
  </si>
  <si>
    <t xml:space="preserve">      *  realfish(i) = bootfish(i);</t>
  </si>
  <si>
    <t>proc print data=testtempest3; by q_surarea; var year subarea xdf xha xrf xlc xpc xbc xsk; sum xdf xha xrf xlc xpc xbc  xsk; run;</t>
  </si>
  <si>
    <t>* 2006 on up - no more N saltwater.;</t>
  </si>
  <si>
    <t>* Note - CCI and UCI are used interchangeably here. Since the old code called it CCI and it is ;</t>
  </si>
  <si>
    <t>* used extensively here, I will keep the file and var names as CCI.;</t>
  </si>
  <si>
    <t>data ecci (rename= ( df=ccidf  ha=cciha  rf=ccirf  lc=ccilc  pc=ccipc   bc=ccibc  sk=ccisk))</t>
  </si>
  <si>
    <t xml:space="preserve">     elci (rename= ( df=lcidf  ha=lciha  rf=lcirf  lc=lcilc  pc=lcipc   bc=lcibc  sk=lcisk))</t>
  </si>
  <si>
    <t xml:space="preserve">     Punk(rename=  ( df=unkdf  ha=unkha  rf=unkrf  lc=unklc  pc=unkpc   bc=unkbc  sk=unksk))</t>
  </si>
  <si>
    <t xml:space="preserve">     esew (rename= ( df=sewdf  ha=sewha  rf=sewrf  lc=sewlc  pc=sewpc   bc=sewbc  sk=sewsk))</t>
  </si>
  <si>
    <t xml:space="preserve">     ewhi (rename= ( df=whidf  ha=whiha  rf=whirf  lc=whilc  pc=whipc   bc=whibc  sk=whisk))</t>
  </si>
  <si>
    <t xml:space="preserve">     eval (rename= ( df=valdf  ha=valha  rf=valrf  lc=vallc  pc=valpc   bc=valbc  sk=valsk))</t>
  </si>
  <si>
    <t xml:space="preserve">     junk (rename= ( df=unkdf  ha=unkha  rf=unkrf  lc=unklc  pc=unkpc   bc=unkbc  sk=unksk))</t>
  </si>
  <si>
    <t xml:space="preserve">  if q_surarea = "PS"  then do;</t>
  </si>
  <si>
    <t xml:space="preserve">    if subarea = "U"  then output Punk;</t>
  </si>
  <si>
    <t xml:space="preserve">  if q_surarea = "J " then do;</t>
  </si>
  <si>
    <t>* ------------ apportion area N and P ----------------------------;</t>
  </si>
  <si>
    <t>data tempest5P;</t>
  </si>
  <si>
    <t xml:space="preserve">  by year q_surarea restype  guipri  iter ;</t>
  </si>
  <si>
    <t xml:space="preserve">  array cci{*} cciDF     cciHA     cciRF     cciLC    cciPC     cciBC     cciSK;</t>
  </si>
  <si>
    <t xml:space="preserve">  array lci{*} lciDF     lciHA     lciRF     lciLC    lCiPC     lCiBC     lciSK;</t>
  </si>
  <si>
    <t xml:space="preserve">  array rc {*} ratcciDF  ratcciHA  ratcciRF  ratcciLC ratcciPC  ratcciBC  ratcciSK;</t>
  </si>
  <si>
    <t xml:space="preserve">  array lc {*} ratlciDF  ratlciHA  ratlciRF  ratlciLC ratlCiPC  ratlCiBC  ratlciSK;</t>
  </si>
  <si>
    <t xml:space="preserve">  do i=1 to dim(cci);</t>
  </si>
  <si>
    <t xml:space="preserve">    if sum(cci(i),lci(i)) gt 0 then do;</t>
  </si>
  <si>
    <t xml:space="preserve">       rc(i) = cci(i) / sum(cci(i),lci(i));</t>
  </si>
  <si>
    <t xml:space="preserve">       lc(i) = 1 - rc(i);</t>
  </si>
  <si>
    <t xml:space="preserve">    end;</t>
  </si>
  <si>
    <t>data tempest6P;</t>
  </si>
  <si>
    <t xml:space="preserve">  set tempest5P;</t>
  </si>
  <si>
    <t>data tempest7P;</t>
  </si>
  <si>
    <t xml:space="preserve"> set tempest6P;</t>
  </si>
  <si>
    <t xml:space="preserve">   array rc  {*}  ratcciDF ratcciHA ratcciRF ratcciLC ratcciPC ratcciBC ratcciSK;</t>
  </si>
  <si>
    <t xml:space="preserve">   array unk {*}  unkDF    unkHA    unkRF    unkLC    unkPC    unkBC    unkSK   ;</t>
  </si>
  <si>
    <t xml:space="preserve">   array cci {*}  cciDF    cciHA    cciRF    cciLC    cciPC    cciBC    cciSK   ;</t>
  </si>
  <si>
    <t xml:space="preserve">   array lci {*}  lciDF    lciHA    lciRF    lciLC    lciPC    lciBC    lciSK   ;</t>
  </si>
  <si>
    <t xml:space="preserve">   array unkl{*}  unklciDF unklciHA unklciRF unklciLC unklciPC unklciBC unklciSK;</t>
  </si>
  <si>
    <t xml:space="preserve">   array unkc{*}  unkcciDF unkcciHA unkcciRF unkcciLC unkcciPC unkcciBC unkcciSK;</t>
  </si>
  <si>
    <t xml:space="preserve">   array newl{*}  newlciDF newlciHA newlciRF newlciLC newlciPC newlciBC newlciSK;</t>
  </si>
  <si>
    <t xml:space="preserve">   array newc{*}  newcciDF newcciHA newcciRF newcciLC newcciPC newcciBC newcciSK;</t>
  </si>
  <si>
    <t xml:space="preserve">   do i=1 to dim(rc);</t>
  </si>
  <si>
    <t xml:space="preserve">      unkc(i) = rc(i) * unk(i);</t>
  </si>
  <si>
    <t xml:space="preserve">      unkl(i) = unk(i) - unkc(i);</t>
  </si>
  <si>
    <t xml:space="preserve">      newc(i) = sum(cci(i),unkc(i));</t>
  </si>
  <si>
    <t xml:space="preserve">      newl(i) = sum(lci(i),unkl(i));</t>
  </si>
  <si>
    <t>data newcci (rename=(newccidf= df newcciHA= ha newcciRF= RF newcciLC= LC newcciPC= PC newcciBC= BC newcciSK= SK))</t>
  </si>
  <si>
    <t xml:space="preserve">     newlci (rename=(newlcidf= df newlciHA= ha newlciRF= RF newlciLC= LC newlciPC= PC newlciBC= BC newlciSK= SK));</t>
  </si>
  <si>
    <t xml:space="preserve">  set tempest7P;</t>
  </si>
  <si>
    <t xml:space="preserve">  drop _type_ _freq_ cciDF lciDF unkDF ratcciDF ratlciDF unkcciDF unklciDF</t>
  </si>
  <si>
    <t xml:space="preserve">                     cciha lciha unkha ratcciha ratlciha unkcciha unklciha</t>
  </si>
  <si>
    <t xml:space="preserve">                     cciBC lciBC unkBC ratcciBC ratlciBC unkcciBC unklciBC</t>
  </si>
  <si>
    <t xml:space="preserve">                     cciSK lciSK unkSK ratcciSK ratlciSK unkcciSK unklciSK;</t>
  </si>
  <si>
    <t>data tempest8P;</t>
  </si>
  <si>
    <t>* check to see if new totals match Scotts for area N;</t>
  </si>
  <si>
    <t>proc sort data=tempest8P; by year q_surarea subarea restype guipri iter  ; run;</t>
  </si>
  <si>
    <t>proc summary data=tempest8P;</t>
  </si>
  <si>
    <t xml:space="preserve">  by year q_surarea  subarea  restype guipri ;</t>
  </si>
  <si>
    <t>data testtempest8P;</t>
  </si>
  <si>
    <t xml:space="preserve"> set check;</t>
  </si>
  <si>
    <t xml:space="preserve"> array realfish{*} xdf xha xrf xlc xpc xbc xsk xsh;</t>
  </si>
  <si>
    <t xml:space="preserve">       * realfish(i) = round(bootfish(i)/1000) - rounding causes problems with adding to survey areas lateron.;</t>
  </si>
  <si>
    <t xml:space="preserve">       realfish(i) = bootfish(i);</t>
  </si>
  <si>
    <t>proc print data=testtempest8P; by q_surarea; title "tempest8P";  var year subarea guipri xdf xha xrf xlc xpc xbc xsk; sum xdf xha xrf xlc xpc xbc xsk; run;</t>
  </si>
  <si>
    <t>* ---- end check ;</t>
  </si>
  <si>
    <t>* why this? ;</t>
  </si>
  <si>
    <t xml:space="preserve">  by year q_surarea subarea restype guipri iter ;</t>
  </si>
  <si>
    <t xml:space="preserve">  id watertype ;</t>
  </si>
  <si>
    <t>* -------------- end of apportioning areas P  --------------------------;</t>
  </si>
  <si>
    <t>data tempest5j;</t>
  </si>
  <si>
    <t xml:space="preserve">  by year q_surarea restype guipri iter ;</t>
  </si>
  <si>
    <t xml:space="preserve">  array ratsew{*} ratsewDF ratsewHA ratsewRF ratsewLC ratsewPC ratsewBC ratsewSK;</t>
  </si>
  <si>
    <t xml:space="preserve">  array ratwhi{*} ratwhiDF ratwhiHA ratwhiRF ratwhiLC ratwhiPC ratwhiBC ratwhiSK;</t>
  </si>
  <si>
    <t xml:space="preserve">  array ratval{*} ratvalDF ratvalHA ratvalRF ratvalLC ratvalPC ratvalBC ratvalSK;</t>
  </si>
  <si>
    <t xml:space="preserve">  array sew   {*} sewDF    sewHA    sewRF    sewLC    sewPC    sewBC    sewSK   ;</t>
  </si>
  <si>
    <t xml:space="preserve">  array whi   {*} whiDF    whiHA    whiRF    whiLC    whiPC    whiBC    whiSK   ;</t>
  </si>
  <si>
    <t xml:space="preserve">  array val   {*} valDF    valHA    valRF    valLC    valPC    valBC    valSK   ;</t>
  </si>
  <si>
    <t xml:space="preserve">  array check {*} checkDF  checkHA  checkRF  checkLC  checkPC  checkBC  checkSK ;</t>
  </si>
  <si>
    <t xml:space="preserve">  do i=1 to dim(sew);</t>
  </si>
  <si>
    <t xml:space="preserve">     if sum(sew(i),whi(i),val(i)) gt 0 then do;</t>
  </si>
  <si>
    <t xml:space="preserve">        ratsew(i) = sew(i) / sum(sew(i),whi(i),val(i));</t>
  </si>
  <si>
    <t xml:space="preserve">        ratwhi(i) = whi(i) / sum(sew(i),whi(i),val(i));</t>
  </si>
  <si>
    <t xml:space="preserve">        ratval(i) = 1 - sum(ratsew(i),ratwhi(i));</t>
  </si>
  <si>
    <t xml:space="preserve">        check(i)  = sum(ratsew(i),ratwhi(i),ratval(i));</t>
  </si>
  <si>
    <t>* ratswesk is 1, why is SK 0 throughout? ;</t>
  </si>
  <si>
    <t>data tempest6j;</t>
  </si>
  <si>
    <t xml:space="preserve">  drop  sew: whi: val: unk:;</t>
  </si>
  <si>
    <t xml:space="preserve">  set tempest5j;</t>
  </si>
  <si>
    <t>proc sort data=newsum out=sortfile; by year q_surarea subarea restype guipri iter ;</t>
  </si>
  <si>
    <t>* Make sure that area Unknown SK do not drop out here. They were from J 9991, the only known SK are in J 11.;</t>
  </si>
  <si>
    <t>data tempest7j;</t>
  </si>
  <si>
    <t xml:space="preserve">  merge tempest6j sortfile;</t>
  </si>
  <si>
    <t xml:space="preserve">  by year q_surarea  subarea  restype guipri iter;</t>
  </si>
  <si>
    <t xml:space="preserve"> if q_surarea = "J " ;</t>
  </si>
  <si>
    <t xml:space="preserve"> set tempest7j;</t>
  </si>
  <si>
    <t xml:space="preserve"> array H1    {*}  df1      ha1      rf1      lc1      pc1      pc1      bc1      sk1;</t>
  </si>
  <si>
    <t xml:space="preserve"> array H     {*}  df       ha       rf       lc       pc       pc       bc       sk;</t>
  </si>
  <si>
    <t xml:space="preserve"> array ratsew{*} ratsewDF ratsewHA ratsewRF ratsewLC ratsewPC ratsewPC ratsewBC ratsewSK;</t>
  </si>
  <si>
    <t xml:space="preserve"> array ratwhi{*} ratwhiDF ratwhiHA ratwhiRF ratwhiLC ratwhiPC ratwhiPC ratwhiBC ratwhiSK;</t>
  </si>
  <si>
    <t xml:space="preserve"> if subarea ne "U" then output easisj;</t>
  </si>
  <si>
    <t xml:space="preserve">     do i=1 to dim(h1);</t>
  </si>
  <si>
    <t xml:space="preserve">       h1(i) = (ratsew(i)* h(i));</t>
  </si>
  <si>
    <t xml:space="preserve">     *;</t>
  </si>
  <si>
    <t xml:space="preserve">       h1(i) = (ratwhi(i)* h(i));</t>
  </si>
  <si>
    <t xml:space="preserve">       h1(i) = h(i) - (ratsew(i) * h(i)) - (ratwhi(i) * h(i));</t>
  </si>
  <si>
    <t>data tempest8j;</t>
  </si>
  <si>
    <t xml:space="preserve">      df =  df1;</t>
  </si>
  <si>
    <t xml:space="preserve">      ha =  ha1;</t>
  </si>
  <si>
    <t xml:space="preserve">      rf =  rf1;</t>
  </si>
  <si>
    <t xml:space="preserve">      lc =  lc1;</t>
  </si>
  <si>
    <t xml:space="preserve">      pc =  pc1;</t>
  </si>
  <si>
    <t xml:space="preserve">      sk =  sk1;</t>
  </si>
  <si>
    <t>proc sort data=tempest8j; by year q_surarea subarea restype guipri iter ; run;</t>
  </si>
  <si>
    <t>proc summary data=tempest8j;</t>
  </si>
  <si>
    <t xml:space="preserve">  by year q_surarea  subarea  restype ;</t>
  </si>
  <si>
    <t xml:space="preserve">  var  df  ha  rf  lc  pc  bc  sk ;</t>
  </si>
  <si>
    <t>data testtempest8j;</t>
  </si>
  <si>
    <t xml:space="preserve"> array bootfish{*}  df  ha  rf  lc  pc  bc  sk;</t>
  </si>
  <si>
    <t xml:space="preserve"> array realfish{*} xdf xha xrf xlc xpc xbc xsk;</t>
  </si>
  <si>
    <t xml:space="preserve">      * realfish(i) = round(bootfish(i)/1000);</t>
  </si>
  <si>
    <t xml:space="preserve">        realfish(i) = bootfish(i);</t>
  </si>
  <si>
    <t>proc print data=testtempest8j; by q_surarea; title "tempest8j";  var year subarea  xdf xha xrf xlc xpc xbc xsk; sum xdf xha xrf xlc xpc xbc xsk; run;</t>
  </si>
  <si>
    <t>* ------- end check;</t>
  </si>
  <si>
    <t>proc sort data=tempest8j; by year q_surarea subarea restype  guipri  iter; run;</t>
  </si>
  <si>
    <t xml:space="preserve">  by year q_surarea subarea restype  guipri iter ;</t>
  </si>
  <si>
    <t>* All non-subdivided areas - expect none after area N went all freshwater in 2006;</t>
  </si>
  <si>
    <t xml:space="preserve">  data bestha02a;</t>
  </si>
  <si>
    <t xml:space="preserve">    set tempest3;</t>
  </si>
  <si>
    <t xml:space="preserve">    if  q_surarea ne "PS" and q_surarea ne "J ";</t>
  </si>
  <si>
    <t xml:space="preserve"> data bestha02b;</t>
  </si>
  <si>
    <t xml:space="preserve">  set bestha02P bestha02j bestha02a;</t>
  </si>
  <si>
    <t xml:space="preserve">  * if surarea = 'P1' or surarea = 'P6' then surarea = 'P7';</t>
  </si>
  <si>
    <t xml:space="preserve"> proc sort data=bestha02b; by q_surarea  restype guipri iter; run;</t>
  </si>
  <si>
    <t xml:space="preserve"> proc summary data=bestha02b;</t>
  </si>
  <si>
    <t xml:space="preserve">  by q_surarea restype guipri iter;</t>
  </si>
  <si>
    <t xml:space="preserve">  var  df  ha  rf  lc  pc  bc  sk;</t>
  </si>
  <si>
    <t xml:space="preserve">  output out=bestsum</t>
  </si>
  <si>
    <t xml:space="preserve">         sum = totdf totha totrf totlc totpc totbc totsk;</t>
  </si>
  <si>
    <t xml:space="preserve"> data bestha02c;</t>
  </si>
  <si>
    <t xml:space="preserve">  merge bestha02b bestsum;</t>
  </si>
  <si>
    <t xml:space="preserve"> data boot_before_stats (rename=(subarea = bottom_area));</t>
  </si>
  <si>
    <t xml:space="preserve">  set bestha02c;</t>
  </si>
  <si>
    <t xml:space="preserve">   by q_surarea restype guipri iter;</t>
  </si>
  <si>
    <t xml:space="preserve">   drop _type_ _freq_ tot: ;</t>
  </si>
  <si>
    <t>proc freq data=boot_before_stats; title "run proc univariate on these area"; tables bottom_area; run;</t>
  </si>
  <si>
    <t>*---------------------------------------------------------------------------------;</t>
  </si>
  <si>
    <t>*  Stats at subarea (bottomfish area) level                                       ;</t>
  </si>
  <si>
    <t>*   2011: run all by guipri and transpose after appending the point estimate file ;</t>
  </si>
  <si>
    <t>proc sort data=boot_before_stats out=haiters0; by year q_surarea bottom_area guipri iter; run;</t>
  </si>
  <si>
    <t>proc summary data=haiters0;</t>
  </si>
  <si>
    <t xml:space="preserve"> by year q_surarea bottom_area guipri iter ;</t>
  </si>
  <si>
    <t xml:space="preserve"> var df ha rf pc lc bc sk ;</t>
  </si>
  <si>
    <t xml:space="preserve"> output out=haiters1</t>
  </si>
  <si>
    <t xml:space="preserve">        sum = bdf bha brf bpc blc bbc bsk; </t>
  </si>
  <si>
    <t>*--------------------------------------------;</t>
  </si>
  <si>
    <t>PROC UNIVARIATE DATA=haiters1  pctldef=3 NOPRINT;</t>
  </si>
  <si>
    <t xml:space="preserve">    BY year q_surarea bottom_area guipri      ;</t>
  </si>
  <si>
    <t xml:space="preserve">    VAR   bdf bha brf bpc blc bbc bsk; </t>
  </si>
  <si>
    <t xml:space="preserve">    OUTPUT OUT=  HUNI_MEA</t>
  </si>
  <si>
    <t xml:space="preserve">           MEAN= bdf bha brf bpc blc bbc bsk; </t>
  </si>
  <si>
    <t xml:space="preserve">    OUTPUT OUT=  HUNI_STD</t>
  </si>
  <si>
    <t xml:space="preserve">           STD=  bdf bha brf bpc blc bbc bsk; </t>
  </si>
  <si>
    <t xml:space="preserve">    OUTPUT PCTLPTS=2.6</t>
  </si>
  <si>
    <t xml:space="preserve">           PCTLPRE=  bdf bha brf bpc blc bbc bsk</t>
  </si>
  <si>
    <t xml:space="preserve">           OUT=HUNI_LCL ;</t>
  </si>
  <si>
    <t xml:space="preserve">    OUTPUT PCTLPTS=97.5</t>
  </si>
  <si>
    <t xml:space="preserve">           PCTLPRE=  bdf bha brf bpc blc bbc bsk </t>
  </si>
  <si>
    <t xml:space="preserve">           OUT=HUNI_UCL ;</t>
  </si>
  <si>
    <t>RUN;</t>
  </si>
  <si>
    <t>DATA MEAN;</t>
  </si>
  <si>
    <t xml:space="preserve"> LENGTH TYPE $ 6.;</t>
  </si>
  <si>
    <t xml:space="preserve"> SET HUNI_MEA;</t>
  </si>
  <si>
    <t xml:space="preserve">  TYPE = "0-EST";</t>
  </si>
  <si>
    <t>DATA STD;</t>
  </si>
  <si>
    <t xml:space="preserve"> SET HUNI_STD;</t>
  </si>
  <si>
    <t xml:space="preserve">  TYPE = "1-SE";</t>
  </si>
  <si>
    <t xml:space="preserve">DATA LCL (RENAME= (  bDF2_6= bDF   </t>
  </si>
  <si>
    <t xml:space="preserve">                     bha2_6= bha  </t>
  </si>
  <si>
    <t xml:space="preserve">                     blc2_6= blc  </t>
  </si>
  <si>
    <t xml:space="preserve">                     bPC2_6= bPC </t>
  </si>
  <si>
    <t xml:space="preserve">                     bBC2_6= bBC  </t>
  </si>
  <si>
    <t xml:space="preserve">                     brf2_6= brf  </t>
  </si>
  <si>
    <t xml:space="preserve">                     bsk2_6= bsk    ));</t>
  </si>
  <si>
    <t xml:space="preserve"> SET HUNI_LCL;</t>
  </si>
  <si>
    <t xml:space="preserve">  TYPE = "2-LCL";</t>
  </si>
  <si>
    <t xml:space="preserve">DATA UCL (RENAME= (  bDF97_5= bDF </t>
  </si>
  <si>
    <t xml:space="preserve">                     bha97_5= bha </t>
  </si>
  <si>
    <t xml:space="preserve">                     blc97_5= blc   </t>
  </si>
  <si>
    <t xml:space="preserve">                     bPC97_5= bPC   </t>
  </si>
  <si>
    <t xml:space="preserve">                     bBC97_5= bBC    </t>
  </si>
  <si>
    <t xml:space="preserve">                     brf97_5= brf    </t>
  </si>
  <si>
    <t xml:space="preserve">                     bsk97_5= bsk   ));</t>
  </si>
  <si>
    <t xml:space="preserve">  LENGTH TYPE $ 6.;</t>
  </si>
  <si>
    <t xml:space="preserve"> SET HUNI_UCL;</t>
  </si>
  <si>
    <t xml:space="preserve">  TYPE = "3-UCL";</t>
  </si>
  <si>
    <t>DATA bootgui (rename=(bdf=dfgui bha=hagui brf=rfgui blc=lcgui bpc=pcgui bbc=bcgui bsk=skgui))</t>
  </si>
  <si>
    <t xml:space="preserve">     bootpri (rename=(bdf=dfpri bha=hapri brf=rfpri blc=lcpri bpc=pcpri bbc=bcpri bsk=skpri));</t>
  </si>
  <si>
    <t xml:space="preserve"> length q_surarea $2;</t>
  </si>
  <si>
    <t xml:space="preserve"> SET MEAN STD LCL UCL ;</t>
  </si>
  <si>
    <t xml:space="preserve"> group = "1 HA-AREA ";</t>
  </si>
  <si>
    <t xml:space="preserve"> *if index(bottom_area,"CI") then q_surarea = "PS";</t>
  </si>
  <si>
    <t xml:space="preserve"> * else surarea = "J ";</t>
  </si>
  <si>
    <t xml:space="preserve"> if upcase(guipri) = "GUI" then output bootgui;</t>
  </si>
  <si>
    <t xml:space="preserve"> if upcase(guipri) = "PRI" then output bootpri;</t>
  </si>
  <si>
    <t xml:space="preserve"> RUN;</t>
  </si>
  <si>
    <t>proc sort data=bootgui ; by year q_surarea  bottom_area type; run;</t>
  </si>
  <si>
    <t>proc sort data=bootpri ; by year q_surarea  bottom_area type; run;</t>
  </si>
  <si>
    <t>* -------------------------------------------------------------------;</t>
  </si>
  <si>
    <t>*  guided/non-guided combined                                        ;</t>
  </si>
  <si>
    <t>proc sort data=boot_before_stats out=haiters0; by year q_surarea bottom_area iter; run;</t>
  </si>
  <si>
    <t xml:space="preserve"> by year q_surarea bottom_area iter ;</t>
  </si>
  <si>
    <t xml:space="preserve"> output out=haiters1a</t>
  </si>
  <si>
    <t>PROC UNIVARIATE DATA=haiters1a  pctldef=3 NOPRINT;</t>
  </si>
  <si>
    <t xml:space="preserve">    BY year q_surarea bottom_area       ;</t>
  </si>
  <si>
    <t>DATA boottot (rename=(bdf=dftot bha=hatot brf=rftot blc=lctot bpc=pctot bbc=bctot bsk=sktot));</t>
  </si>
  <si>
    <t>proc sort data=boottot ; by year q_surarea bottom_area type; run;</t>
  </si>
  <si>
    <t>* ----------------------------------------------------------------------------------------------;</t>
  </si>
  <si>
    <t>* Compare to point estimates  - Halibut area                                                    ;</t>
  </si>
  <si>
    <t>proc sort data=boot.bottomarea_pointest_&amp;what.; by year q_surarea bottom_area ; run;</t>
  </si>
  <si>
    <t>data pointgui (rename=(estdf=pdfgui estha=phagui estrf=prfgui estlc=plcgui estpc=ppcgui estbc=pbcgui estsk=pskgui))</t>
  </si>
  <si>
    <t xml:space="preserve">     pointpri (rename=(estdf=pdfpri estha=phapri estrf=prfpri estlc=plcpri estpc=ppcpri estbc=pbcpri estsk=pskpri));</t>
  </si>
  <si>
    <t xml:space="preserve"> set boot.bottomarea_pointest_&amp;what.;</t>
  </si>
  <si>
    <t xml:space="preserve">   drop _type_ _freq_;</t>
  </si>
  <si>
    <t xml:space="preserve">   type = "0-EST";</t>
  </si>
  <si>
    <t xml:space="preserve">  if q_surarea = "J " or q_surarea = "PS" then do;</t>
  </si>
  <si>
    <t xml:space="preserve">     if upcase(guipri) = "GUI" then output pointgui;</t>
  </si>
  <si>
    <t xml:space="preserve">     if upcase(guipri) = "PRI" then output pointpri;</t>
  </si>
  <si>
    <t>data boot1;</t>
  </si>
  <si>
    <t xml:space="preserve"> merge bootgui bootpri boottot pointgui pointpri; </t>
  </si>
  <si>
    <t xml:space="preserve"> by year q_surarea bottom_area type;</t>
  </si>
  <si>
    <t xml:space="preserve"> drop group guipri;</t>
  </si>
  <si>
    <t xml:space="preserve">   array pubgui {*} pdfgui phagui prfgui plcgui ppcgui pbcgui pskgui;</t>
  </si>
  <si>
    <t xml:space="preserve">   array pubpri {*} pdfpri phapri prfpri plcpri ppcpri pbcpri pskpri;</t>
  </si>
  <si>
    <t xml:space="preserve">   array pubtot {*} pdftot phatot prftot plctot ppctot pbctot psktot;</t>
  </si>
  <si>
    <t xml:space="preserve">   do i=1 to dim(pubtot);</t>
  </si>
  <si>
    <t xml:space="preserve">      pubtot(i) = sum(pubgui(i),pubpri(i));</t>
  </si>
  <si>
    <t xml:space="preserve"> format df: ha: rf: pc: lc: bc: sk: p: comma7.;</t>
  </si>
  <si>
    <t>* calculate bias;</t>
  </si>
  <si>
    <t>data boot2;</t>
  </si>
  <si>
    <t xml:space="preserve"> set boot1;</t>
  </si>
  <si>
    <t xml:space="preserve">  array pointest {*} pdfgui pdfpri pdftot phagui phapri phatot prfgui prfpri prftot</t>
  </si>
  <si>
    <t xml:space="preserve">                     plcgui plcpri plctot ppcgui ppcpri ppctot pbcgui pbcpri pbctot pskgui pskpri psktot;</t>
  </si>
  <si>
    <t xml:space="preserve">  array bootest  {*}  dfgui  dfpri  dftot  hagui  hapri  hatot  rfgui  rfpri  rftot</t>
  </si>
  <si>
    <t xml:space="preserve">                      lcgui  lcpri  lctot  pcgui  pcpri  pctot  bcgui  bcpri  bctot  skgui  skpri  sktot;</t>
  </si>
  <si>
    <t xml:space="preserve">  array bias     {*} ddfgui ddfpri ddftot dhagui dhapri dhatot drfgui drfpri drftot</t>
  </si>
  <si>
    <t xml:space="preserve">                     dlcgui dlcpri dlctot dpcgui dpcpri dpctot dbcgui dbcpri dbctot dskgui dskpri dsktot;</t>
  </si>
  <si>
    <t xml:space="preserve">  if index(type,"EST") then do;</t>
  </si>
  <si>
    <t xml:space="preserve">    do i=1 to dim(bootest) ;</t>
  </si>
  <si>
    <t xml:space="preserve">        bias(i) = 0;</t>
  </si>
  <si>
    <t xml:space="preserve">      if pointest(i) &gt; 0 then do;</t>
  </si>
  <si>
    <t xml:space="preserve">        bias(i) = (bootest(i) - pointest(i))/pointest(i)* 100;</t>
  </si>
  <si>
    <t xml:space="preserve">  format ddfgui ddfpri ddftot dhagui dhapri dhatot drfgui drfpri drftot</t>
  </si>
  <si>
    <t xml:space="preserve">                     dlcgui dlcpri dlctot dpcgui dpcpri dpctot dbcgui dbcpri dbctot dskgui dskpri dsktot comma5.2;</t>
  </si>
  <si>
    <t>ods html3 file = "&amp;drive.\SWS\Sws&amp;thisyear.\SAS\SAS8_Gui_Pri\XLS\bias.xls" style=sasweb;</t>
  </si>
  <si>
    <t>proc print data=boot2 noobs;</t>
  </si>
  <si>
    <t xml:space="preserve"> title "check % bias and trace problems where needed";</t>
  </si>
  <si>
    <t xml:space="preserve"> var year q_surarea bottom_area dfgui pdfgui ddfgui dfpri pdfpri ddfpri dftot pdftot ddftot;</t>
  </si>
  <si>
    <t xml:space="preserve"> var year q_surarea bottom_area hagui phagui dhagui hapri phapri dhapri hatot phatot dhatot;</t>
  </si>
  <si>
    <t xml:space="preserve"> var year q_surarea bottom_area rfgui prfgui drfgui rfpri prfpri drfpri rftot prftot drftot;</t>
  </si>
  <si>
    <t xml:space="preserve"> var year q_surarea bottom_area lcgui plcgui dlcgui lcpri plcpri dlcpri lctot plctot dlctot;</t>
  </si>
  <si>
    <t xml:space="preserve"> var year q_surarea bottom_area pcgui ppcgui dpcgui pcpri ppcpri dpcpri pctot ppctot dpctot;</t>
  </si>
  <si>
    <t xml:space="preserve"> var year q_surarea bottom_area bcgui pbcgui dbcgui bcpri pbcpri dbcpri bctot pbctot dbctot;</t>
  </si>
  <si>
    <t xml:space="preserve"> var year q_surarea bottom_area skgui pskgui dskgui skpri pskpri dskpri sktot psktot dsktot;</t>
  </si>
  <si>
    <t>* replace bootstrap estimates with point estimates.;</t>
  </si>
  <si>
    <t>data boot3;</t>
  </si>
  <si>
    <t xml:space="preserve"> set boot2;</t>
  </si>
  <si>
    <t xml:space="preserve">       bootest(i) = pointest(i);</t>
  </si>
  <si>
    <t xml:space="preserve">    type = "0-PUB";</t>
  </si>
  <si>
    <t xml:space="preserve">    keep year type q_surarea bottom_area df: ha: rf: pc: lc: pc: bc: sk: ;</t>
  </si>
  <si>
    <t>* ------------------------------------------------------------------;</t>
  </si>
  <si>
    <t>* Add IPHC file surareas to halibut area file                       ;</t>
  </si>
  <si>
    <t>data iphc1 ;</t>
  </si>
  <si>
    <t xml:space="preserve">  if q_surarea = "H " then bottom_area = "1 - H";</t>
  </si>
  <si>
    <t xml:space="preserve">  if q_surarea = "Q " then bottom_area = "4 - Q";</t>
  </si>
  <si>
    <t xml:space="preserve">  if q_surarea = "R " then bottom_area = "5 - R";</t>
  </si>
  <si>
    <t xml:space="preserve">  if q_surarea = "HR" then bottom_area = "6 H-R";</t>
  </si>
  <si>
    <t xml:space="preserve">  if q_surarea = "H " or q_surarea = "Q " or q_surarea = "R " or q_surarea = "HR";</t>
  </si>
  <si>
    <t>DATA boot4;</t>
  </si>
  <si>
    <t xml:space="preserve"> set boot3 iphc1;</t>
  </si>
  <si>
    <t xml:space="preserve">  keep year type q_surarea bottom_area df: ha: rf: pc: lc: pc: bc: sk: ;</t>
  </si>
  <si>
    <t>* code to remove all labels (SAS web page);</t>
  </si>
  <si>
    <t>proc datasets lib=work memtype=data;</t>
  </si>
  <si>
    <t xml:space="preserve">   modify boot4;</t>
  </si>
  <si>
    <t xml:space="preserve">     attrib _all_ label=" ";</t>
  </si>
  <si>
    <t>data boot5;</t>
  </si>
  <si>
    <t xml:space="preserve"> set boot4;</t>
  </si>
  <si>
    <t xml:space="preserve">  format df: comma7.;</t>
  </si>
  <si>
    <t xml:space="preserve">  if q_surarea = "J " then bottom_area = "2 - " || trim(bottom_area);</t>
  </si>
  <si>
    <t xml:space="preserve">  if q_surarea = "PS" then bottom_area = "3 - " || trim(bottom_area);</t>
  </si>
  <si>
    <t>proc sort data=boot5; by bottom_area type; run;</t>
  </si>
  <si>
    <t>* Scott is very particular about rounding - round here rather than format in XLS, and rubbersheet.;</t>
  </si>
  <si>
    <t>* 08/24/2013: This should not be an issue because guided and private were estimated separately and ;</t>
  </si>
  <si>
    <t>*             are not apportioned anymore. Keep code just to be safe.;</t>
  </si>
  <si>
    <t>data rounded</t>
  </si>
  <si>
    <t xml:space="preserve">     fixlog (keep = bottom_area spec fishing real fixed_) ;</t>
  </si>
  <si>
    <t xml:space="preserve"> set boot5;</t>
  </si>
  <si>
    <t xml:space="preserve">  * 1) round all published values ;</t>
  </si>
  <si>
    <t xml:space="preserve">  DF = "DF"; HA= "HA"; RF = "RF"; LC = "LC"; PC = "PC";  BC = "BC";SK = "SK";</t>
  </si>
  <si>
    <t xml:space="preserve">  array gui {*}      dfgui hagui rfgui lcgui pcgui bcgui skgui;</t>
  </si>
  <si>
    <t xml:space="preserve">  array pri {*}      dfpri hapri rfpri lcpri pcpri bcpri skpri;</t>
  </si>
  <si>
    <t xml:space="preserve">  array tot {*}      dftot hatot rftot lctot pctot bctot sktot;</t>
  </si>
  <si>
    <t xml:space="preserve">  array fixgui {*}   fixg_DF fixg_HA fixg_RF fixg_LC  fixg_PC  fixg_BC  fixg_SK;</t>
  </si>
  <si>
    <t xml:space="preserve">  array fixpri {*}   fixp_DF fixp_HA fixp_RF fixp_LC  fixp_PC  fixp_BC  fixp_SK;</t>
  </si>
  <si>
    <t xml:space="preserve">  array realgui {*}  guiDF   guiHA   guiRF   guiLC    guiPC    guiBC    guiSK;</t>
  </si>
  <si>
    <t xml:space="preserve">  array realpri {*}  priDF   priHA   priRF   priLC    priPC    priBC    priSK;</t>
  </si>
  <si>
    <t xml:space="preserve">  array species{*} DF      HA      RF      LC   PC  BC    SK;</t>
  </si>
  <si>
    <t xml:space="preserve">  if index(type,"PUB") then do;</t>
  </si>
  <si>
    <t xml:space="preserve">    do i=1 to dim(gui);</t>
  </si>
  <si>
    <t xml:space="preserve">      if sum(gui(i),pri(i)) ne tot(i) then do;</t>
  </si>
  <si>
    <t xml:space="preserve">        put "do not add up: " bottom_area species(i) gui(i) pri(i) tot(i);</t>
  </si>
  <si>
    <t xml:space="preserve">        if gui(i) gt pri(i) then do;</t>
  </si>
  <si>
    <t xml:space="preserve">           fixgui(i) = tot(i) - pri(i);</t>
  </si>
  <si>
    <t xml:space="preserve">           spec  = species(i);</t>
  </si>
  <si>
    <t xml:space="preserve">           fishing = "Guided";</t>
  </si>
  <si>
    <t xml:space="preserve">           real = realgui(i);</t>
  </si>
  <si>
    <t xml:space="preserve">           fixed_ = fixgui(i);</t>
  </si>
  <si>
    <t xml:space="preserve">           output fixlog;</t>
  </si>
  <si>
    <t xml:space="preserve">        else if pri(i) gt gui(i) then do;</t>
  </si>
  <si>
    <t xml:space="preserve">           fixpri(i) = tot(i) - gui(i);</t>
  </si>
  <si>
    <t xml:space="preserve">           fishing = "Private";</t>
  </si>
  <si>
    <t xml:space="preserve">           real = realpri(i);</t>
  </si>
  <si>
    <t xml:space="preserve">           fixed_ = fixpri(i);</t>
  </si>
  <si>
    <t xml:space="preserve">  output rounded;</t>
  </si>
  <si>
    <t>proc print data=fixlog;</t>
  </si>
  <si>
    <t xml:space="preserve"> title "Rounded values were updated so that Gui + Pri = TOT: ";</t>
  </si>
  <si>
    <t>data boot.bottomarea_all_&amp;what.;</t>
  </si>
  <si>
    <t xml:space="preserve"> set rounded;</t>
  </si>
  <si>
    <t xml:space="preserve">  keep year bottom_area type df: ha: rf: pc: lc: pc: bc: sk: ; </t>
  </si>
  <si>
    <t>* ----------- check published DF total for saltwater;</t>
  </si>
  <si>
    <t>* 1) J and P totals from Estimate file;</t>
  </si>
  <si>
    <t>data pubgui (keep = q_surarea dfgui ksgui ssgui hagui rfgui lcgui pcgui bcgui skgui)</t>
  </si>
  <si>
    <t xml:space="preserve">     pubpri (keep = q_surarea dfpri kspri SSEri hapri rfpri lcpri pcpri bcpri skpri)</t>
  </si>
  <si>
    <t xml:space="preserve">     pubtot;</t>
  </si>
  <si>
    <t xml:space="preserve"> set hist.vest_strata;</t>
  </si>
  <si>
    <t xml:space="preserve">  source = "hist.est_strata";</t>
  </si>
  <si>
    <t xml:space="preserve">  if year = &amp;thisyear and watertype = "S" and upcase(guipri) ne "INV" then do;</t>
  </si>
  <si>
    <t xml:space="preserve">    if q_surarea = "PS" or q_surarea = "J " then do;</t>
  </si>
  <si>
    <t xml:space="preserve">       if upcase(guipri) = "GUI" then do;</t>
  </si>
  <si>
    <t xml:space="preserve">          dfgui = estH_df;       /* No estc_df there because this is effort. */</t>
  </si>
  <si>
    <t xml:space="preserve">          ksgui = est&amp;XX._ks;  </t>
  </si>
  <si>
    <t xml:space="preserve">          ssgui = est&amp;XX._ss;  </t>
  </si>
  <si>
    <t xml:space="preserve">          hagui = est&amp;XX._ha;  </t>
  </si>
  <si>
    <t xml:space="preserve">          rfgui = est&amp;XX._rf;  </t>
  </si>
  <si>
    <t xml:space="preserve">          lcgui = est&amp;XX._lc;  </t>
  </si>
  <si>
    <t xml:space="preserve">          pcgui = est&amp;XX._pc;  </t>
  </si>
  <si>
    <t xml:space="preserve">          bcgui = est&amp;XX._bc;  </t>
  </si>
  <si>
    <t xml:space="preserve">          skgui = est&amp;XX._sk;  </t>
  </si>
  <si>
    <t xml:space="preserve">          output pubgui;</t>
  </si>
  <si>
    <t xml:space="preserve">       if upcase(guipri) = "PRI" then do;</t>
  </si>
  <si>
    <t xml:space="preserve">          dfpri = estH_df; </t>
  </si>
  <si>
    <t xml:space="preserve">          kspri = est&amp;XX._ks;  </t>
  </si>
  <si>
    <t xml:space="preserve">          SSEri = est&amp;XX._ss;  </t>
  </si>
  <si>
    <t xml:space="preserve">          hapri = est&amp;XX._ha;  </t>
  </si>
  <si>
    <t xml:space="preserve">          rfpri = est&amp;XX._rf;  </t>
  </si>
  <si>
    <t xml:space="preserve">          lcpri = est&amp;XX._lc;  </t>
  </si>
  <si>
    <t xml:space="preserve">          pcpri = est&amp;XX._pc;  </t>
  </si>
  <si>
    <t xml:space="preserve">          bcpri = est&amp;XX._bc;  </t>
  </si>
  <si>
    <t xml:space="preserve">          skpri = est&amp;XX._sk;  </t>
  </si>
  <si>
    <t xml:space="preserve">          output pubpri;</t>
  </si>
  <si>
    <t xml:space="preserve">       output pubtot;</t>
  </si>
  <si>
    <t>proc sort data=pubgui; by q_surarea; run;</t>
  </si>
  <si>
    <t>proc sort data=pubpri; by q_surarea; run;</t>
  </si>
  <si>
    <t>proc sort data=pubtot; by q_surarea; run;</t>
  </si>
  <si>
    <t xml:space="preserve">proc summary data=pubgui; </t>
  </si>
  <si>
    <t xml:space="preserve"> var dfgui ksgui ssgui hagui rfgui lcgui pcgui bcgui skgui;</t>
  </si>
  <si>
    <t xml:space="preserve"> output out=pubgui1</t>
  </si>
  <si>
    <t xml:space="preserve">proc summary data=pubpri; </t>
  </si>
  <si>
    <t xml:space="preserve"> var dfpri kspri SSEri hapri rfpri lcpri pcpri bcpri skpri;</t>
  </si>
  <si>
    <t xml:space="preserve"> output out=pubpri1</t>
  </si>
  <si>
    <t>proc summary data=pubtot;</t>
  </si>
  <si>
    <t xml:space="preserve"> var esth_df est&amp;XX._ks est&amp;XX._ss est&amp;XX._ha est&amp;XX._rf est&amp;XX._lc est&amp;XX._pc est&amp;XX._bc est&amp;XX._sk;</t>
  </si>
  <si>
    <t xml:space="preserve"> output out=pubtot1</t>
  </si>
  <si>
    <t xml:space="preserve">        sum=dftot kstot sstot hatot rftot lctot pctot bctot sktot;</t>
  </si>
  <si>
    <t>data junkjp;</t>
  </si>
  <si>
    <t xml:space="preserve">  merge pubtot1 pubgui1 pubpri1;</t>
  </si>
  <si>
    <t xml:space="preserve">   by q_surarea;</t>
  </si>
  <si>
    <t xml:space="preserve">   source = "est&amp;thisyear.";</t>
  </si>
  <si>
    <t>* ====================================================================================================;</t>
  </si>
  <si>
    <t xml:space="preserve"> ods html3 file="&amp;drive.\SWS\Sws&amp;thisyear.\SAS\sas8_Gui_Pri\XLS\test_Meyerboot_&amp;thisyear._guipri_&amp;what..xls" style=sasweb;</t>
  </si>
  <si>
    <t>* by Halibut area;</t>
  </si>
  <si>
    <t>proc print data=boot.bottomarea_all_&amp;what. noobs;</t>
  </si>
  <si>
    <t xml:space="preserve"> title "Meyerboot_&amp;thisyear._guipri_&amp;what..xls - bottomfish by bottom fish areas";</t>
  </si>
  <si>
    <t xml:space="preserve"> title2 %sysget (sas_execfilepath);</t>
  </si>
  <si>
    <t xml:space="preserve"> var   year bottom_area type </t>
  </si>
  <si>
    <t xml:space="preserve">       dftot dfgui dfpri  hatot hagui hapri  rftot rfgui rfpri  lctot lcgui lcpri</t>
  </si>
  <si>
    <t xml:space="preserve">       pctot pcgui pcpri  bctot bcgui bcpri  sktot skgui skpri;</t>
  </si>
  <si>
    <t>* ==========================================================================================================;</t>
  </si>
  <si>
    <t>%mend harvestcatch;</t>
  </si>
  <si>
    <t>%harvestcatch(H, Har);</t>
  </si>
  <si>
    <t>%harvestcatch(C, Cat);</t>
  </si>
  <si>
    <t>* =========================== the end ======================================================================;</t>
  </si>
  <si>
    <t>ZZ</t>
  </si>
  <si>
    <t>W</t>
  </si>
  <si>
    <t>region</t>
  </si>
  <si>
    <t>DFtot</t>
  </si>
  <si>
    <t>DFgui</t>
  </si>
  <si>
    <t>DFpri</t>
  </si>
  <si>
    <t>kstot</t>
  </si>
  <si>
    <t>ksgui</t>
  </si>
  <si>
    <t>kspri</t>
  </si>
  <si>
    <t>sstot</t>
  </si>
  <si>
    <t>ssgui</t>
  </si>
  <si>
    <t>sspri</t>
  </si>
  <si>
    <t>1_est_iphc.sas</t>
  </si>
  <si>
    <t>x</t>
  </si>
  <si>
    <t>libname cbootall    "c:\bootstrap\";</t>
  </si>
  <si>
    <t>Guided/non-guided boostrap process 2022 - see also I:\SWS\Sws2018\SAS\Documentation\9_Guided_Nonguided_process_visio.vsd</t>
  </si>
  <si>
    <t>%let thisyear = 2022;</t>
  </si>
  <si>
    <t>/*The code below is only necessary if species aren't being apportioned correctly. The apportioning requires a ratio in the same res/gui combination</t>
  </si>
  <si>
    <t>or else the values will be null. The code below is written for Sharks, but can be generalized for all species;</t>
  </si>
  <si>
    <t>data test;</t>
  </si>
  <si>
    <t>set pointest5j;</t>
  </si>
  <si>
    <t>keep ratsewSK ratwhiSK ratvalSK checkSK;</t>
  </si>
  <si>
    <t>if ratsewSK ne . then output test;</t>
  </si>
  <si>
    <t>update pointest5j</t>
  </si>
  <si>
    <t>set ratsewSK=(select ratsewSK from test),</t>
  </si>
  <si>
    <t>ratwhiSK=(select ratwhiSK from test),</t>
  </si>
  <si>
    <t>ratvalSK=(select ratvalSK from test),</t>
  </si>
  <si>
    <t>checkSK=(select checkSK from test)</t>
  </si>
  <si>
    <t>where ratsewSK=.;</t>
  </si>
  <si>
    <t>*/</t>
  </si>
  <si>
    <t>T</t>
  </si>
  <si>
    <t>X</t>
  </si>
  <si>
    <t>Z</t>
  </si>
  <si>
    <t>SWHS SALTWATER CATCH ESTIMATES, 09/15/2025</t>
  </si>
  <si>
    <t>I:\SWS\Sws2024\SAS\SAS8_Gui_Pri\1_est_iphc.sas</t>
  </si>
  <si>
    <t>2024 saltwater catvest by q_surarea and iphc area, guided/non-guided (excluding invertebrate records)</t>
  </si>
  <si>
    <t>2024 saltwater harvest by q_surarea and iphc area, guided/non-guided (excluding invertebrate records)</t>
  </si>
  <si>
    <t>HARVEST estimates by bottomfish area, 9/15/2025</t>
  </si>
  <si>
    <t>I:\SWS\Sws2024\SAS\SAS8_Gui_Pri\3_Bottomfish_bootstrap.sas</t>
  </si>
  <si>
    <t>CATCH estimates by bottomfish area, 09/15/2025</t>
  </si>
  <si>
    <t>I:\SWS\Sws2024\SAS\SAS8_Gui_Pri\3_bottomfish_bootstrap.sas</t>
  </si>
  <si>
    <t>IPHC_2024_guipri_har.xls</t>
  </si>
  <si>
    <t>IPHC_2024_guipri_cat.xls</t>
  </si>
  <si>
    <t>test_Meyerboot_2024_guipri_har.xls</t>
  </si>
  <si>
    <t>test_Meyerboot_2024_guipri_cat.xls</t>
  </si>
  <si>
    <t>SWHS SALTWATER HARVEST ESTIMATES, 09/15/2025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</si>
</sst>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9"/>
      <color indexed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8"/>
      <color indexed="62"/>
      <name val="Helvetica"/>
      <family val="2"/>
    </font>
    <font>
      <sz val="8"/>
      <name val="Helvetica"/>
      <family val="2"/>
    </font>
    <font>
      <sz val="10"/>
      <color indexed="55"/>
      <name val="Arial"/>
      <family val="2"/>
    </font>
    <font>
      <sz val="11"/>
      <color indexed="21"/>
      <name val="Arial"/>
      <family val="2"/>
    </font>
    <font>
      <b/>
      <sz val="11"/>
      <color indexed="21"/>
      <name val="Arial"/>
      <family val="2"/>
    </font>
    <font>
      <sz val="10"/>
      <color indexed="8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i/>
      <sz val="9"/>
      <name val="Arial"/>
      <family val="2"/>
    </font>
    <font>
      <sz val="8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2"/>
      <color indexed="62"/>
      <name val="Helvetica"/>
      <family val="2"/>
    </font>
    <font>
      <b/>
      <sz val="9"/>
      <color theme="0"/>
      <name val="Arial"/>
      <family val="2"/>
    </font>
    <font>
      <sz val="10"/>
      <color rgb="FFFF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2"/>
      <name val="Arial"/>
      <family val="2"/>
    </font>
    <font>
      <sz val="8"/>
      <color theme="0" tint="-0.499984740745262"/>
      <name val="Calibri"/>
      <family val="2"/>
      <scheme val="minor"/>
    </font>
    <font>
      <sz val="16"/>
      <color indexed="62"/>
      <name val="Helvetica"/>
    </font>
    <font>
      <b/>
      <sz val="10"/>
      <name val="Arial"/>
      <family val="2"/>
    </font>
    <font>
      <sz val="10"/>
      <color rgb="FF7030A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theme="8" tint="-0.499984740745262"/>
      <name val="Arial"/>
      <family val="2"/>
    </font>
    <font>
      <sz val="10"/>
      <color theme="8" tint="-0.499984740745262"/>
      <name val="Arial"/>
      <family val="2"/>
    </font>
    <font>
      <b/>
      <sz val="8"/>
      <color rgb="FF003399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b/>
      <sz val="9"/>
      <color indexed="56"/>
      <name val="Arial"/>
      <family val="2"/>
    </font>
    <font>
      <sz val="9"/>
      <color theme="0" tint="-0.499984740745262"/>
      <name val="Arial"/>
      <family val="2"/>
    </font>
    <font>
      <sz val="9"/>
      <color indexed="56"/>
      <name val="Arial"/>
      <family val="2"/>
    </font>
    <font>
      <sz val="9"/>
      <color theme="2"/>
      <name val="Arial"/>
      <family val="2"/>
    </font>
    <font>
      <sz val="10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i/>
      <sz val="10"/>
      <name val="Arial"/>
      <family val="2"/>
    </font>
    <font>
      <b/>
      <sz val="10"/>
      <color rgb="FF003399"/>
      <name val="Arial"/>
      <family val="2"/>
    </font>
    <font>
      <sz val="10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rgb="FF003399"/>
      <name val="Arial"/>
      <family val="2"/>
    </font>
    <font>
      <b/>
      <sz val="9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b/>
      <sz val="12"/>
      <color rgb="FF7030A0"/>
      <name val="Arial"/>
      <family val="2"/>
    </font>
    <font>
      <b/>
      <sz val="12"/>
      <color rgb="FF0070C0"/>
      <name val="Arial"/>
      <family val="2"/>
    </font>
    <font>
      <b/>
      <sz val="12"/>
      <color theme="8" tint="-0.499984740745262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8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A2F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43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8" applyNumberFormat="0" applyFill="0" applyAlignment="0" applyProtection="0"/>
    <xf numFmtId="0" fontId="60" fillId="0" borderId="9" applyNumberFormat="0" applyFill="0" applyAlignment="0" applyProtection="0"/>
    <xf numFmtId="0" fontId="61" fillId="0" borderId="10" applyNumberFormat="0" applyFill="0" applyAlignment="0" applyProtection="0"/>
    <xf numFmtId="0" fontId="61" fillId="0" borderId="0" applyNumberFormat="0" applyFill="0" applyBorder="0" applyAlignment="0" applyProtection="0"/>
    <xf numFmtId="0" fontId="62" fillId="9" borderId="0" applyNumberFormat="0" applyBorder="0" applyAlignment="0" applyProtection="0"/>
    <xf numFmtId="0" fontId="63" fillId="10" borderId="0" applyNumberFormat="0" applyBorder="0" applyAlignment="0" applyProtection="0"/>
    <xf numFmtId="0" fontId="64" fillId="11" borderId="0" applyNumberFormat="0" applyBorder="0" applyAlignment="0" applyProtection="0"/>
    <xf numFmtId="0" fontId="65" fillId="12" borderId="11" applyNumberFormat="0" applyAlignment="0" applyProtection="0"/>
    <xf numFmtId="0" fontId="66" fillId="13" borderId="12" applyNumberFormat="0" applyAlignment="0" applyProtection="0"/>
    <xf numFmtId="0" fontId="67" fillId="13" borderId="11" applyNumberFormat="0" applyAlignment="0" applyProtection="0"/>
    <xf numFmtId="0" fontId="68" fillId="0" borderId="13" applyNumberFormat="0" applyFill="0" applyAlignment="0" applyProtection="0"/>
    <xf numFmtId="0" fontId="69" fillId="14" borderId="14" applyNumberFormat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6" applyNumberFormat="0" applyFill="0" applyAlignment="0" applyProtection="0"/>
    <xf numFmtId="0" fontId="7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7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7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7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7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5" applyNumberFormat="0" applyFont="0" applyAlignment="0" applyProtection="0"/>
  </cellStyleXfs>
  <cellXfs count="168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5" fillId="3" borderId="0" xfId="0" applyFont="1" applyFill="1"/>
    <xf numFmtId="0" fontId="0" fillId="3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9" fillId="0" borderId="0" xfId="0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0" xfId="0" applyFont="1"/>
    <xf numFmtId="0" fontId="13" fillId="3" borderId="0" xfId="0" applyFont="1" applyFill="1"/>
    <xf numFmtId="164" fontId="13" fillId="3" borderId="0" xfId="0" applyNumberFormat="1" applyFont="1" applyFill="1"/>
    <xf numFmtId="1" fontId="0" fillId="0" borderId="0" xfId="0" applyNumberFormat="1"/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0" fontId="12" fillId="0" borderId="0" xfId="0" applyNumberFormat="1" applyFont="1"/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center" wrapText="1"/>
    </xf>
    <xf numFmtId="0" fontId="16" fillId="4" borderId="1" xfId="0" applyFont="1" applyFill="1" applyBorder="1" applyAlignment="1">
      <alignment horizontal="left"/>
    </xf>
    <xf numFmtId="0" fontId="19" fillId="0" borderId="0" xfId="0" applyFont="1"/>
    <xf numFmtId="0" fontId="10" fillId="0" borderId="5" xfId="0" applyFont="1" applyBorder="1" applyAlignment="1">
      <alignment horizontal="center" vertical="center" wrapText="1"/>
    </xf>
    <xf numFmtId="0" fontId="0" fillId="5" borderId="0" xfId="0" applyFill="1"/>
    <xf numFmtId="0" fontId="17" fillId="5" borderId="1" xfId="0" applyFont="1" applyFill="1" applyBorder="1" applyAlignment="1">
      <alignment horizontal="left"/>
    </xf>
    <xf numFmtId="0" fontId="18" fillId="5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right"/>
    </xf>
    <xf numFmtId="3" fontId="17" fillId="5" borderId="1" xfId="0" applyNumberFormat="1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3" fontId="0" fillId="0" borderId="0" xfId="0" applyNumberFormat="1"/>
    <xf numFmtId="0" fontId="24" fillId="0" borderId="5" xfId="0" applyFont="1" applyBorder="1"/>
    <xf numFmtId="0" fontId="16" fillId="4" borderId="1" xfId="0" applyFont="1" applyFill="1" applyBorder="1" applyAlignment="1">
      <alignment horizontal="right"/>
    </xf>
    <xf numFmtId="0" fontId="18" fillId="5" borderId="1" xfId="0" applyFont="1" applyFill="1" applyBorder="1" applyAlignment="1">
      <alignment horizontal="right"/>
    </xf>
    <xf numFmtId="3" fontId="18" fillId="5" borderId="1" xfId="0" applyNumberFormat="1" applyFont="1" applyFill="1" applyBorder="1" applyAlignment="1">
      <alignment horizontal="right"/>
    </xf>
    <xf numFmtId="0" fontId="25" fillId="5" borderId="0" xfId="0" applyFont="1" applyFill="1"/>
    <xf numFmtId="0" fontId="26" fillId="5" borderId="0" xfId="0" applyFont="1" applyFill="1"/>
    <xf numFmtId="3" fontId="20" fillId="0" borderId="0" xfId="0" applyNumberFormat="1" applyFont="1"/>
    <xf numFmtId="3" fontId="20" fillId="6" borderId="1" xfId="0" applyNumberFormat="1" applyFont="1" applyFill="1" applyBorder="1" applyAlignment="1">
      <alignment horizontal="center" vertical="center" wrapText="1"/>
    </xf>
    <xf numFmtId="0" fontId="28" fillId="5" borderId="0" xfId="0" applyFont="1" applyFill="1"/>
    <xf numFmtId="3" fontId="25" fillId="5" borderId="0" xfId="0" applyNumberFormat="1" applyFont="1" applyFill="1"/>
    <xf numFmtId="10" fontId="6" fillId="0" borderId="0" xfId="0" applyNumberFormat="1" applyFont="1"/>
    <xf numFmtId="3" fontId="24" fillId="0" borderId="5" xfId="0" applyNumberFormat="1" applyFont="1" applyBorder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5" fillId="0" borderId="0" xfId="0" applyFont="1"/>
    <xf numFmtId="0" fontId="17" fillId="7" borderId="1" xfId="0" applyFont="1" applyFill="1" applyBorder="1" applyAlignment="1">
      <alignment horizontal="right"/>
    </xf>
    <xf numFmtId="0" fontId="17" fillId="7" borderId="1" xfId="0" applyFont="1" applyFill="1" applyBorder="1" applyAlignment="1">
      <alignment horizontal="left"/>
    </xf>
    <xf numFmtId="3" fontId="17" fillId="7" borderId="1" xfId="0" applyNumberFormat="1" applyFont="1" applyFill="1" applyBorder="1" applyAlignment="1">
      <alignment horizontal="right"/>
    </xf>
    <xf numFmtId="0" fontId="18" fillId="7" borderId="1" xfId="0" applyFont="1" applyFill="1" applyBorder="1" applyAlignment="1">
      <alignment horizontal="right"/>
    </xf>
    <xf numFmtId="0" fontId="18" fillId="7" borderId="1" xfId="0" applyFont="1" applyFill="1" applyBorder="1" applyAlignment="1">
      <alignment horizontal="left"/>
    </xf>
    <xf numFmtId="3" fontId="18" fillId="7" borderId="1" xfId="0" applyNumberFormat="1" applyFont="1" applyFill="1" applyBorder="1" applyAlignment="1">
      <alignment horizontal="right"/>
    </xf>
    <xf numFmtId="0" fontId="36" fillId="5" borderId="0" xfId="0" applyFont="1" applyFill="1" applyAlignment="1">
      <alignment horizontal="left"/>
    </xf>
    <xf numFmtId="0" fontId="16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37" fillId="2" borderId="1" xfId="0" applyFont="1" applyFill="1" applyBorder="1" applyAlignment="1">
      <alignment horizontal="center" wrapText="1"/>
    </xf>
    <xf numFmtId="0" fontId="37" fillId="2" borderId="1" xfId="0" applyFont="1" applyFill="1" applyBorder="1" applyAlignment="1">
      <alignment wrapText="1"/>
    </xf>
    <xf numFmtId="0" fontId="37" fillId="2" borderId="1" xfId="0" applyFont="1" applyFill="1" applyBorder="1" applyAlignment="1">
      <alignment horizontal="right" wrapText="1"/>
    </xf>
    <xf numFmtId="3" fontId="38" fillId="2" borderId="3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39" fillId="3" borderId="0" xfId="0" applyFont="1" applyFill="1" applyAlignment="1">
      <alignment horizontal="left"/>
    </xf>
    <xf numFmtId="0" fontId="39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0" borderId="0" xfId="0" applyFont="1"/>
    <xf numFmtId="3" fontId="4" fillId="0" borderId="0" xfId="0" applyNumberFormat="1" applyFont="1"/>
    <xf numFmtId="3" fontId="40" fillId="0" borderId="0" xfId="0" applyNumberFormat="1" applyFont="1"/>
    <xf numFmtId="0" fontId="41" fillId="3" borderId="0" xfId="0" applyFont="1" applyFill="1"/>
    <xf numFmtId="3" fontId="4" fillId="3" borderId="0" xfId="0" applyNumberFormat="1" applyFont="1" applyFill="1"/>
    <xf numFmtId="0" fontId="6" fillId="0" borderId="0" xfId="0" applyFont="1"/>
    <xf numFmtId="0" fontId="20" fillId="0" borderId="0" xfId="0" applyFont="1"/>
    <xf numFmtId="0" fontId="44" fillId="3" borderId="0" xfId="0" applyFont="1" applyFill="1"/>
    <xf numFmtId="0" fontId="45" fillId="3" borderId="0" xfId="0" applyFont="1" applyFill="1"/>
    <xf numFmtId="3" fontId="45" fillId="3" borderId="0" xfId="0" applyNumberFormat="1" applyFont="1" applyFill="1"/>
    <xf numFmtId="0" fontId="46" fillId="0" borderId="0" xfId="0" applyFont="1"/>
    <xf numFmtId="3" fontId="46" fillId="0" borderId="0" xfId="0" applyNumberFormat="1" applyFont="1"/>
    <xf numFmtId="9" fontId="45" fillId="3" borderId="0" xfId="1" applyFont="1" applyFill="1" applyAlignment="1"/>
    <xf numFmtId="9" fontId="46" fillId="0" borderId="0" xfId="1" applyFont="1" applyAlignment="1"/>
    <xf numFmtId="9" fontId="7" fillId="0" borderId="0" xfId="1" applyFont="1"/>
    <xf numFmtId="9" fontId="25" fillId="5" borderId="0" xfId="1" applyFont="1" applyFill="1" applyAlignment="1"/>
    <xf numFmtId="9" fontId="26" fillId="5" borderId="0" xfId="1" applyFont="1" applyFill="1" applyAlignment="1"/>
    <xf numFmtId="9" fontId="20" fillId="0" borderId="0" xfId="1" applyFont="1"/>
    <xf numFmtId="1" fontId="45" fillId="3" borderId="0" xfId="1" applyNumberFormat="1" applyFont="1" applyFill="1" applyAlignment="1"/>
    <xf numFmtId="1" fontId="46" fillId="0" borderId="0" xfId="1" applyNumberFormat="1" applyFont="1" applyAlignment="1"/>
    <xf numFmtId="1" fontId="7" fillId="0" borderId="0" xfId="1" applyNumberFormat="1" applyFont="1"/>
    <xf numFmtId="1" fontId="37" fillId="2" borderId="1" xfId="1" applyNumberFormat="1" applyFont="1" applyFill="1" applyBorder="1" applyAlignment="1">
      <alignment horizontal="right" wrapText="1"/>
    </xf>
    <xf numFmtId="3" fontId="6" fillId="0" borderId="0" xfId="0" applyNumberFormat="1" applyFont="1"/>
    <xf numFmtId="1" fontId="6" fillId="0" borderId="0" xfId="1" applyNumberFormat="1" applyFont="1" applyAlignment="1"/>
    <xf numFmtId="9" fontId="6" fillId="0" borderId="0" xfId="1" applyFont="1" applyAlignment="1"/>
    <xf numFmtId="0" fontId="14" fillId="3" borderId="0" xfId="0" applyFont="1" applyFill="1" applyAlignment="1">
      <alignment horizontal="left"/>
    </xf>
    <xf numFmtId="0" fontId="47" fillId="5" borderId="0" xfId="0" applyFont="1" applyFill="1" applyAlignment="1">
      <alignment horizontal="left"/>
    </xf>
    <xf numFmtId="0" fontId="48" fillId="5" borderId="0" xfId="0" applyFont="1" applyFill="1"/>
    <xf numFmtId="0" fontId="49" fillId="5" borderId="0" xfId="0" applyFont="1" applyFill="1"/>
    <xf numFmtId="0" fontId="50" fillId="5" borderId="0" xfId="0" applyFont="1" applyFill="1"/>
    <xf numFmtId="0" fontId="16" fillId="4" borderId="0" xfId="0" applyFont="1" applyFill="1" applyAlignment="1">
      <alignment horizontal="right"/>
    </xf>
    <xf numFmtId="0" fontId="16" fillId="4" borderId="0" xfId="0" applyFont="1" applyFill="1" applyAlignment="1">
      <alignment horizontal="left"/>
    </xf>
    <xf numFmtId="0" fontId="51" fillId="0" borderId="0" xfId="0" applyFont="1"/>
    <xf numFmtId="0" fontId="40" fillId="0" borderId="0" xfId="0" applyFont="1"/>
    <xf numFmtId="3" fontId="0" fillId="5" borderId="0" xfId="0" applyNumberFormat="1" applyFill="1"/>
    <xf numFmtId="3" fontId="48" fillId="5" borderId="0" xfId="0" applyNumberFormat="1" applyFont="1" applyFill="1"/>
    <xf numFmtId="3" fontId="49" fillId="5" borderId="0" xfId="0" applyNumberFormat="1" applyFont="1" applyFill="1"/>
    <xf numFmtId="3" fontId="51" fillId="0" borderId="0" xfId="0" applyNumberFormat="1" applyFont="1"/>
    <xf numFmtId="3" fontId="0" fillId="3" borderId="0" xfId="0" applyNumberFormat="1" applyFill="1"/>
    <xf numFmtId="3" fontId="15" fillId="3" borderId="0" xfId="0" applyNumberFormat="1" applyFont="1" applyFill="1"/>
    <xf numFmtId="3" fontId="30" fillId="0" borderId="0" xfId="0" applyNumberFormat="1" applyFont="1"/>
    <xf numFmtId="3" fontId="21" fillId="0" borderId="0" xfId="0" applyNumberFormat="1" applyFont="1"/>
    <xf numFmtId="3" fontId="30" fillId="5" borderId="0" xfId="0" applyNumberFormat="1" applyFont="1" applyFill="1"/>
    <xf numFmtId="3" fontId="15" fillId="0" borderId="0" xfId="0" applyNumberFormat="1" applyFont="1"/>
    <xf numFmtId="3" fontId="18" fillId="0" borderId="1" xfId="0" applyNumberFormat="1" applyFont="1" applyBorder="1" applyAlignment="1">
      <alignment horizontal="right"/>
    </xf>
    <xf numFmtId="3" fontId="16" fillId="4" borderId="1" xfId="0" applyNumberFormat="1" applyFont="1" applyFill="1" applyBorder="1" applyAlignment="1">
      <alignment horizontal="right"/>
    </xf>
    <xf numFmtId="3" fontId="52" fillId="5" borderId="1" xfId="0" applyNumberFormat="1" applyFont="1" applyFill="1" applyBorder="1" applyAlignment="1">
      <alignment horizontal="right"/>
    </xf>
    <xf numFmtId="3" fontId="53" fillId="5" borderId="1" xfId="0" applyNumberFormat="1" applyFont="1" applyFill="1" applyBorder="1" applyAlignment="1">
      <alignment horizontal="right"/>
    </xf>
    <xf numFmtId="0" fontId="50" fillId="5" borderId="0" xfId="0" applyFont="1" applyFill="1" applyAlignment="1">
      <alignment horizontal="center"/>
    </xf>
    <xf numFmtId="0" fontId="53" fillId="5" borderId="0" xfId="0" applyFont="1" applyFill="1" applyAlignment="1">
      <alignment horizontal="left"/>
    </xf>
    <xf numFmtId="3" fontId="53" fillId="5" borderId="0" xfId="0" applyNumberFormat="1" applyFont="1" applyFill="1" applyAlignment="1">
      <alignment horizontal="right"/>
    </xf>
    <xf numFmtId="0" fontId="54" fillId="5" borderId="0" xfId="0" applyFont="1" applyFill="1"/>
    <xf numFmtId="3" fontId="54" fillId="5" borderId="0" xfId="0" applyNumberFormat="1" applyFont="1" applyFill="1"/>
    <xf numFmtId="0" fontId="55" fillId="7" borderId="0" xfId="0" applyFont="1" applyFill="1"/>
    <xf numFmtId="0" fontId="55" fillId="0" borderId="0" xfId="0" applyFont="1"/>
    <xf numFmtId="0" fontId="56" fillId="7" borderId="0" xfId="0" applyFont="1" applyFill="1"/>
    <xf numFmtId="0" fontId="33" fillId="7" borderId="0" xfId="0" applyFont="1" applyFill="1"/>
    <xf numFmtId="0" fontId="35" fillId="7" borderId="0" xfId="0" applyFont="1" applyFill="1"/>
    <xf numFmtId="0" fontId="0" fillId="7" borderId="0" xfId="0" applyFill="1"/>
    <xf numFmtId="0" fontId="57" fillId="7" borderId="0" xfId="0" applyFont="1" applyFill="1"/>
    <xf numFmtId="3" fontId="17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right"/>
    </xf>
    <xf numFmtId="0" fontId="48" fillId="0" borderId="0" xfId="0" applyFont="1"/>
    <xf numFmtId="3" fontId="25" fillId="8" borderId="0" xfId="0" applyNumberFormat="1" applyFont="1" applyFill="1"/>
    <xf numFmtId="3" fontId="48" fillId="8" borderId="0" xfId="0" applyNumberFormat="1" applyFont="1" applyFill="1"/>
    <xf numFmtId="0" fontId="18" fillId="0" borderId="1" xfId="0" applyFont="1" applyBorder="1" applyAlignment="1">
      <alignment horizontal="right"/>
    </xf>
    <xf numFmtId="1" fontId="44" fillId="3" borderId="0" xfId="0" applyNumberFormat="1" applyFont="1" applyFill="1" applyAlignment="1">
      <alignment horizontal="left"/>
    </xf>
    <xf numFmtId="0" fontId="74" fillId="0" borderId="0" xfId="0" applyFont="1"/>
    <xf numFmtId="0" fontId="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/>
    </xf>
    <xf numFmtId="3" fontId="52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53" fillId="0" borderId="1" xfId="0" applyNumberFormat="1" applyFont="1" applyBorder="1" applyAlignment="1">
      <alignment horizontal="right"/>
    </xf>
    <xf numFmtId="3" fontId="42" fillId="6" borderId="1" xfId="0" applyNumberFormat="1" applyFont="1" applyFill="1" applyBorder="1" applyAlignment="1">
      <alignment horizontal="center"/>
    </xf>
    <xf numFmtId="3" fontId="27" fillId="6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23" fillId="6" borderId="3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2" xr:uid="{122CE41F-97C0-4F1C-8314-4C19FEB65AEB}"/>
    <cellStyle name="Note 2" xfId="43" xr:uid="{FD61EC4B-349A-473B-BD97-FF3510891590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CCFFFF"/>
      <color rgb="FF99A2F5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BI103"/>
  <sheetViews>
    <sheetView tabSelected="1" zoomScale="80" zoomScaleNormal="90" workbookViewId="0">
      <pane xSplit="5" ySplit="6" topLeftCell="F13" activePane="bottomRight" state="frozen"/>
      <selection pane="topRight" activeCell="F1" sqref="F1"/>
      <selection pane="bottomLeft" activeCell="A7" sqref="A7"/>
      <selection pane="bottomRight" activeCell="H4" sqref="H4"/>
    </sheetView>
  </sheetViews>
  <sheetFormatPr defaultColWidth="9.109375" defaultRowHeight="10.199999999999999" x14ac:dyDescent="0.2"/>
  <cols>
    <col min="1" max="1" width="9.109375" style="67"/>
    <col min="2" max="2" width="7.88671875" style="67" customWidth="1"/>
    <col min="3" max="3" width="7.109375" style="67" customWidth="1"/>
    <col min="4" max="4" width="10.44140625" style="75" customWidth="1"/>
    <col min="5" max="5" width="9.109375" style="67"/>
    <col min="6" max="6" width="10.109375" style="67" customWidth="1"/>
    <col min="7" max="7" width="9.6640625" style="67" customWidth="1"/>
    <col min="8" max="10" width="11" style="67" customWidth="1"/>
    <col min="11" max="11" width="10.6640625" style="67" customWidth="1"/>
    <col min="12" max="12" width="11.33203125" style="67" customWidth="1"/>
    <col min="13" max="13" width="11" style="67" customWidth="1"/>
    <col min="14" max="14" width="10.5546875" style="67" customWidth="1"/>
    <col min="15" max="15" width="9" style="67" customWidth="1"/>
    <col min="16" max="16" width="8.88671875" style="67" customWidth="1"/>
    <col min="17" max="17" width="9.33203125" style="67" customWidth="1"/>
    <col min="18" max="18" width="8.88671875" style="67" customWidth="1"/>
    <col min="19" max="19" width="8.5546875" style="67" customWidth="1"/>
    <col min="20" max="20" width="9.5546875" style="67" customWidth="1"/>
    <col min="21" max="22" width="7.88671875" style="67" customWidth="1"/>
    <col min="23" max="23" width="7.44140625" style="67" customWidth="1"/>
    <col min="24" max="24" width="9.109375" style="67"/>
    <col min="25" max="25" width="8" style="67" customWidth="1"/>
    <col min="26" max="26" width="10.6640625" style="67" customWidth="1"/>
    <col min="27" max="29" width="9.109375" style="67"/>
    <col min="30" max="30" width="10.33203125" style="67" customWidth="1"/>
    <col min="31" max="32" width="9.109375" style="67"/>
    <col min="33" max="33" width="12.6640625" style="68" customWidth="1"/>
    <col min="34" max="37" width="3.88671875" style="47" customWidth="1"/>
    <col min="38" max="38" width="4.6640625" style="47" customWidth="1"/>
    <col min="39" max="49" width="3.88671875" style="47" customWidth="1"/>
    <col min="50" max="50" width="3.88671875" style="68" customWidth="1"/>
    <col min="51" max="16384" width="9.109375" style="67"/>
  </cols>
  <sheetData>
    <row r="1" spans="1:61" ht="13.8" x14ac:dyDescent="0.25">
      <c r="A1" s="105" t="s">
        <v>1415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</row>
    <row r="2" spans="1:61" ht="13.8" x14ac:dyDescent="0.3">
      <c r="A2" s="106" t="s">
        <v>1406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42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</row>
    <row r="3" spans="1:61" ht="13.8" x14ac:dyDescent="0.3">
      <c r="A3" s="106" t="s">
        <v>1404</v>
      </c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42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</row>
    <row r="4" spans="1:61" s="80" customFormat="1" ht="12" x14ac:dyDescent="0.25">
      <c r="A4" s="76" t="s">
        <v>4</v>
      </c>
      <c r="B4" s="77"/>
      <c r="C4" s="78"/>
      <c r="D4" s="79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AG4" s="112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</row>
    <row r="5" spans="1:61" ht="11.4" x14ac:dyDescent="0.2">
      <c r="A5" s="83"/>
      <c r="B5" s="83"/>
      <c r="C5" s="78"/>
      <c r="D5" s="79"/>
      <c r="E5" s="78"/>
      <c r="F5" s="78"/>
      <c r="G5" s="84"/>
      <c r="H5" s="84"/>
      <c r="I5" s="84"/>
      <c r="J5" s="78"/>
      <c r="K5" s="78"/>
      <c r="L5" s="78"/>
      <c r="M5" s="84"/>
      <c r="N5" s="84"/>
      <c r="O5" s="84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1"/>
      <c r="AH5" s="153" t="s">
        <v>103</v>
      </c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  <c r="AT5" s="153"/>
      <c r="AU5" s="153"/>
      <c r="AV5" s="153"/>
      <c r="AW5" s="153"/>
      <c r="AX5" s="81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</row>
    <row r="6" spans="1:61" ht="40.799999999999997" x14ac:dyDescent="0.2">
      <c r="A6" s="69" t="s">
        <v>5</v>
      </c>
      <c r="B6" s="70" t="s">
        <v>37</v>
      </c>
      <c r="C6" s="69" t="s">
        <v>6</v>
      </c>
      <c r="D6" s="69" t="s">
        <v>7</v>
      </c>
      <c r="E6" s="69" t="s">
        <v>8</v>
      </c>
      <c r="F6" s="71" t="s">
        <v>18</v>
      </c>
      <c r="G6" s="71" t="s">
        <v>28</v>
      </c>
      <c r="H6" s="71" t="s">
        <v>21</v>
      </c>
      <c r="I6" s="71" t="s">
        <v>19</v>
      </c>
      <c r="J6" s="71" t="s">
        <v>29</v>
      </c>
      <c r="K6" s="71" t="s">
        <v>22</v>
      </c>
      <c r="L6" s="71" t="s">
        <v>20</v>
      </c>
      <c r="M6" s="71" t="s">
        <v>30</v>
      </c>
      <c r="N6" s="71" t="s">
        <v>23</v>
      </c>
      <c r="O6" s="71" t="s">
        <v>0</v>
      </c>
      <c r="P6" s="71" t="s">
        <v>31</v>
      </c>
      <c r="Q6" s="71" t="s">
        <v>24</v>
      </c>
      <c r="R6" s="71" t="s">
        <v>1</v>
      </c>
      <c r="S6" s="71" t="s">
        <v>32</v>
      </c>
      <c r="T6" s="71" t="s">
        <v>25</v>
      </c>
      <c r="U6" s="71" t="s">
        <v>2</v>
      </c>
      <c r="V6" s="71" t="s">
        <v>33</v>
      </c>
      <c r="W6" s="71" t="s">
        <v>26</v>
      </c>
      <c r="X6" s="71" t="s">
        <v>38</v>
      </c>
      <c r="Y6" s="71" t="s">
        <v>39</v>
      </c>
      <c r="Z6" s="71" t="s">
        <v>40</v>
      </c>
      <c r="AA6" s="71" t="s">
        <v>45</v>
      </c>
      <c r="AB6" s="71" t="s">
        <v>46</v>
      </c>
      <c r="AC6" s="71" t="s">
        <v>47</v>
      </c>
      <c r="AD6" s="71" t="s">
        <v>3</v>
      </c>
      <c r="AE6" s="71" t="s">
        <v>34</v>
      </c>
      <c r="AF6" s="71" t="s">
        <v>27</v>
      </c>
      <c r="AG6" s="72" t="s">
        <v>102</v>
      </c>
      <c r="AH6" s="48" t="s">
        <v>84</v>
      </c>
      <c r="AI6" s="48" t="s">
        <v>85</v>
      </c>
      <c r="AJ6" s="48" t="s">
        <v>86</v>
      </c>
      <c r="AK6" s="48" t="s">
        <v>94</v>
      </c>
      <c r="AL6" s="48" t="s">
        <v>95</v>
      </c>
      <c r="AM6" s="48" t="s">
        <v>96</v>
      </c>
      <c r="AN6" s="48" t="s">
        <v>87</v>
      </c>
      <c r="AO6" s="48" t="s">
        <v>97</v>
      </c>
      <c r="AP6" s="48" t="s">
        <v>88</v>
      </c>
      <c r="AQ6" s="48" t="s">
        <v>98</v>
      </c>
      <c r="AR6" s="48" t="s">
        <v>89</v>
      </c>
      <c r="AS6" s="48" t="s">
        <v>99</v>
      </c>
      <c r="AT6" s="48" t="s">
        <v>90</v>
      </c>
      <c r="AU6" s="48" t="s">
        <v>100</v>
      </c>
      <c r="AV6" s="48" t="s">
        <v>91</v>
      </c>
      <c r="AW6" s="48" t="s">
        <v>101</v>
      </c>
      <c r="AX6" s="73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</row>
    <row r="7" spans="1:61" x14ac:dyDescent="0.2">
      <c r="A7" s="42" t="s">
        <v>5</v>
      </c>
      <c r="B7" s="42" t="s">
        <v>1372</v>
      </c>
      <c r="C7" s="29" t="s">
        <v>6</v>
      </c>
      <c r="D7" s="29" t="s">
        <v>117</v>
      </c>
      <c r="E7" s="29" t="s">
        <v>8</v>
      </c>
      <c r="F7" s="125" t="s">
        <v>1373</v>
      </c>
      <c r="G7" s="125" t="s">
        <v>1374</v>
      </c>
      <c r="H7" s="125" t="s">
        <v>1375</v>
      </c>
      <c r="I7" s="125" t="s">
        <v>1376</v>
      </c>
      <c r="J7" s="125" t="s">
        <v>1377</v>
      </c>
      <c r="K7" s="125" t="s">
        <v>1378</v>
      </c>
      <c r="L7" s="125" t="s">
        <v>1379</v>
      </c>
      <c r="M7" s="125" t="s">
        <v>1380</v>
      </c>
      <c r="N7" s="125" t="s">
        <v>1381</v>
      </c>
      <c r="O7" s="125" t="s">
        <v>51</v>
      </c>
      <c r="P7" s="125" t="s">
        <v>52</v>
      </c>
      <c r="Q7" s="125" t="s">
        <v>53</v>
      </c>
      <c r="R7" s="125" t="s">
        <v>54</v>
      </c>
      <c r="S7" s="125" t="s">
        <v>55</v>
      </c>
      <c r="T7" s="125" t="s">
        <v>56</v>
      </c>
      <c r="U7" s="125" t="s">
        <v>57</v>
      </c>
      <c r="V7" s="125" t="s">
        <v>58</v>
      </c>
      <c r="W7" s="125" t="s">
        <v>59</v>
      </c>
      <c r="X7" s="125" t="s">
        <v>60</v>
      </c>
      <c r="Y7" s="125" t="s">
        <v>61</v>
      </c>
      <c r="Z7" s="125" t="s">
        <v>62</v>
      </c>
      <c r="AA7" s="125" t="s">
        <v>63</v>
      </c>
      <c r="AB7" s="125" t="s">
        <v>64</v>
      </c>
      <c r="AC7" s="125" t="s">
        <v>65</v>
      </c>
      <c r="AD7" s="125" t="s">
        <v>66</v>
      </c>
      <c r="AE7" s="125" t="s">
        <v>67</v>
      </c>
      <c r="AF7" s="125" t="s">
        <v>68</v>
      </c>
      <c r="AG7" s="125" t="s">
        <v>69</v>
      </c>
      <c r="AH7" s="125" t="s">
        <v>70</v>
      </c>
      <c r="AI7" s="125" t="s">
        <v>77</v>
      </c>
      <c r="AJ7" s="125" t="s">
        <v>71</v>
      </c>
      <c r="AK7" s="125" t="s">
        <v>78</v>
      </c>
      <c r="AL7" s="125" t="s">
        <v>92</v>
      </c>
      <c r="AM7" s="125" t="s">
        <v>93</v>
      </c>
      <c r="AN7" s="125" t="s">
        <v>72</v>
      </c>
      <c r="AO7" s="125" t="s">
        <v>79</v>
      </c>
      <c r="AP7" s="125" t="s">
        <v>73</v>
      </c>
      <c r="AQ7" s="125" t="s">
        <v>80</v>
      </c>
      <c r="AR7" s="125" t="s">
        <v>74</v>
      </c>
      <c r="AS7" s="125" t="s">
        <v>81</v>
      </c>
      <c r="AT7" s="125" t="s">
        <v>75</v>
      </c>
      <c r="AU7" s="125" t="s">
        <v>82</v>
      </c>
      <c r="AV7" s="125" t="s">
        <v>76</v>
      </c>
      <c r="AW7" s="125" t="s">
        <v>83</v>
      </c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</row>
    <row r="8" spans="1:61" x14ac:dyDescent="0.2">
      <c r="A8" s="35">
        <v>2024</v>
      </c>
      <c r="B8" s="35">
        <v>1</v>
      </c>
      <c r="C8" s="33" t="s">
        <v>122</v>
      </c>
      <c r="D8" s="33" t="s">
        <v>123</v>
      </c>
      <c r="E8" s="33" t="s">
        <v>12</v>
      </c>
      <c r="F8" s="36">
        <v>91218</v>
      </c>
      <c r="G8" s="36">
        <v>38134</v>
      </c>
      <c r="H8" s="36">
        <v>53084</v>
      </c>
      <c r="I8" s="36">
        <v>5326</v>
      </c>
      <c r="J8" s="36">
        <v>2337</v>
      </c>
      <c r="K8" s="36">
        <v>2989</v>
      </c>
      <c r="L8" s="36">
        <v>50387</v>
      </c>
      <c r="M8" s="36">
        <v>17851</v>
      </c>
      <c r="N8" s="36">
        <v>32536</v>
      </c>
      <c r="O8" s="36">
        <v>23314</v>
      </c>
      <c r="P8" s="36">
        <v>10070</v>
      </c>
      <c r="Q8" s="140">
        <v>13244</v>
      </c>
      <c r="R8" s="36">
        <v>17617</v>
      </c>
      <c r="S8" s="36">
        <v>14590</v>
      </c>
      <c r="T8" s="36">
        <v>3027</v>
      </c>
      <c r="U8" s="36">
        <v>2225</v>
      </c>
      <c r="V8" s="36">
        <v>943</v>
      </c>
      <c r="W8" s="36">
        <v>1282</v>
      </c>
      <c r="X8" s="36">
        <v>6483</v>
      </c>
      <c r="Y8" s="36">
        <v>3051</v>
      </c>
      <c r="Z8" s="36">
        <v>3432</v>
      </c>
      <c r="AA8" s="36">
        <v>1664</v>
      </c>
      <c r="AB8" s="36">
        <v>1558</v>
      </c>
      <c r="AC8" s="36">
        <v>106</v>
      </c>
      <c r="AD8" s="36">
        <v>307</v>
      </c>
      <c r="AE8" s="36">
        <v>106</v>
      </c>
      <c r="AF8" s="36">
        <v>201</v>
      </c>
      <c r="AG8" s="36"/>
      <c r="AH8" s="126">
        <v>59</v>
      </c>
      <c r="AI8" s="126">
        <v>56</v>
      </c>
      <c r="AJ8" s="126">
        <v>155</v>
      </c>
      <c r="AK8" s="126">
        <v>155</v>
      </c>
      <c r="AL8" s="126">
        <v>171</v>
      </c>
      <c r="AM8" s="126">
        <v>96</v>
      </c>
      <c r="AN8" s="126">
        <v>100</v>
      </c>
      <c r="AO8" s="126">
        <v>32</v>
      </c>
      <c r="AP8" s="126">
        <v>27</v>
      </c>
      <c r="AQ8" s="126">
        <v>24</v>
      </c>
      <c r="AR8" s="126">
        <v>47</v>
      </c>
      <c r="AS8" s="126">
        <v>31</v>
      </c>
      <c r="AT8" s="126">
        <v>19</v>
      </c>
      <c r="AU8" s="126">
        <v>2</v>
      </c>
      <c r="AV8" s="126">
        <v>2</v>
      </c>
      <c r="AW8" s="126">
        <v>2</v>
      </c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pans="1:61" x14ac:dyDescent="0.2">
      <c r="A9" s="43">
        <v>2024</v>
      </c>
      <c r="B9" s="43">
        <v>1</v>
      </c>
      <c r="C9" s="34" t="s">
        <v>122</v>
      </c>
      <c r="D9" s="34" t="s">
        <v>123</v>
      </c>
      <c r="E9" s="34" t="s">
        <v>9</v>
      </c>
      <c r="F9" s="44">
        <v>4918</v>
      </c>
      <c r="G9" s="44">
        <v>1923</v>
      </c>
      <c r="H9" s="44">
        <v>4436</v>
      </c>
      <c r="I9" s="44">
        <v>606</v>
      </c>
      <c r="J9" s="44">
        <v>334</v>
      </c>
      <c r="K9" s="44">
        <v>493</v>
      </c>
      <c r="L9" s="44">
        <v>4440</v>
      </c>
      <c r="M9" s="44">
        <v>2431</v>
      </c>
      <c r="N9" s="44">
        <v>3627</v>
      </c>
      <c r="O9" s="44">
        <v>1961</v>
      </c>
      <c r="P9" s="44">
        <v>906</v>
      </c>
      <c r="Q9" s="124">
        <v>1758</v>
      </c>
      <c r="R9" s="44">
        <v>2102</v>
      </c>
      <c r="S9" s="44">
        <v>1982</v>
      </c>
      <c r="T9" s="44">
        <v>649</v>
      </c>
      <c r="U9" s="44">
        <v>380</v>
      </c>
      <c r="V9" s="44">
        <v>191</v>
      </c>
      <c r="W9" s="44">
        <v>328</v>
      </c>
      <c r="X9" s="44">
        <v>1538</v>
      </c>
      <c r="Y9" s="44">
        <v>725</v>
      </c>
      <c r="Z9" s="44">
        <v>1340</v>
      </c>
      <c r="AA9" s="44">
        <v>463</v>
      </c>
      <c r="AB9" s="44">
        <v>452</v>
      </c>
      <c r="AC9" s="44">
        <v>79</v>
      </c>
      <c r="AD9" s="44">
        <v>179</v>
      </c>
      <c r="AE9" s="44">
        <v>80</v>
      </c>
      <c r="AF9" s="44">
        <v>163</v>
      </c>
      <c r="AG9" s="44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</row>
    <row r="10" spans="1:61" x14ac:dyDescent="0.2">
      <c r="A10" s="43">
        <v>2024</v>
      </c>
      <c r="B10" s="43">
        <v>1</v>
      </c>
      <c r="C10" s="34" t="s">
        <v>122</v>
      </c>
      <c r="D10" s="34" t="s">
        <v>123</v>
      </c>
      <c r="E10" s="34" t="s">
        <v>10</v>
      </c>
      <c r="F10" s="44">
        <v>82051</v>
      </c>
      <c r="G10" s="44">
        <v>34470</v>
      </c>
      <c r="H10" s="44">
        <v>44876</v>
      </c>
      <c r="I10" s="44">
        <v>4195</v>
      </c>
      <c r="J10" s="44">
        <v>1713</v>
      </c>
      <c r="K10" s="44">
        <v>2038</v>
      </c>
      <c r="L10" s="44">
        <v>42543</v>
      </c>
      <c r="M10" s="44">
        <v>13577</v>
      </c>
      <c r="N10" s="44">
        <v>25977</v>
      </c>
      <c r="O10" s="44">
        <v>19663</v>
      </c>
      <c r="P10" s="44">
        <v>8406</v>
      </c>
      <c r="Q10" s="124">
        <v>10006</v>
      </c>
      <c r="R10" s="44">
        <v>13655</v>
      </c>
      <c r="S10" s="44">
        <v>10748</v>
      </c>
      <c r="T10" s="44">
        <v>1846</v>
      </c>
      <c r="U10" s="44">
        <v>1497</v>
      </c>
      <c r="V10" s="44">
        <v>612</v>
      </c>
      <c r="W10" s="44">
        <v>691</v>
      </c>
      <c r="X10" s="44">
        <v>4012</v>
      </c>
      <c r="Y10" s="44">
        <v>1820</v>
      </c>
      <c r="Z10" s="44">
        <v>1458</v>
      </c>
      <c r="AA10" s="44">
        <v>827</v>
      </c>
      <c r="AB10" s="44">
        <v>752</v>
      </c>
      <c r="AC10" s="44">
        <v>0</v>
      </c>
      <c r="AD10" s="44">
        <v>34</v>
      </c>
      <c r="AE10" s="44">
        <v>0</v>
      </c>
      <c r="AF10" s="44">
        <v>0</v>
      </c>
      <c r="AG10" s="44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</row>
    <row r="11" spans="1:61" x14ac:dyDescent="0.2">
      <c r="A11" s="43">
        <v>2024</v>
      </c>
      <c r="B11" s="43">
        <v>1</v>
      </c>
      <c r="C11" s="34" t="s">
        <v>122</v>
      </c>
      <c r="D11" s="34" t="s">
        <v>123</v>
      </c>
      <c r="E11" s="34" t="s">
        <v>11</v>
      </c>
      <c r="F11" s="44">
        <v>100709</v>
      </c>
      <c r="G11" s="44">
        <v>42120</v>
      </c>
      <c r="H11" s="44">
        <v>61570</v>
      </c>
      <c r="I11" s="44">
        <v>6534</v>
      </c>
      <c r="J11" s="44">
        <v>2987</v>
      </c>
      <c r="K11" s="44">
        <v>3985</v>
      </c>
      <c r="L11" s="44">
        <v>59169</v>
      </c>
      <c r="M11" s="44">
        <v>22974</v>
      </c>
      <c r="N11" s="44">
        <v>40147</v>
      </c>
      <c r="O11" s="44">
        <v>27140</v>
      </c>
      <c r="P11" s="44">
        <v>12012</v>
      </c>
      <c r="Q11" s="124">
        <v>16703</v>
      </c>
      <c r="R11" s="44">
        <v>21924</v>
      </c>
      <c r="S11" s="44">
        <v>18666</v>
      </c>
      <c r="T11" s="44">
        <v>4344</v>
      </c>
      <c r="U11" s="44">
        <v>3045</v>
      </c>
      <c r="V11" s="44">
        <v>1333</v>
      </c>
      <c r="W11" s="44">
        <v>1993</v>
      </c>
      <c r="X11" s="44">
        <v>10099</v>
      </c>
      <c r="Y11" s="44">
        <v>4754</v>
      </c>
      <c r="Z11" s="44">
        <v>6582</v>
      </c>
      <c r="AA11" s="44">
        <v>2630</v>
      </c>
      <c r="AB11" s="44">
        <v>2512</v>
      </c>
      <c r="AC11" s="44">
        <v>284</v>
      </c>
      <c r="AD11" s="44">
        <v>709</v>
      </c>
      <c r="AE11" s="44">
        <v>284</v>
      </c>
      <c r="AF11" s="44">
        <v>570</v>
      </c>
      <c r="AG11" s="44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</row>
    <row r="12" spans="1:61" x14ac:dyDescent="0.2">
      <c r="A12" s="35">
        <v>2024</v>
      </c>
      <c r="B12" s="35">
        <v>1</v>
      </c>
      <c r="C12" s="33" t="s">
        <v>122</v>
      </c>
      <c r="D12" s="33" t="s">
        <v>124</v>
      </c>
      <c r="E12" s="33" t="s">
        <v>12</v>
      </c>
      <c r="F12" s="36">
        <v>71341</v>
      </c>
      <c r="G12" s="36">
        <v>29823</v>
      </c>
      <c r="H12" s="36">
        <v>41518</v>
      </c>
      <c r="I12" s="36">
        <v>11689</v>
      </c>
      <c r="J12" s="36">
        <v>6123</v>
      </c>
      <c r="K12" s="36">
        <v>5566</v>
      </c>
      <c r="L12" s="36">
        <v>66548</v>
      </c>
      <c r="M12" s="36">
        <v>37313</v>
      </c>
      <c r="N12" s="36">
        <v>29235</v>
      </c>
      <c r="O12" s="36">
        <v>35287</v>
      </c>
      <c r="P12" s="36">
        <v>17694</v>
      </c>
      <c r="Q12" s="140">
        <v>17593</v>
      </c>
      <c r="R12" s="36">
        <v>62752</v>
      </c>
      <c r="S12" s="36">
        <v>44686</v>
      </c>
      <c r="T12" s="36">
        <v>18066</v>
      </c>
      <c r="U12" s="36">
        <v>6728</v>
      </c>
      <c r="V12" s="36">
        <v>4460</v>
      </c>
      <c r="W12" s="36">
        <v>2268</v>
      </c>
      <c r="X12" s="36">
        <v>4777</v>
      </c>
      <c r="Y12" s="36">
        <v>1674</v>
      </c>
      <c r="Z12" s="36">
        <v>3103</v>
      </c>
      <c r="AA12" s="36">
        <v>5362</v>
      </c>
      <c r="AB12" s="36">
        <v>3085</v>
      </c>
      <c r="AC12" s="36">
        <v>2277</v>
      </c>
      <c r="AD12" s="36">
        <v>13</v>
      </c>
      <c r="AE12" s="36">
        <v>0</v>
      </c>
      <c r="AF12" s="36">
        <v>13</v>
      </c>
      <c r="AG12" s="36"/>
      <c r="AH12" s="126">
        <v>113</v>
      </c>
      <c r="AI12" s="126">
        <v>63</v>
      </c>
      <c r="AJ12" s="126">
        <v>169</v>
      </c>
      <c r="AK12" s="126">
        <v>117</v>
      </c>
      <c r="AL12" s="126">
        <v>206</v>
      </c>
      <c r="AM12" s="126">
        <v>123</v>
      </c>
      <c r="AN12" s="126">
        <v>155</v>
      </c>
      <c r="AO12" s="126">
        <v>61</v>
      </c>
      <c r="AP12" s="126">
        <v>108</v>
      </c>
      <c r="AQ12" s="126">
        <v>46</v>
      </c>
      <c r="AR12" s="126">
        <v>24</v>
      </c>
      <c r="AS12" s="126">
        <v>31</v>
      </c>
      <c r="AT12" s="126">
        <v>19</v>
      </c>
      <c r="AU12" s="126">
        <v>12</v>
      </c>
      <c r="AV12" s="126"/>
      <c r="AW12" s="126">
        <v>1</v>
      </c>
    </row>
    <row r="13" spans="1:61" x14ac:dyDescent="0.2">
      <c r="A13" s="43">
        <v>2024</v>
      </c>
      <c r="B13" s="43">
        <v>1</v>
      </c>
      <c r="C13" s="34" t="s">
        <v>122</v>
      </c>
      <c r="D13" s="34" t="s">
        <v>124</v>
      </c>
      <c r="E13" s="34" t="s">
        <v>9</v>
      </c>
      <c r="F13" s="44">
        <v>4825</v>
      </c>
      <c r="G13" s="44">
        <v>2263</v>
      </c>
      <c r="H13" s="44">
        <v>4361</v>
      </c>
      <c r="I13" s="44">
        <v>1177</v>
      </c>
      <c r="J13" s="44">
        <v>701</v>
      </c>
      <c r="K13" s="44">
        <v>947</v>
      </c>
      <c r="L13" s="44">
        <v>5280</v>
      </c>
      <c r="M13" s="44">
        <v>3843</v>
      </c>
      <c r="N13" s="44">
        <v>3799</v>
      </c>
      <c r="O13" s="44">
        <v>2473</v>
      </c>
      <c r="P13" s="44">
        <v>1447</v>
      </c>
      <c r="Q13" s="124">
        <v>2092</v>
      </c>
      <c r="R13" s="44">
        <v>6005</v>
      </c>
      <c r="S13" s="44">
        <v>4791</v>
      </c>
      <c r="T13" s="44">
        <v>3402</v>
      </c>
      <c r="U13" s="44">
        <v>628</v>
      </c>
      <c r="V13" s="44">
        <v>493</v>
      </c>
      <c r="W13" s="44">
        <v>388</v>
      </c>
      <c r="X13" s="44">
        <v>866</v>
      </c>
      <c r="Y13" s="44">
        <v>519</v>
      </c>
      <c r="Z13" s="44">
        <v>720</v>
      </c>
      <c r="AA13" s="44">
        <v>1166</v>
      </c>
      <c r="AB13" s="44">
        <v>827</v>
      </c>
      <c r="AC13" s="44">
        <v>857</v>
      </c>
      <c r="AD13" s="44">
        <v>12</v>
      </c>
      <c r="AE13" s="44">
        <v>0</v>
      </c>
      <c r="AF13" s="44">
        <v>12</v>
      </c>
      <c r="AG13" s="44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</row>
    <row r="14" spans="1:61" x14ac:dyDescent="0.2">
      <c r="A14" s="43">
        <v>2024</v>
      </c>
      <c r="B14" s="43">
        <v>1</v>
      </c>
      <c r="C14" s="34" t="s">
        <v>122</v>
      </c>
      <c r="D14" s="34" t="s">
        <v>124</v>
      </c>
      <c r="E14" s="34" t="s">
        <v>10</v>
      </c>
      <c r="F14" s="44">
        <v>62381</v>
      </c>
      <c r="G14" s="44">
        <v>25574</v>
      </c>
      <c r="H14" s="44">
        <v>33347</v>
      </c>
      <c r="I14" s="44">
        <v>9360</v>
      </c>
      <c r="J14" s="44">
        <v>4800</v>
      </c>
      <c r="K14" s="44">
        <v>3810</v>
      </c>
      <c r="L14" s="44">
        <v>56293</v>
      </c>
      <c r="M14" s="44">
        <v>29849</v>
      </c>
      <c r="N14" s="44">
        <v>21937</v>
      </c>
      <c r="O14" s="44">
        <v>30603</v>
      </c>
      <c r="P14" s="44">
        <v>14803</v>
      </c>
      <c r="Q14" s="124">
        <v>13552</v>
      </c>
      <c r="R14" s="44">
        <v>51407</v>
      </c>
      <c r="S14" s="44">
        <v>35793</v>
      </c>
      <c r="T14" s="44">
        <v>11805</v>
      </c>
      <c r="U14" s="44">
        <v>5489</v>
      </c>
      <c r="V14" s="44">
        <v>3504</v>
      </c>
      <c r="W14" s="44">
        <v>1565</v>
      </c>
      <c r="X14" s="44">
        <v>3230</v>
      </c>
      <c r="Y14" s="44">
        <v>826</v>
      </c>
      <c r="Z14" s="44">
        <v>1818</v>
      </c>
      <c r="AA14" s="44">
        <v>3250</v>
      </c>
      <c r="AB14" s="44">
        <v>1562</v>
      </c>
      <c r="AC14" s="44">
        <v>792</v>
      </c>
      <c r="AD14" s="44">
        <v>0</v>
      </c>
      <c r="AE14" s="44">
        <v>0</v>
      </c>
      <c r="AF14" s="44">
        <v>0</v>
      </c>
      <c r="AG14" s="44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</row>
    <row r="15" spans="1:61" x14ac:dyDescent="0.2">
      <c r="A15" s="43">
        <v>2024</v>
      </c>
      <c r="B15" s="43">
        <v>1</v>
      </c>
      <c r="C15" s="34" t="s">
        <v>122</v>
      </c>
      <c r="D15" s="34" t="s">
        <v>124</v>
      </c>
      <c r="E15" s="34" t="s">
        <v>11</v>
      </c>
      <c r="F15" s="44">
        <v>80407</v>
      </c>
      <c r="G15" s="44">
        <v>34090</v>
      </c>
      <c r="H15" s="44">
        <v>49504</v>
      </c>
      <c r="I15" s="44">
        <v>14023</v>
      </c>
      <c r="J15" s="44">
        <v>7509</v>
      </c>
      <c r="K15" s="44">
        <v>7509</v>
      </c>
      <c r="L15" s="44">
        <v>76109</v>
      </c>
      <c r="M15" s="44">
        <v>44794</v>
      </c>
      <c r="N15" s="44">
        <v>36822</v>
      </c>
      <c r="O15" s="44">
        <v>40417</v>
      </c>
      <c r="P15" s="44">
        <v>20482</v>
      </c>
      <c r="Q15" s="124">
        <v>21861</v>
      </c>
      <c r="R15" s="44">
        <v>75152</v>
      </c>
      <c r="S15" s="44">
        <v>54607</v>
      </c>
      <c r="T15" s="44">
        <v>24842</v>
      </c>
      <c r="U15" s="44">
        <v>7954</v>
      </c>
      <c r="V15" s="44">
        <v>5430</v>
      </c>
      <c r="W15" s="44">
        <v>3067</v>
      </c>
      <c r="X15" s="44">
        <v>6614</v>
      </c>
      <c r="Y15" s="44">
        <v>2842</v>
      </c>
      <c r="Z15" s="44">
        <v>4592</v>
      </c>
      <c r="AA15" s="44">
        <v>7860</v>
      </c>
      <c r="AB15" s="44">
        <v>4899</v>
      </c>
      <c r="AC15" s="44">
        <v>4109</v>
      </c>
      <c r="AD15" s="44">
        <v>38</v>
      </c>
      <c r="AE15" s="44">
        <v>0</v>
      </c>
      <c r="AF15" s="44">
        <v>38</v>
      </c>
      <c r="AG15" s="44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</row>
    <row r="16" spans="1:61" x14ac:dyDescent="0.2">
      <c r="A16" s="35">
        <v>2024</v>
      </c>
      <c r="B16" s="35">
        <v>1</v>
      </c>
      <c r="C16" s="33" t="s">
        <v>122</v>
      </c>
      <c r="D16" s="33" t="s">
        <v>125</v>
      </c>
      <c r="E16" s="33" t="s">
        <v>12</v>
      </c>
      <c r="F16" s="36">
        <v>44164</v>
      </c>
      <c r="G16" s="36">
        <v>6359</v>
      </c>
      <c r="H16" s="36">
        <v>37805</v>
      </c>
      <c r="I16" s="36">
        <v>2266</v>
      </c>
      <c r="J16" s="36">
        <v>712</v>
      </c>
      <c r="K16" s="36">
        <v>1554</v>
      </c>
      <c r="L16" s="36">
        <v>7511</v>
      </c>
      <c r="M16" s="36">
        <v>2194</v>
      </c>
      <c r="N16" s="36">
        <v>5317</v>
      </c>
      <c r="O16" s="36">
        <v>24163</v>
      </c>
      <c r="P16" s="36">
        <v>3596</v>
      </c>
      <c r="Q16" s="140">
        <v>20567</v>
      </c>
      <c r="R16" s="36">
        <v>11576</v>
      </c>
      <c r="S16" s="36">
        <v>5451</v>
      </c>
      <c r="T16" s="36">
        <v>6125</v>
      </c>
      <c r="U16" s="36">
        <v>883</v>
      </c>
      <c r="V16" s="36">
        <v>495</v>
      </c>
      <c r="W16" s="36">
        <v>388</v>
      </c>
      <c r="X16" s="36">
        <v>1493</v>
      </c>
      <c r="Y16" s="36">
        <v>49</v>
      </c>
      <c r="Z16" s="36">
        <v>1444</v>
      </c>
      <c r="AA16" s="36">
        <v>1116</v>
      </c>
      <c r="AB16" s="36">
        <v>537</v>
      </c>
      <c r="AC16" s="36">
        <v>579</v>
      </c>
      <c r="AD16" s="36">
        <v>0</v>
      </c>
      <c r="AE16" s="36">
        <v>0</v>
      </c>
      <c r="AF16" s="36">
        <v>0</v>
      </c>
      <c r="AG16" s="36"/>
      <c r="AH16" s="126">
        <v>10</v>
      </c>
      <c r="AI16" s="126">
        <v>21</v>
      </c>
      <c r="AJ16" s="126">
        <v>14</v>
      </c>
      <c r="AK16" s="126">
        <v>42</v>
      </c>
      <c r="AL16" s="126">
        <v>41</v>
      </c>
      <c r="AM16" s="126">
        <v>120</v>
      </c>
      <c r="AN16" s="126">
        <v>16</v>
      </c>
      <c r="AO16" s="126">
        <v>29</v>
      </c>
      <c r="AP16" s="126">
        <v>11</v>
      </c>
      <c r="AQ16" s="126">
        <v>11</v>
      </c>
      <c r="AR16" s="126">
        <v>2</v>
      </c>
      <c r="AS16" s="126">
        <v>14</v>
      </c>
      <c r="AT16" s="126">
        <v>5</v>
      </c>
      <c r="AU16" s="126">
        <v>5</v>
      </c>
      <c r="AV16" s="126"/>
      <c r="AW16" s="126"/>
    </row>
    <row r="17" spans="1:49" x14ac:dyDescent="0.2">
      <c r="A17" s="43">
        <v>2024</v>
      </c>
      <c r="B17" s="43">
        <v>1</v>
      </c>
      <c r="C17" s="34" t="s">
        <v>122</v>
      </c>
      <c r="D17" s="34" t="s">
        <v>125</v>
      </c>
      <c r="E17" s="34" t="s">
        <v>9</v>
      </c>
      <c r="F17" s="44">
        <v>3680</v>
      </c>
      <c r="G17" s="44">
        <v>1019</v>
      </c>
      <c r="H17" s="44">
        <v>3536</v>
      </c>
      <c r="I17" s="44">
        <v>503</v>
      </c>
      <c r="J17" s="44">
        <v>274</v>
      </c>
      <c r="K17" s="44">
        <v>421</v>
      </c>
      <c r="L17" s="44">
        <v>1377</v>
      </c>
      <c r="M17" s="44">
        <v>775</v>
      </c>
      <c r="N17" s="44">
        <v>1163</v>
      </c>
      <c r="O17" s="44">
        <v>2539</v>
      </c>
      <c r="P17" s="44">
        <v>643</v>
      </c>
      <c r="Q17" s="124">
        <v>2475</v>
      </c>
      <c r="R17" s="44">
        <v>2252</v>
      </c>
      <c r="S17" s="44">
        <v>1640</v>
      </c>
      <c r="T17" s="44">
        <v>1494</v>
      </c>
      <c r="U17" s="44">
        <v>206</v>
      </c>
      <c r="V17" s="44">
        <v>160</v>
      </c>
      <c r="W17" s="44">
        <v>123</v>
      </c>
      <c r="X17" s="44">
        <v>523</v>
      </c>
      <c r="Y17" s="44">
        <v>36</v>
      </c>
      <c r="Z17" s="44">
        <v>522</v>
      </c>
      <c r="AA17" s="44">
        <v>441</v>
      </c>
      <c r="AB17" s="44">
        <v>322</v>
      </c>
      <c r="AC17" s="44">
        <v>297</v>
      </c>
      <c r="AD17" s="44">
        <v>0</v>
      </c>
      <c r="AE17" s="44">
        <v>0</v>
      </c>
      <c r="AF17" s="44">
        <v>0</v>
      </c>
      <c r="AG17" s="44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</row>
    <row r="18" spans="1:49" x14ac:dyDescent="0.2">
      <c r="A18" s="43">
        <v>2024</v>
      </c>
      <c r="B18" s="43">
        <v>1</v>
      </c>
      <c r="C18" s="34" t="s">
        <v>122</v>
      </c>
      <c r="D18" s="34" t="s">
        <v>125</v>
      </c>
      <c r="E18" s="34" t="s">
        <v>10</v>
      </c>
      <c r="F18" s="44">
        <v>37400</v>
      </c>
      <c r="G18" s="44">
        <v>4514</v>
      </c>
      <c r="H18" s="44">
        <v>31407</v>
      </c>
      <c r="I18" s="44">
        <v>1349</v>
      </c>
      <c r="J18" s="44">
        <v>251</v>
      </c>
      <c r="K18" s="44">
        <v>789</v>
      </c>
      <c r="L18" s="44">
        <v>4910</v>
      </c>
      <c r="M18" s="44">
        <v>801</v>
      </c>
      <c r="N18" s="44">
        <v>3205</v>
      </c>
      <c r="O18" s="44">
        <v>19390</v>
      </c>
      <c r="P18" s="44">
        <v>2466</v>
      </c>
      <c r="Q18" s="124">
        <v>15935</v>
      </c>
      <c r="R18" s="44">
        <v>7722</v>
      </c>
      <c r="S18" s="44">
        <v>2656</v>
      </c>
      <c r="T18" s="44">
        <v>3609</v>
      </c>
      <c r="U18" s="44">
        <v>521</v>
      </c>
      <c r="V18" s="44">
        <v>209</v>
      </c>
      <c r="W18" s="44">
        <v>175</v>
      </c>
      <c r="X18" s="44">
        <v>584</v>
      </c>
      <c r="Y18" s="44">
        <v>0</v>
      </c>
      <c r="Z18" s="44">
        <v>545</v>
      </c>
      <c r="AA18" s="44">
        <v>377</v>
      </c>
      <c r="AB18" s="44">
        <v>36</v>
      </c>
      <c r="AC18" s="44">
        <v>108</v>
      </c>
      <c r="AD18" s="44">
        <v>0</v>
      </c>
      <c r="AE18" s="44">
        <v>0</v>
      </c>
      <c r="AF18" s="44">
        <v>0</v>
      </c>
      <c r="AG18" s="44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</row>
    <row r="19" spans="1:49" x14ac:dyDescent="0.2">
      <c r="A19" s="43">
        <v>2024</v>
      </c>
      <c r="B19" s="43">
        <v>1</v>
      </c>
      <c r="C19" s="34" t="s">
        <v>122</v>
      </c>
      <c r="D19" s="34" t="s">
        <v>125</v>
      </c>
      <c r="E19" s="34" t="s">
        <v>11</v>
      </c>
      <c r="F19" s="44">
        <v>51441</v>
      </c>
      <c r="G19" s="44">
        <v>8461</v>
      </c>
      <c r="H19" s="44">
        <v>44862</v>
      </c>
      <c r="I19" s="44">
        <v>3355</v>
      </c>
      <c r="J19" s="44">
        <v>1333</v>
      </c>
      <c r="K19" s="44">
        <v>2464</v>
      </c>
      <c r="L19" s="44">
        <v>10359</v>
      </c>
      <c r="M19" s="44">
        <v>3852</v>
      </c>
      <c r="N19" s="44">
        <v>7815</v>
      </c>
      <c r="O19" s="44">
        <v>29428</v>
      </c>
      <c r="P19" s="44">
        <v>4920</v>
      </c>
      <c r="Q19" s="124">
        <v>25790</v>
      </c>
      <c r="R19" s="44">
        <v>16378</v>
      </c>
      <c r="S19" s="44">
        <v>8911</v>
      </c>
      <c r="T19" s="44">
        <v>9187</v>
      </c>
      <c r="U19" s="44">
        <v>1321</v>
      </c>
      <c r="V19" s="44">
        <v>830</v>
      </c>
      <c r="W19" s="44">
        <v>643</v>
      </c>
      <c r="X19" s="44">
        <v>2651</v>
      </c>
      <c r="Y19" s="44">
        <v>131</v>
      </c>
      <c r="Z19" s="44">
        <v>2609</v>
      </c>
      <c r="AA19" s="44">
        <v>2091</v>
      </c>
      <c r="AB19" s="44">
        <v>1293</v>
      </c>
      <c r="AC19" s="44">
        <v>1239</v>
      </c>
      <c r="AD19" s="44">
        <v>0</v>
      </c>
      <c r="AE19" s="44">
        <v>0</v>
      </c>
      <c r="AF19" s="44">
        <v>0</v>
      </c>
      <c r="AG19" s="44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</row>
    <row r="20" spans="1:49" x14ac:dyDescent="0.2">
      <c r="A20" s="35">
        <v>2024</v>
      </c>
      <c r="B20" s="35">
        <v>1</v>
      </c>
      <c r="C20" s="33" t="s">
        <v>122</v>
      </c>
      <c r="D20" s="33" t="s">
        <v>126</v>
      </c>
      <c r="E20" s="33" t="s">
        <v>12</v>
      </c>
      <c r="F20" s="36">
        <v>95842</v>
      </c>
      <c r="G20" s="36">
        <v>47747</v>
      </c>
      <c r="H20" s="36">
        <v>48095</v>
      </c>
      <c r="I20" s="36">
        <v>22660</v>
      </c>
      <c r="J20" s="36">
        <v>15583</v>
      </c>
      <c r="K20" s="36">
        <v>7077</v>
      </c>
      <c r="L20" s="36">
        <v>55627</v>
      </c>
      <c r="M20" s="36">
        <v>41486</v>
      </c>
      <c r="N20" s="36">
        <v>14141</v>
      </c>
      <c r="O20" s="36">
        <v>37097</v>
      </c>
      <c r="P20" s="36">
        <v>28257</v>
      </c>
      <c r="Q20" s="140">
        <v>8840</v>
      </c>
      <c r="R20" s="36">
        <v>74964</v>
      </c>
      <c r="S20" s="36">
        <v>64281</v>
      </c>
      <c r="T20" s="36">
        <v>10683</v>
      </c>
      <c r="U20" s="36">
        <v>7085</v>
      </c>
      <c r="V20" s="36">
        <v>5130</v>
      </c>
      <c r="W20" s="36">
        <v>1955</v>
      </c>
      <c r="X20" s="36">
        <v>2338</v>
      </c>
      <c r="Y20" s="36">
        <v>1725</v>
      </c>
      <c r="Z20" s="36">
        <v>613</v>
      </c>
      <c r="AA20" s="36">
        <v>13896</v>
      </c>
      <c r="AB20" s="36">
        <v>12980</v>
      </c>
      <c r="AC20" s="36">
        <v>916</v>
      </c>
      <c r="AD20" s="36">
        <v>34</v>
      </c>
      <c r="AE20" s="36">
        <v>34</v>
      </c>
      <c r="AF20" s="36">
        <v>0</v>
      </c>
      <c r="AG20" s="36"/>
      <c r="AH20" s="126">
        <v>255</v>
      </c>
      <c r="AI20" s="126">
        <v>83</v>
      </c>
      <c r="AJ20" s="126">
        <v>244</v>
      </c>
      <c r="AK20" s="126">
        <v>85</v>
      </c>
      <c r="AL20" s="126">
        <v>356</v>
      </c>
      <c r="AM20" s="126">
        <v>88</v>
      </c>
      <c r="AN20" s="126">
        <v>321</v>
      </c>
      <c r="AO20" s="126">
        <v>64</v>
      </c>
      <c r="AP20" s="126">
        <v>125</v>
      </c>
      <c r="AQ20" s="126">
        <v>47</v>
      </c>
      <c r="AR20" s="126">
        <v>34</v>
      </c>
      <c r="AS20" s="126">
        <v>6</v>
      </c>
      <c r="AT20" s="126">
        <v>93</v>
      </c>
      <c r="AU20" s="126">
        <v>9</v>
      </c>
      <c r="AV20" s="126">
        <v>1</v>
      </c>
      <c r="AW20" s="126"/>
    </row>
    <row r="21" spans="1:49" x14ac:dyDescent="0.2">
      <c r="A21" s="43">
        <v>2024</v>
      </c>
      <c r="B21" s="43">
        <v>1</v>
      </c>
      <c r="C21" s="34" t="s">
        <v>122</v>
      </c>
      <c r="D21" s="34" t="s">
        <v>126</v>
      </c>
      <c r="E21" s="34" t="s">
        <v>9</v>
      </c>
      <c r="F21" s="44">
        <v>9698</v>
      </c>
      <c r="G21" s="44">
        <v>2555</v>
      </c>
      <c r="H21" s="44">
        <v>9261</v>
      </c>
      <c r="I21" s="44">
        <v>1520</v>
      </c>
      <c r="J21" s="44">
        <v>1123</v>
      </c>
      <c r="K21" s="44">
        <v>970</v>
      </c>
      <c r="L21" s="44">
        <v>4046</v>
      </c>
      <c r="M21" s="44">
        <v>3263</v>
      </c>
      <c r="N21" s="44">
        <v>2204</v>
      </c>
      <c r="O21" s="44">
        <v>2211</v>
      </c>
      <c r="P21" s="44">
        <v>1739</v>
      </c>
      <c r="Q21" s="124">
        <v>1285</v>
      </c>
      <c r="R21" s="44">
        <v>5211</v>
      </c>
      <c r="S21" s="44">
        <v>4876</v>
      </c>
      <c r="T21" s="44">
        <v>1671</v>
      </c>
      <c r="U21" s="44">
        <v>601</v>
      </c>
      <c r="V21" s="44">
        <v>495</v>
      </c>
      <c r="W21" s="44">
        <v>327</v>
      </c>
      <c r="X21" s="44">
        <v>485</v>
      </c>
      <c r="Y21" s="44">
        <v>370</v>
      </c>
      <c r="Z21" s="44">
        <v>332</v>
      </c>
      <c r="AA21" s="44">
        <v>1663</v>
      </c>
      <c r="AB21" s="44">
        <v>1623</v>
      </c>
      <c r="AC21" s="44">
        <v>377</v>
      </c>
      <c r="AD21" s="44">
        <v>34</v>
      </c>
      <c r="AE21" s="44">
        <v>34</v>
      </c>
      <c r="AF21" s="44">
        <v>0</v>
      </c>
      <c r="AG21" s="44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</row>
    <row r="22" spans="1:49" x14ac:dyDescent="0.2">
      <c r="A22" s="43">
        <v>2024</v>
      </c>
      <c r="B22" s="43">
        <v>1</v>
      </c>
      <c r="C22" s="34" t="s">
        <v>122</v>
      </c>
      <c r="D22" s="34" t="s">
        <v>126</v>
      </c>
      <c r="E22" s="34" t="s">
        <v>10</v>
      </c>
      <c r="F22" s="44">
        <v>78242</v>
      </c>
      <c r="G22" s="44">
        <v>42610</v>
      </c>
      <c r="H22" s="44">
        <v>32242</v>
      </c>
      <c r="I22" s="44">
        <v>19656</v>
      </c>
      <c r="J22" s="44">
        <v>13326</v>
      </c>
      <c r="K22" s="44">
        <v>5224</v>
      </c>
      <c r="L22" s="44">
        <v>47509</v>
      </c>
      <c r="M22" s="44">
        <v>35310</v>
      </c>
      <c r="N22" s="44">
        <v>9795</v>
      </c>
      <c r="O22" s="44">
        <v>32688</v>
      </c>
      <c r="P22" s="44">
        <v>24925</v>
      </c>
      <c r="Q22" s="124">
        <v>6392</v>
      </c>
      <c r="R22" s="44">
        <v>64770</v>
      </c>
      <c r="S22" s="44">
        <v>55036</v>
      </c>
      <c r="T22" s="44">
        <v>7548</v>
      </c>
      <c r="U22" s="44">
        <v>5915</v>
      </c>
      <c r="V22" s="44">
        <v>4199</v>
      </c>
      <c r="W22" s="44">
        <v>1315</v>
      </c>
      <c r="X22" s="44">
        <v>1415</v>
      </c>
      <c r="Y22" s="44">
        <v>1040</v>
      </c>
      <c r="Z22" s="44">
        <v>66</v>
      </c>
      <c r="AA22" s="44">
        <v>10812</v>
      </c>
      <c r="AB22" s="44">
        <v>10019</v>
      </c>
      <c r="AC22" s="44">
        <v>269</v>
      </c>
      <c r="AD22" s="44">
        <v>0</v>
      </c>
      <c r="AE22" s="44">
        <v>0</v>
      </c>
      <c r="AF22" s="44">
        <v>0</v>
      </c>
      <c r="AG22" s="44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</row>
    <row r="23" spans="1:49" x14ac:dyDescent="0.2">
      <c r="A23" s="43">
        <v>2024</v>
      </c>
      <c r="B23" s="43">
        <v>1</v>
      </c>
      <c r="C23" s="34" t="s">
        <v>122</v>
      </c>
      <c r="D23" s="34" t="s">
        <v>126</v>
      </c>
      <c r="E23" s="34" t="s">
        <v>11</v>
      </c>
      <c r="F23" s="44">
        <v>116261</v>
      </c>
      <c r="G23" s="44">
        <v>52885</v>
      </c>
      <c r="H23" s="44">
        <v>67174</v>
      </c>
      <c r="I23" s="44">
        <v>25568</v>
      </c>
      <c r="J23" s="44">
        <v>17721</v>
      </c>
      <c r="K23" s="44">
        <v>9140</v>
      </c>
      <c r="L23" s="44">
        <v>63256</v>
      </c>
      <c r="M23" s="44">
        <v>48204</v>
      </c>
      <c r="N23" s="44">
        <v>18542</v>
      </c>
      <c r="O23" s="44">
        <v>41370</v>
      </c>
      <c r="P23" s="44">
        <v>31913</v>
      </c>
      <c r="Q23" s="124">
        <v>11450</v>
      </c>
      <c r="R23" s="44">
        <v>85172</v>
      </c>
      <c r="S23" s="44">
        <v>74281</v>
      </c>
      <c r="T23" s="44">
        <v>13928</v>
      </c>
      <c r="U23" s="44">
        <v>8315</v>
      </c>
      <c r="V23" s="44">
        <v>6141</v>
      </c>
      <c r="W23" s="44">
        <v>2598</v>
      </c>
      <c r="X23" s="44">
        <v>3357</v>
      </c>
      <c r="Y23" s="44">
        <v>2515</v>
      </c>
      <c r="Z23" s="44">
        <v>1287</v>
      </c>
      <c r="AA23" s="44">
        <v>17287</v>
      </c>
      <c r="AB23" s="44">
        <v>16238</v>
      </c>
      <c r="AC23" s="44">
        <v>1750</v>
      </c>
      <c r="AD23" s="44">
        <v>101</v>
      </c>
      <c r="AE23" s="44">
        <v>101</v>
      </c>
      <c r="AF23" s="44">
        <v>0</v>
      </c>
      <c r="AG23" s="44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</row>
    <row r="24" spans="1:49" x14ac:dyDescent="0.2">
      <c r="A24" s="35">
        <v>2024</v>
      </c>
      <c r="B24" s="35">
        <v>1</v>
      </c>
      <c r="C24" s="33" t="s">
        <v>122</v>
      </c>
      <c r="D24" s="33" t="s">
        <v>127</v>
      </c>
      <c r="E24" s="33" t="s">
        <v>12</v>
      </c>
      <c r="F24" s="36">
        <v>98502</v>
      </c>
      <c r="G24" s="36">
        <v>18071</v>
      </c>
      <c r="H24" s="36">
        <v>80431</v>
      </c>
      <c r="I24" s="36">
        <v>2278</v>
      </c>
      <c r="J24" s="36">
        <v>690</v>
      </c>
      <c r="K24" s="36">
        <v>1588</v>
      </c>
      <c r="L24" s="36">
        <v>30421</v>
      </c>
      <c r="M24" s="36">
        <v>6864</v>
      </c>
      <c r="N24" s="36">
        <v>23557</v>
      </c>
      <c r="O24" s="36">
        <v>19629</v>
      </c>
      <c r="P24" s="36">
        <v>7185</v>
      </c>
      <c r="Q24" s="140">
        <v>12444</v>
      </c>
      <c r="R24" s="36">
        <v>17409</v>
      </c>
      <c r="S24" s="36">
        <v>12374</v>
      </c>
      <c r="T24" s="36">
        <v>5035</v>
      </c>
      <c r="U24" s="36">
        <v>580</v>
      </c>
      <c r="V24" s="36">
        <v>438</v>
      </c>
      <c r="W24" s="36">
        <v>142</v>
      </c>
      <c r="X24" s="36">
        <v>3889</v>
      </c>
      <c r="Y24" s="36">
        <v>2572</v>
      </c>
      <c r="Z24" s="36">
        <v>1317</v>
      </c>
      <c r="AA24" s="36">
        <v>6316</v>
      </c>
      <c r="AB24" s="36">
        <v>5266</v>
      </c>
      <c r="AC24" s="36">
        <v>1050</v>
      </c>
      <c r="AD24" s="36">
        <v>0</v>
      </c>
      <c r="AE24" s="36">
        <v>0</v>
      </c>
      <c r="AF24" s="36">
        <v>0</v>
      </c>
      <c r="AG24" s="36"/>
      <c r="AH24" s="126">
        <v>15</v>
      </c>
      <c r="AI24" s="126">
        <v>22</v>
      </c>
      <c r="AJ24" s="126">
        <v>67</v>
      </c>
      <c r="AK24" s="126">
        <v>133</v>
      </c>
      <c r="AL24" s="126">
        <v>98</v>
      </c>
      <c r="AM24" s="126">
        <v>96</v>
      </c>
      <c r="AN24" s="126">
        <v>46</v>
      </c>
      <c r="AO24" s="126">
        <v>36</v>
      </c>
      <c r="AP24" s="126">
        <v>10</v>
      </c>
      <c r="AQ24" s="126">
        <v>5</v>
      </c>
      <c r="AR24" s="126">
        <v>26</v>
      </c>
      <c r="AS24" s="126">
        <v>22</v>
      </c>
      <c r="AT24" s="126">
        <v>23</v>
      </c>
      <c r="AU24" s="126">
        <v>7</v>
      </c>
      <c r="AV24" s="126"/>
      <c r="AW24" s="126"/>
    </row>
    <row r="25" spans="1:49" x14ac:dyDescent="0.2">
      <c r="A25" s="43">
        <v>2024</v>
      </c>
      <c r="B25" s="43">
        <v>1</v>
      </c>
      <c r="C25" s="34" t="s">
        <v>122</v>
      </c>
      <c r="D25" s="34" t="s">
        <v>127</v>
      </c>
      <c r="E25" s="34" t="s">
        <v>9</v>
      </c>
      <c r="F25" s="44">
        <v>9603</v>
      </c>
      <c r="G25" s="44">
        <v>2094</v>
      </c>
      <c r="H25" s="44">
        <v>9449</v>
      </c>
      <c r="I25" s="44">
        <v>527</v>
      </c>
      <c r="J25" s="44">
        <v>192</v>
      </c>
      <c r="K25" s="44">
        <v>487</v>
      </c>
      <c r="L25" s="44">
        <v>3609</v>
      </c>
      <c r="M25" s="44">
        <v>1500</v>
      </c>
      <c r="N25" s="44">
        <v>3225</v>
      </c>
      <c r="O25" s="44">
        <v>1898</v>
      </c>
      <c r="P25" s="44">
        <v>925</v>
      </c>
      <c r="Q25" s="124">
        <v>1696</v>
      </c>
      <c r="R25" s="44">
        <v>2866</v>
      </c>
      <c r="S25" s="44">
        <v>2618</v>
      </c>
      <c r="T25" s="44">
        <v>1325</v>
      </c>
      <c r="U25" s="44">
        <v>176</v>
      </c>
      <c r="V25" s="44">
        <v>163</v>
      </c>
      <c r="W25" s="44">
        <v>64</v>
      </c>
      <c r="X25" s="44">
        <v>751</v>
      </c>
      <c r="Y25" s="44">
        <v>679</v>
      </c>
      <c r="Z25" s="44">
        <v>360</v>
      </c>
      <c r="AA25" s="44">
        <v>1308</v>
      </c>
      <c r="AB25" s="44">
        <v>1202</v>
      </c>
      <c r="AC25" s="44">
        <v>548</v>
      </c>
      <c r="AD25" s="44">
        <v>0</v>
      </c>
      <c r="AE25" s="44">
        <v>0</v>
      </c>
      <c r="AF25" s="44">
        <v>0</v>
      </c>
      <c r="AG25" s="44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</row>
    <row r="26" spans="1:49" x14ac:dyDescent="0.2">
      <c r="A26" s="43">
        <v>2024</v>
      </c>
      <c r="B26" s="43">
        <v>1</v>
      </c>
      <c r="C26" s="34" t="s">
        <v>122</v>
      </c>
      <c r="D26" s="34" t="s">
        <v>127</v>
      </c>
      <c r="E26" s="34" t="s">
        <v>10</v>
      </c>
      <c r="F26" s="44">
        <v>80603</v>
      </c>
      <c r="G26" s="44">
        <v>14214</v>
      </c>
      <c r="H26" s="44">
        <v>62917</v>
      </c>
      <c r="I26" s="44">
        <v>1360</v>
      </c>
      <c r="J26" s="44">
        <v>330</v>
      </c>
      <c r="K26" s="44">
        <v>784</v>
      </c>
      <c r="L26" s="44">
        <v>23822</v>
      </c>
      <c r="M26" s="44">
        <v>4216</v>
      </c>
      <c r="N26" s="44">
        <v>17608</v>
      </c>
      <c r="O26" s="44">
        <v>16057</v>
      </c>
      <c r="P26" s="44">
        <v>5433</v>
      </c>
      <c r="Q26" s="124">
        <v>9327</v>
      </c>
      <c r="R26" s="44">
        <v>12205</v>
      </c>
      <c r="S26" s="44">
        <v>7597</v>
      </c>
      <c r="T26" s="44">
        <v>2808</v>
      </c>
      <c r="U26" s="44">
        <v>285</v>
      </c>
      <c r="V26" s="44">
        <v>179</v>
      </c>
      <c r="W26" s="44">
        <v>34</v>
      </c>
      <c r="X26" s="44">
        <v>2496</v>
      </c>
      <c r="Y26" s="44">
        <v>1287</v>
      </c>
      <c r="Z26" s="44">
        <v>689</v>
      </c>
      <c r="AA26" s="44">
        <v>3990</v>
      </c>
      <c r="AB26" s="44">
        <v>3067</v>
      </c>
      <c r="AC26" s="44">
        <v>202</v>
      </c>
      <c r="AD26" s="44">
        <v>0</v>
      </c>
      <c r="AE26" s="44">
        <v>0</v>
      </c>
      <c r="AF26" s="44">
        <v>0</v>
      </c>
      <c r="AG26" s="44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</row>
    <row r="27" spans="1:49" x14ac:dyDescent="0.2">
      <c r="A27" s="43">
        <v>2024</v>
      </c>
      <c r="B27" s="43">
        <v>1</v>
      </c>
      <c r="C27" s="34" t="s">
        <v>122</v>
      </c>
      <c r="D27" s="34" t="s">
        <v>127</v>
      </c>
      <c r="E27" s="34" t="s">
        <v>11</v>
      </c>
      <c r="F27" s="44">
        <v>118539</v>
      </c>
      <c r="G27" s="44">
        <v>22633</v>
      </c>
      <c r="H27" s="44">
        <v>101075</v>
      </c>
      <c r="I27" s="44">
        <v>3432</v>
      </c>
      <c r="J27" s="44">
        <v>1062</v>
      </c>
      <c r="K27" s="44">
        <v>2645</v>
      </c>
      <c r="L27" s="44">
        <v>38056</v>
      </c>
      <c r="M27" s="44">
        <v>9969</v>
      </c>
      <c r="N27" s="44">
        <v>30377</v>
      </c>
      <c r="O27" s="44">
        <v>23423</v>
      </c>
      <c r="P27" s="44">
        <v>9070</v>
      </c>
      <c r="Q27" s="124">
        <v>15821</v>
      </c>
      <c r="R27" s="44">
        <v>23149</v>
      </c>
      <c r="S27" s="44">
        <v>17337</v>
      </c>
      <c r="T27" s="44">
        <v>7966</v>
      </c>
      <c r="U27" s="44">
        <v>978</v>
      </c>
      <c r="V27" s="44">
        <v>797</v>
      </c>
      <c r="W27" s="44">
        <v>280</v>
      </c>
      <c r="X27" s="44">
        <v>5422</v>
      </c>
      <c r="Y27" s="44">
        <v>4009</v>
      </c>
      <c r="Z27" s="44">
        <v>2059</v>
      </c>
      <c r="AA27" s="44">
        <v>8954</v>
      </c>
      <c r="AB27" s="44">
        <v>7789</v>
      </c>
      <c r="AC27" s="44">
        <v>2238</v>
      </c>
      <c r="AD27" s="44">
        <v>0</v>
      </c>
      <c r="AE27" s="44">
        <v>0</v>
      </c>
      <c r="AF27" s="44">
        <v>0</v>
      </c>
      <c r="AG27" s="44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</row>
    <row r="28" spans="1:49" x14ac:dyDescent="0.2">
      <c r="A28" s="35">
        <v>2024</v>
      </c>
      <c r="B28" s="35">
        <v>1</v>
      </c>
      <c r="C28" s="33" t="s">
        <v>122</v>
      </c>
      <c r="D28" s="33" t="s">
        <v>128</v>
      </c>
      <c r="E28" s="33" t="s">
        <v>12</v>
      </c>
      <c r="F28" s="36">
        <v>3410</v>
      </c>
      <c r="G28" s="36">
        <v>223</v>
      </c>
      <c r="H28" s="36">
        <v>3187</v>
      </c>
      <c r="I28" s="36">
        <v>36</v>
      </c>
      <c r="J28" s="36">
        <v>36</v>
      </c>
      <c r="K28" s="36">
        <v>0</v>
      </c>
      <c r="L28" s="36">
        <v>261</v>
      </c>
      <c r="M28" s="36">
        <v>58</v>
      </c>
      <c r="N28" s="36">
        <v>203</v>
      </c>
      <c r="O28" s="36">
        <v>924</v>
      </c>
      <c r="P28" s="36">
        <v>29</v>
      </c>
      <c r="Q28" s="140">
        <v>895</v>
      </c>
      <c r="R28" s="36">
        <v>142</v>
      </c>
      <c r="S28" s="36">
        <v>142</v>
      </c>
      <c r="T28" s="36">
        <v>0</v>
      </c>
      <c r="U28" s="36">
        <v>0</v>
      </c>
      <c r="V28" s="36">
        <v>0</v>
      </c>
      <c r="W28" s="36">
        <v>0</v>
      </c>
      <c r="X28" s="36">
        <v>16</v>
      </c>
      <c r="Y28" s="36">
        <v>16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/>
      <c r="AH28" s="126">
        <v>1</v>
      </c>
      <c r="AI28" s="126"/>
      <c r="AJ28" s="126">
        <v>1</v>
      </c>
      <c r="AK28" s="126">
        <v>3</v>
      </c>
      <c r="AL28" s="126">
        <v>1</v>
      </c>
      <c r="AM28" s="126">
        <v>8</v>
      </c>
      <c r="AN28" s="126">
        <v>1</v>
      </c>
      <c r="AO28" s="126"/>
      <c r="AP28" s="126"/>
      <c r="AQ28" s="126"/>
      <c r="AR28" s="126">
        <v>1</v>
      </c>
      <c r="AS28" s="126"/>
      <c r="AT28" s="126"/>
      <c r="AU28" s="126"/>
      <c r="AV28" s="126"/>
      <c r="AW28" s="126"/>
    </row>
    <row r="29" spans="1:49" x14ac:dyDescent="0.2">
      <c r="A29" s="43">
        <v>2024</v>
      </c>
      <c r="B29" s="43">
        <v>1</v>
      </c>
      <c r="C29" s="34" t="s">
        <v>122</v>
      </c>
      <c r="D29" s="34" t="s">
        <v>128</v>
      </c>
      <c r="E29" s="34" t="s">
        <v>9</v>
      </c>
      <c r="F29" s="44">
        <v>702</v>
      </c>
      <c r="G29" s="44">
        <v>157</v>
      </c>
      <c r="H29" s="44">
        <v>688</v>
      </c>
      <c r="I29" s="44">
        <v>35</v>
      </c>
      <c r="J29" s="44">
        <v>35</v>
      </c>
      <c r="K29" s="44">
        <v>0</v>
      </c>
      <c r="L29" s="44">
        <v>136</v>
      </c>
      <c r="M29" s="44">
        <v>60</v>
      </c>
      <c r="N29" s="44">
        <v>125</v>
      </c>
      <c r="O29" s="44">
        <v>415</v>
      </c>
      <c r="P29" s="44">
        <v>30</v>
      </c>
      <c r="Q29" s="124">
        <v>413</v>
      </c>
      <c r="R29" s="44">
        <v>146</v>
      </c>
      <c r="S29" s="44">
        <v>146</v>
      </c>
      <c r="T29" s="44">
        <v>0</v>
      </c>
      <c r="U29" s="44">
        <v>0</v>
      </c>
      <c r="V29" s="44">
        <v>0</v>
      </c>
      <c r="W29" s="44">
        <v>0</v>
      </c>
      <c r="X29" s="44">
        <v>17</v>
      </c>
      <c r="Y29" s="44">
        <v>17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</row>
    <row r="30" spans="1:49" x14ac:dyDescent="0.2">
      <c r="A30" s="43">
        <v>2024</v>
      </c>
      <c r="B30" s="43">
        <v>1</v>
      </c>
      <c r="C30" s="34" t="s">
        <v>122</v>
      </c>
      <c r="D30" s="34" t="s">
        <v>128</v>
      </c>
      <c r="E30" s="34" t="s">
        <v>10</v>
      </c>
      <c r="F30" s="44">
        <v>2151</v>
      </c>
      <c r="G30" s="44">
        <v>0</v>
      </c>
      <c r="H30" s="44">
        <v>1965</v>
      </c>
      <c r="I30" s="44">
        <v>0</v>
      </c>
      <c r="J30" s="44">
        <v>0</v>
      </c>
      <c r="K30" s="44">
        <v>0</v>
      </c>
      <c r="L30" s="44">
        <v>34</v>
      </c>
      <c r="M30" s="44">
        <v>0</v>
      </c>
      <c r="N30" s="44">
        <v>0</v>
      </c>
      <c r="O30" s="44">
        <v>260</v>
      </c>
      <c r="P30" s="44">
        <v>0</v>
      </c>
      <c r="Q30" s="124">
        <v>243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</row>
    <row r="31" spans="1:49" x14ac:dyDescent="0.2">
      <c r="A31" s="43">
        <v>2024</v>
      </c>
      <c r="B31" s="43">
        <v>1</v>
      </c>
      <c r="C31" s="34" t="s">
        <v>122</v>
      </c>
      <c r="D31" s="34" t="s">
        <v>128</v>
      </c>
      <c r="E31" s="34" t="s">
        <v>11</v>
      </c>
      <c r="F31" s="44">
        <v>4910</v>
      </c>
      <c r="G31" s="44">
        <v>595</v>
      </c>
      <c r="H31" s="44">
        <v>4609</v>
      </c>
      <c r="I31" s="44">
        <v>108</v>
      </c>
      <c r="J31" s="44">
        <v>108</v>
      </c>
      <c r="K31" s="44">
        <v>0</v>
      </c>
      <c r="L31" s="44">
        <v>572</v>
      </c>
      <c r="M31" s="44">
        <v>175</v>
      </c>
      <c r="N31" s="44">
        <v>504</v>
      </c>
      <c r="O31" s="44">
        <v>1862</v>
      </c>
      <c r="P31" s="44">
        <v>86</v>
      </c>
      <c r="Q31" s="124">
        <v>1832</v>
      </c>
      <c r="R31" s="44">
        <v>427</v>
      </c>
      <c r="S31" s="44">
        <v>427</v>
      </c>
      <c r="T31" s="44">
        <v>0</v>
      </c>
      <c r="U31" s="44">
        <v>0</v>
      </c>
      <c r="V31" s="44">
        <v>0</v>
      </c>
      <c r="W31" s="44">
        <v>0</v>
      </c>
      <c r="X31" s="44">
        <v>49</v>
      </c>
      <c r="Y31" s="44">
        <v>49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</row>
    <row r="32" spans="1:49" x14ac:dyDescent="0.2">
      <c r="A32" s="35">
        <v>2024</v>
      </c>
      <c r="B32" s="35">
        <v>1</v>
      </c>
      <c r="C32" s="33" t="s">
        <v>122</v>
      </c>
      <c r="D32" s="33" t="s">
        <v>129</v>
      </c>
      <c r="E32" s="33" t="s">
        <v>12</v>
      </c>
      <c r="F32" s="36">
        <v>61095</v>
      </c>
      <c r="G32" s="36">
        <v>13167</v>
      </c>
      <c r="H32" s="36">
        <v>47928</v>
      </c>
      <c r="I32" s="36">
        <v>4391</v>
      </c>
      <c r="J32" s="36">
        <v>2040</v>
      </c>
      <c r="K32" s="36">
        <v>2351</v>
      </c>
      <c r="L32" s="36">
        <v>23950</v>
      </c>
      <c r="M32" s="36">
        <v>5405</v>
      </c>
      <c r="N32" s="36">
        <v>18545</v>
      </c>
      <c r="O32" s="36">
        <v>34100</v>
      </c>
      <c r="P32" s="36">
        <v>8155</v>
      </c>
      <c r="Q32" s="140">
        <v>25945</v>
      </c>
      <c r="R32" s="36">
        <v>31156</v>
      </c>
      <c r="S32" s="36">
        <v>13356</v>
      </c>
      <c r="T32" s="36">
        <v>17800</v>
      </c>
      <c r="U32" s="36">
        <v>1859</v>
      </c>
      <c r="V32" s="36">
        <v>926</v>
      </c>
      <c r="W32" s="36">
        <v>933</v>
      </c>
      <c r="X32" s="36">
        <v>4023</v>
      </c>
      <c r="Y32" s="36">
        <v>1393</v>
      </c>
      <c r="Z32" s="36">
        <v>2630</v>
      </c>
      <c r="AA32" s="36">
        <v>3975</v>
      </c>
      <c r="AB32" s="36">
        <v>3519</v>
      </c>
      <c r="AC32" s="36">
        <v>456</v>
      </c>
      <c r="AD32" s="36">
        <v>0</v>
      </c>
      <c r="AE32" s="36">
        <v>0</v>
      </c>
      <c r="AF32" s="36">
        <v>0</v>
      </c>
      <c r="AG32" s="36"/>
      <c r="AH32" s="126">
        <v>36</v>
      </c>
      <c r="AI32" s="126">
        <v>30</v>
      </c>
      <c r="AJ32" s="126">
        <v>39</v>
      </c>
      <c r="AK32" s="126">
        <v>80</v>
      </c>
      <c r="AL32" s="126">
        <v>74</v>
      </c>
      <c r="AM32" s="126">
        <v>142</v>
      </c>
      <c r="AN32" s="126">
        <v>41</v>
      </c>
      <c r="AO32" s="126">
        <v>46</v>
      </c>
      <c r="AP32" s="126">
        <v>21</v>
      </c>
      <c r="AQ32" s="126">
        <v>18</v>
      </c>
      <c r="AR32" s="126">
        <v>5</v>
      </c>
      <c r="AS32" s="126">
        <v>41</v>
      </c>
      <c r="AT32" s="126">
        <v>22</v>
      </c>
      <c r="AU32" s="126">
        <v>5</v>
      </c>
      <c r="AV32" s="126"/>
      <c r="AW32" s="126"/>
    </row>
    <row r="33" spans="1:49" x14ac:dyDescent="0.2">
      <c r="A33" s="43">
        <v>2024</v>
      </c>
      <c r="B33" s="43">
        <v>1</v>
      </c>
      <c r="C33" s="34" t="s">
        <v>122</v>
      </c>
      <c r="D33" s="34" t="s">
        <v>129</v>
      </c>
      <c r="E33" s="34" t="s">
        <v>9</v>
      </c>
      <c r="F33" s="44">
        <v>6396</v>
      </c>
      <c r="G33" s="44">
        <v>1549</v>
      </c>
      <c r="H33" s="44">
        <v>6095</v>
      </c>
      <c r="I33" s="44">
        <v>753</v>
      </c>
      <c r="J33" s="44">
        <v>400</v>
      </c>
      <c r="K33" s="44">
        <v>619</v>
      </c>
      <c r="L33" s="44">
        <v>3623</v>
      </c>
      <c r="M33" s="44">
        <v>1176</v>
      </c>
      <c r="N33" s="44">
        <v>3378</v>
      </c>
      <c r="O33" s="44">
        <v>3242</v>
      </c>
      <c r="P33" s="44">
        <v>1137</v>
      </c>
      <c r="Q33" s="124">
        <v>2956</v>
      </c>
      <c r="R33" s="44">
        <v>4354</v>
      </c>
      <c r="S33" s="44">
        <v>2471</v>
      </c>
      <c r="T33" s="44">
        <v>3511</v>
      </c>
      <c r="U33" s="44">
        <v>345</v>
      </c>
      <c r="V33" s="44">
        <v>232</v>
      </c>
      <c r="W33" s="44">
        <v>257</v>
      </c>
      <c r="X33" s="44">
        <v>1219</v>
      </c>
      <c r="Y33" s="44">
        <v>1085</v>
      </c>
      <c r="Z33" s="44">
        <v>539</v>
      </c>
      <c r="AA33" s="44">
        <v>932</v>
      </c>
      <c r="AB33" s="44">
        <v>907</v>
      </c>
      <c r="AC33" s="44">
        <v>221</v>
      </c>
      <c r="AD33" s="44">
        <v>0</v>
      </c>
      <c r="AE33" s="44">
        <v>0</v>
      </c>
      <c r="AF33" s="44">
        <v>0</v>
      </c>
      <c r="AG33" s="44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</row>
    <row r="34" spans="1:49" x14ac:dyDescent="0.2">
      <c r="A34" s="43">
        <v>2024</v>
      </c>
      <c r="B34" s="43">
        <v>1</v>
      </c>
      <c r="C34" s="34" t="s">
        <v>122</v>
      </c>
      <c r="D34" s="34" t="s">
        <v>129</v>
      </c>
      <c r="E34" s="34" t="s">
        <v>10</v>
      </c>
      <c r="F34" s="44">
        <v>49300</v>
      </c>
      <c r="G34" s="44">
        <v>10392</v>
      </c>
      <c r="H34" s="44">
        <v>36787</v>
      </c>
      <c r="I34" s="44">
        <v>2963</v>
      </c>
      <c r="J34" s="44">
        <v>1305</v>
      </c>
      <c r="K34" s="44">
        <v>1270</v>
      </c>
      <c r="L34" s="44">
        <v>17446</v>
      </c>
      <c r="M34" s="44">
        <v>3281</v>
      </c>
      <c r="N34" s="44">
        <v>12560</v>
      </c>
      <c r="O34" s="44">
        <v>28603</v>
      </c>
      <c r="P34" s="44">
        <v>6111</v>
      </c>
      <c r="Q34" s="124">
        <v>20766</v>
      </c>
      <c r="R34" s="44">
        <v>22982</v>
      </c>
      <c r="S34" s="44">
        <v>8634</v>
      </c>
      <c r="T34" s="44">
        <v>11495</v>
      </c>
      <c r="U34" s="44">
        <v>1218</v>
      </c>
      <c r="V34" s="44">
        <v>487</v>
      </c>
      <c r="W34" s="44">
        <v>473</v>
      </c>
      <c r="X34" s="44">
        <v>2135</v>
      </c>
      <c r="Y34" s="44">
        <v>42</v>
      </c>
      <c r="Z34" s="44">
        <v>1660</v>
      </c>
      <c r="AA34" s="44">
        <v>2163</v>
      </c>
      <c r="AB34" s="44">
        <v>1812</v>
      </c>
      <c r="AC34" s="44">
        <v>67</v>
      </c>
      <c r="AD34" s="44">
        <v>0</v>
      </c>
      <c r="AE34" s="44">
        <v>0</v>
      </c>
      <c r="AF34" s="44">
        <v>0</v>
      </c>
      <c r="AG34" s="44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</row>
    <row r="35" spans="1:49" x14ac:dyDescent="0.2">
      <c r="A35" s="43">
        <v>2024</v>
      </c>
      <c r="B35" s="43">
        <v>1</v>
      </c>
      <c r="C35" s="34" t="s">
        <v>122</v>
      </c>
      <c r="D35" s="34" t="s">
        <v>129</v>
      </c>
      <c r="E35" s="34" t="s">
        <v>11</v>
      </c>
      <c r="F35" s="44">
        <v>74094</v>
      </c>
      <c r="G35" s="44">
        <v>16476</v>
      </c>
      <c r="H35" s="44">
        <v>60509</v>
      </c>
      <c r="I35" s="44">
        <v>5931</v>
      </c>
      <c r="J35" s="44">
        <v>2862</v>
      </c>
      <c r="K35" s="44">
        <v>3706</v>
      </c>
      <c r="L35" s="44">
        <v>31737</v>
      </c>
      <c r="M35" s="44">
        <v>7871</v>
      </c>
      <c r="N35" s="44">
        <v>25643</v>
      </c>
      <c r="O35" s="44">
        <v>40900</v>
      </c>
      <c r="P35" s="44">
        <v>10468</v>
      </c>
      <c r="Q35" s="124">
        <v>32147</v>
      </c>
      <c r="R35" s="44">
        <v>40054</v>
      </c>
      <c r="S35" s="44">
        <v>18599</v>
      </c>
      <c r="T35" s="44">
        <v>25040</v>
      </c>
      <c r="U35" s="44">
        <v>2528</v>
      </c>
      <c r="V35" s="44">
        <v>1398</v>
      </c>
      <c r="W35" s="44">
        <v>1475</v>
      </c>
      <c r="X35" s="44">
        <v>6757</v>
      </c>
      <c r="Y35" s="44">
        <v>3748</v>
      </c>
      <c r="Z35" s="44">
        <v>3720</v>
      </c>
      <c r="AA35" s="44">
        <v>5787</v>
      </c>
      <c r="AB35" s="44">
        <v>5273</v>
      </c>
      <c r="AC35" s="44">
        <v>920</v>
      </c>
      <c r="AD35" s="44">
        <v>0</v>
      </c>
      <c r="AE35" s="44">
        <v>0</v>
      </c>
      <c r="AF35" s="44">
        <v>0</v>
      </c>
      <c r="AG35" s="44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</row>
    <row r="36" spans="1:49" x14ac:dyDescent="0.2">
      <c r="A36" s="59">
        <v>2024</v>
      </c>
      <c r="B36" s="59">
        <v>1</v>
      </c>
      <c r="C36" s="60" t="s">
        <v>122</v>
      </c>
      <c r="D36" s="60" t="s">
        <v>136</v>
      </c>
      <c r="E36" s="60" t="s">
        <v>12</v>
      </c>
      <c r="F36" s="61">
        <v>465572</v>
      </c>
      <c r="G36" s="61">
        <v>153524</v>
      </c>
      <c r="H36" s="61">
        <v>312048</v>
      </c>
      <c r="I36" s="61">
        <v>48646</v>
      </c>
      <c r="J36" s="61">
        <v>27521</v>
      </c>
      <c r="K36" s="61">
        <v>21125</v>
      </c>
      <c r="L36" s="61">
        <v>234705</v>
      </c>
      <c r="M36" s="61">
        <v>111171</v>
      </c>
      <c r="N36" s="61">
        <v>123534</v>
      </c>
      <c r="O36" s="61">
        <v>174514</v>
      </c>
      <c r="P36" s="61">
        <v>74986</v>
      </c>
      <c r="Q36" s="61">
        <v>99528</v>
      </c>
      <c r="R36" s="61">
        <v>215616</v>
      </c>
      <c r="S36" s="61">
        <v>154880</v>
      </c>
      <c r="T36" s="61">
        <v>60736</v>
      </c>
      <c r="U36" s="61">
        <v>19360</v>
      </c>
      <c r="V36" s="61">
        <v>12392</v>
      </c>
      <c r="W36" s="61">
        <v>6968</v>
      </c>
      <c r="X36" s="61">
        <v>23019</v>
      </c>
      <c r="Y36" s="61">
        <v>10480</v>
      </c>
      <c r="Z36" s="61">
        <v>12539</v>
      </c>
      <c r="AA36" s="61">
        <v>32329</v>
      </c>
      <c r="AB36" s="61">
        <v>26945</v>
      </c>
      <c r="AC36" s="61">
        <v>5384</v>
      </c>
      <c r="AD36" s="61">
        <v>354</v>
      </c>
      <c r="AE36" s="61">
        <v>140</v>
      </c>
      <c r="AF36" s="61">
        <v>214</v>
      </c>
      <c r="AG36" s="61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</row>
    <row r="37" spans="1:49" x14ac:dyDescent="0.2">
      <c r="A37" s="62">
        <v>2024</v>
      </c>
      <c r="B37" s="62">
        <v>1</v>
      </c>
      <c r="C37" s="63" t="s">
        <v>122</v>
      </c>
      <c r="D37" s="63" t="s">
        <v>136</v>
      </c>
      <c r="E37" s="63" t="s">
        <v>9</v>
      </c>
      <c r="F37" s="64">
        <v>17059</v>
      </c>
      <c r="G37" s="64">
        <v>4656</v>
      </c>
      <c r="H37" s="64">
        <v>16339</v>
      </c>
      <c r="I37" s="64">
        <v>2221</v>
      </c>
      <c r="J37" s="64">
        <v>1432</v>
      </c>
      <c r="K37" s="64">
        <v>1678</v>
      </c>
      <c r="L37" s="64">
        <v>9600</v>
      </c>
      <c r="M37" s="64">
        <v>5876</v>
      </c>
      <c r="N37" s="64">
        <v>7557</v>
      </c>
      <c r="O37" s="64">
        <v>5914</v>
      </c>
      <c r="P37" s="64">
        <v>2834</v>
      </c>
      <c r="Q37" s="64">
        <v>5152</v>
      </c>
      <c r="R37" s="64">
        <v>9668</v>
      </c>
      <c r="S37" s="64">
        <v>7859</v>
      </c>
      <c r="T37" s="64">
        <v>5569</v>
      </c>
      <c r="U37" s="64">
        <v>1029</v>
      </c>
      <c r="V37" s="64">
        <v>786</v>
      </c>
      <c r="W37" s="64">
        <v>666</v>
      </c>
      <c r="X37" s="64">
        <v>2449</v>
      </c>
      <c r="Y37" s="64">
        <v>1664</v>
      </c>
      <c r="Z37" s="64">
        <v>1776</v>
      </c>
      <c r="AA37" s="64">
        <v>2712</v>
      </c>
      <c r="AB37" s="64">
        <v>2397</v>
      </c>
      <c r="AC37" s="64">
        <v>1174</v>
      </c>
      <c r="AD37" s="64">
        <v>183</v>
      </c>
      <c r="AE37" s="64">
        <v>86</v>
      </c>
      <c r="AF37" s="64">
        <v>163</v>
      </c>
      <c r="AG37" s="64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</row>
    <row r="38" spans="1:49" x14ac:dyDescent="0.2">
      <c r="A38" s="62">
        <v>2024</v>
      </c>
      <c r="B38" s="62">
        <v>1</v>
      </c>
      <c r="C38" s="63" t="s">
        <v>122</v>
      </c>
      <c r="D38" s="63" t="s">
        <v>136</v>
      </c>
      <c r="E38" s="63" t="s">
        <v>10</v>
      </c>
      <c r="F38" s="64">
        <v>434839</v>
      </c>
      <c r="G38" s="64">
        <v>144714</v>
      </c>
      <c r="H38" s="64">
        <v>281110</v>
      </c>
      <c r="I38" s="64">
        <v>44253</v>
      </c>
      <c r="J38" s="64">
        <v>24625</v>
      </c>
      <c r="K38" s="64">
        <v>17696</v>
      </c>
      <c r="L38" s="64">
        <v>216708</v>
      </c>
      <c r="M38" s="64">
        <v>99393</v>
      </c>
      <c r="N38" s="64">
        <v>109116</v>
      </c>
      <c r="O38" s="64">
        <v>163489</v>
      </c>
      <c r="P38" s="64">
        <v>69243</v>
      </c>
      <c r="Q38" s="64">
        <v>89731</v>
      </c>
      <c r="R38" s="64">
        <v>197608</v>
      </c>
      <c r="S38" s="64">
        <v>139588</v>
      </c>
      <c r="T38" s="64">
        <v>50217</v>
      </c>
      <c r="U38" s="64">
        <v>17481</v>
      </c>
      <c r="V38" s="64">
        <v>10873</v>
      </c>
      <c r="W38" s="64">
        <v>5691</v>
      </c>
      <c r="X38" s="64">
        <v>18333</v>
      </c>
      <c r="Y38" s="64">
        <v>7270</v>
      </c>
      <c r="Z38" s="64">
        <v>9327</v>
      </c>
      <c r="AA38" s="64">
        <v>27174</v>
      </c>
      <c r="AB38" s="64">
        <v>22197</v>
      </c>
      <c r="AC38" s="64">
        <v>3412</v>
      </c>
      <c r="AD38" s="64">
        <v>67</v>
      </c>
      <c r="AE38" s="64">
        <v>0</v>
      </c>
      <c r="AF38" s="64">
        <v>0</v>
      </c>
      <c r="AG38" s="64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</row>
    <row r="39" spans="1:49" x14ac:dyDescent="0.2">
      <c r="A39" s="62">
        <v>2024</v>
      </c>
      <c r="B39" s="62">
        <v>1</v>
      </c>
      <c r="C39" s="63" t="s">
        <v>122</v>
      </c>
      <c r="D39" s="63" t="s">
        <v>136</v>
      </c>
      <c r="E39" s="63" t="s">
        <v>11</v>
      </c>
      <c r="F39" s="64">
        <v>501622</v>
      </c>
      <c r="G39" s="64">
        <v>163018</v>
      </c>
      <c r="H39" s="64">
        <v>344592</v>
      </c>
      <c r="I39" s="64">
        <v>52750</v>
      </c>
      <c r="J39" s="64">
        <v>30453</v>
      </c>
      <c r="K39" s="64">
        <v>24454</v>
      </c>
      <c r="L39" s="64">
        <v>253929</v>
      </c>
      <c r="M39" s="64">
        <v>122329</v>
      </c>
      <c r="N39" s="64">
        <v>138894</v>
      </c>
      <c r="O39" s="64">
        <v>186360</v>
      </c>
      <c r="P39" s="64">
        <v>80610</v>
      </c>
      <c r="Q39" s="64">
        <v>110233</v>
      </c>
      <c r="R39" s="64">
        <v>236755</v>
      </c>
      <c r="S39" s="64">
        <v>170747</v>
      </c>
      <c r="T39" s="64">
        <v>72241</v>
      </c>
      <c r="U39" s="64">
        <v>21359</v>
      </c>
      <c r="V39" s="64">
        <v>14002</v>
      </c>
      <c r="W39" s="64">
        <v>8296</v>
      </c>
      <c r="X39" s="64">
        <v>27980</v>
      </c>
      <c r="Y39" s="64">
        <v>13832</v>
      </c>
      <c r="Z39" s="64">
        <v>16190</v>
      </c>
      <c r="AA39" s="64">
        <v>37618</v>
      </c>
      <c r="AB39" s="64">
        <v>31663</v>
      </c>
      <c r="AC39" s="64">
        <v>7909</v>
      </c>
      <c r="AD39" s="64">
        <v>755</v>
      </c>
      <c r="AE39" s="64">
        <v>346</v>
      </c>
      <c r="AF39" s="64">
        <v>582</v>
      </c>
      <c r="AG39" s="64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</row>
    <row r="40" spans="1:49" x14ac:dyDescent="0.2">
      <c r="A40" s="35">
        <v>2024</v>
      </c>
      <c r="B40" s="35">
        <v>1</v>
      </c>
      <c r="C40" s="33" t="s">
        <v>130</v>
      </c>
      <c r="D40" s="33" t="s">
        <v>131</v>
      </c>
      <c r="E40" s="33" t="s">
        <v>12</v>
      </c>
      <c r="F40" s="36">
        <v>15841</v>
      </c>
      <c r="G40" s="36">
        <v>7167</v>
      </c>
      <c r="H40" s="36">
        <v>8674</v>
      </c>
      <c r="I40" s="36">
        <v>561</v>
      </c>
      <c r="J40" s="36">
        <v>190</v>
      </c>
      <c r="K40" s="36">
        <v>371</v>
      </c>
      <c r="L40" s="36">
        <v>8219</v>
      </c>
      <c r="M40" s="36">
        <v>2236</v>
      </c>
      <c r="N40" s="36">
        <v>5983</v>
      </c>
      <c r="O40" s="36">
        <v>7698</v>
      </c>
      <c r="P40" s="36">
        <v>4989</v>
      </c>
      <c r="Q40" s="140">
        <v>2709</v>
      </c>
      <c r="R40" s="36">
        <v>10967</v>
      </c>
      <c r="S40" s="36">
        <v>8824</v>
      </c>
      <c r="T40" s="36">
        <v>2143</v>
      </c>
      <c r="U40" s="36">
        <v>3683</v>
      </c>
      <c r="V40" s="36">
        <v>2839</v>
      </c>
      <c r="W40" s="36">
        <v>844</v>
      </c>
      <c r="X40" s="36">
        <v>732</v>
      </c>
      <c r="Y40" s="36">
        <v>672</v>
      </c>
      <c r="Z40" s="36">
        <v>60</v>
      </c>
      <c r="AA40" s="36">
        <v>494</v>
      </c>
      <c r="AB40" s="36">
        <v>225</v>
      </c>
      <c r="AC40" s="36">
        <v>269</v>
      </c>
      <c r="AD40" s="36">
        <v>0</v>
      </c>
      <c r="AE40" s="36">
        <v>0</v>
      </c>
      <c r="AF40" s="36">
        <v>0</v>
      </c>
      <c r="AG40" s="36"/>
      <c r="AH40" s="126">
        <v>6</v>
      </c>
      <c r="AI40" s="126">
        <v>6</v>
      </c>
      <c r="AJ40" s="126">
        <v>23</v>
      </c>
      <c r="AK40" s="126">
        <v>28</v>
      </c>
      <c r="AL40" s="126">
        <v>67</v>
      </c>
      <c r="AM40" s="126">
        <v>20</v>
      </c>
      <c r="AN40" s="126">
        <v>48</v>
      </c>
      <c r="AO40" s="126">
        <v>13</v>
      </c>
      <c r="AP40" s="126">
        <v>64</v>
      </c>
      <c r="AQ40" s="126">
        <v>12</v>
      </c>
      <c r="AR40" s="126">
        <v>3</v>
      </c>
      <c r="AS40" s="126">
        <v>3</v>
      </c>
      <c r="AT40" s="126">
        <v>3</v>
      </c>
      <c r="AU40" s="126">
        <v>1</v>
      </c>
      <c r="AV40" s="126"/>
      <c r="AW40" s="126"/>
    </row>
    <row r="41" spans="1:49" x14ac:dyDescent="0.2">
      <c r="A41" s="43">
        <v>2024</v>
      </c>
      <c r="B41" s="43">
        <v>1</v>
      </c>
      <c r="C41" s="34" t="s">
        <v>130</v>
      </c>
      <c r="D41" s="34" t="s">
        <v>131</v>
      </c>
      <c r="E41" s="34" t="s">
        <v>9</v>
      </c>
      <c r="F41" s="44">
        <v>1925</v>
      </c>
      <c r="G41" s="44">
        <v>944</v>
      </c>
      <c r="H41" s="44">
        <v>1655</v>
      </c>
      <c r="I41" s="44">
        <v>178</v>
      </c>
      <c r="J41" s="44">
        <v>78</v>
      </c>
      <c r="K41" s="44">
        <v>164</v>
      </c>
      <c r="L41" s="44">
        <v>1639</v>
      </c>
      <c r="M41" s="44">
        <v>678</v>
      </c>
      <c r="N41" s="44">
        <v>1446</v>
      </c>
      <c r="O41" s="44">
        <v>1283</v>
      </c>
      <c r="P41" s="44">
        <v>793</v>
      </c>
      <c r="Q41" s="124">
        <v>994</v>
      </c>
      <c r="R41" s="44">
        <v>1931</v>
      </c>
      <c r="S41" s="44">
        <v>1699</v>
      </c>
      <c r="T41" s="44">
        <v>802</v>
      </c>
      <c r="U41" s="44">
        <v>595</v>
      </c>
      <c r="V41" s="44">
        <v>401</v>
      </c>
      <c r="W41" s="44">
        <v>447</v>
      </c>
      <c r="X41" s="44">
        <v>465</v>
      </c>
      <c r="Y41" s="44">
        <v>463</v>
      </c>
      <c r="Z41" s="44">
        <v>36</v>
      </c>
      <c r="AA41" s="44">
        <v>307</v>
      </c>
      <c r="AB41" s="44">
        <v>133</v>
      </c>
      <c r="AC41" s="44">
        <v>273</v>
      </c>
      <c r="AD41" s="44">
        <v>0</v>
      </c>
      <c r="AE41" s="44">
        <v>0</v>
      </c>
      <c r="AF41" s="44">
        <v>0</v>
      </c>
      <c r="AG41" s="44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</row>
    <row r="42" spans="1:49" x14ac:dyDescent="0.2">
      <c r="A42" s="43">
        <v>2024</v>
      </c>
      <c r="B42" s="43">
        <v>1</v>
      </c>
      <c r="C42" s="34" t="s">
        <v>130</v>
      </c>
      <c r="D42" s="34" t="s">
        <v>131</v>
      </c>
      <c r="E42" s="34" t="s">
        <v>10</v>
      </c>
      <c r="F42" s="44">
        <v>12341</v>
      </c>
      <c r="G42" s="44">
        <v>5485</v>
      </c>
      <c r="H42" s="44">
        <v>5627</v>
      </c>
      <c r="I42" s="44">
        <v>251</v>
      </c>
      <c r="J42" s="44">
        <v>60</v>
      </c>
      <c r="K42" s="44">
        <v>90</v>
      </c>
      <c r="L42" s="44">
        <v>5262</v>
      </c>
      <c r="M42" s="44">
        <v>1084</v>
      </c>
      <c r="N42" s="44">
        <v>3397</v>
      </c>
      <c r="O42" s="44">
        <v>5447</v>
      </c>
      <c r="P42" s="44">
        <v>3508</v>
      </c>
      <c r="Q42" s="124">
        <v>1121</v>
      </c>
      <c r="R42" s="44">
        <v>7422</v>
      </c>
      <c r="S42" s="44">
        <v>5758</v>
      </c>
      <c r="T42" s="44">
        <v>802</v>
      </c>
      <c r="U42" s="44">
        <v>2660</v>
      </c>
      <c r="V42" s="44">
        <v>2085</v>
      </c>
      <c r="W42" s="44">
        <v>214</v>
      </c>
      <c r="X42" s="44">
        <v>51</v>
      </c>
      <c r="Y42" s="44">
        <v>0</v>
      </c>
      <c r="Z42" s="44">
        <v>0</v>
      </c>
      <c r="AA42" s="44">
        <v>52</v>
      </c>
      <c r="AB42" s="44">
        <v>0</v>
      </c>
      <c r="AC42" s="44">
        <v>0</v>
      </c>
      <c r="AD42" s="44">
        <v>0</v>
      </c>
      <c r="AE42" s="44">
        <v>0</v>
      </c>
      <c r="AF42" s="44">
        <v>0</v>
      </c>
      <c r="AG42" s="44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</row>
    <row r="43" spans="1:49" x14ac:dyDescent="0.2">
      <c r="A43" s="43">
        <v>2024</v>
      </c>
      <c r="B43" s="43">
        <v>1</v>
      </c>
      <c r="C43" s="34" t="s">
        <v>130</v>
      </c>
      <c r="D43" s="34" t="s">
        <v>131</v>
      </c>
      <c r="E43" s="34" t="s">
        <v>11</v>
      </c>
      <c r="F43" s="44">
        <v>19974</v>
      </c>
      <c r="G43" s="44">
        <v>9037</v>
      </c>
      <c r="H43" s="44">
        <v>12057</v>
      </c>
      <c r="I43" s="44">
        <v>961</v>
      </c>
      <c r="J43" s="44">
        <v>371</v>
      </c>
      <c r="K43" s="44">
        <v>717</v>
      </c>
      <c r="L43" s="44">
        <v>11632</v>
      </c>
      <c r="M43" s="44">
        <v>3672</v>
      </c>
      <c r="N43" s="44">
        <v>8968</v>
      </c>
      <c r="O43" s="44">
        <v>10453</v>
      </c>
      <c r="P43" s="44">
        <v>6686</v>
      </c>
      <c r="Q43" s="124">
        <v>4799</v>
      </c>
      <c r="R43" s="44">
        <v>14938</v>
      </c>
      <c r="S43" s="44">
        <v>12401</v>
      </c>
      <c r="T43" s="44">
        <v>3870</v>
      </c>
      <c r="U43" s="44">
        <v>4913</v>
      </c>
      <c r="V43" s="44">
        <v>3646</v>
      </c>
      <c r="W43" s="44">
        <v>1893</v>
      </c>
      <c r="X43" s="44">
        <v>1762</v>
      </c>
      <c r="Y43" s="44">
        <v>1703</v>
      </c>
      <c r="Z43" s="44">
        <v>137</v>
      </c>
      <c r="AA43" s="44">
        <v>1186</v>
      </c>
      <c r="AB43" s="44">
        <v>508</v>
      </c>
      <c r="AC43" s="44">
        <v>808</v>
      </c>
      <c r="AD43" s="44">
        <v>0</v>
      </c>
      <c r="AE43" s="44">
        <v>0</v>
      </c>
      <c r="AF43" s="44">
        <v>0</v>
      </c>
      <c r="AG43" s="44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</row>
    <row r="44" spans="1:49" x14ac:dyDescent="0.2">
      <c r="A44" s="35">
        <v>2024</v>
      </c>
      <c r="B44" s="35">
        <v>2</v>
      </c>
      <c r="C44" s="33" t="s">
        <v>130</v>
      </c>
      <c r="D44" s="33" t="s">
        <v>132</v>
      </c>
      <c r="E44" s="33" t="s">
        <v>12</v>
      </c>
      <c r="F44" s="36">
        <v>170533</v>
      </c>
      <c r="G44" s="36">
        <v>48744</v>
      </c>
      <c r="H44" s="36">
        <v>121789</v>
      </c>
      <c r="I44" s="36">
        <v>6318</v>
      </c>
      <c r="J44" s="36">
        <v>2498</v>
      </c>
      <c r="K44" s="36">
        <v>3820</v>
      </c>
      <c r="L44" s="36">
        <v>33802</v>
      </c>
      <c r="M44" s="36">
        <v>6462</v>
      </c>
      <c r="N44" s="36">
        <v>27340</v>
      </c>
      <c r="O44" s="36">
        <v>59821</v>
      </c>
      <c r="P44" s="36">
        <v>37828</v>
      </c>
      <c r="Q44" s="140">
        <v>21993</v>
      </c>
      <c r="R44" s="36">
        <v>92595</v>
      </c>
      <c r="S44" s="36">
        <v>58763</v>
      </c>
      <c r="T44" s="36">
        <v>33832</v>
      </c>
      <c r="U44" s="36">
        <v>7310</v>
      </c>
      <c r="V44" s="36">
        <v>5106</v>
      </c>
      <c r="W44" s="36">
        <v>2204</v>
      </c>
      <c r="X44" s="36">
        <v>19209</v>
      </c>
      <c r="Y44" s="36">
        <v>10879</v>
      </c>
      <c r="Z44" s="36">
        <v>8330</v>
      </c>
      <c r="AA44" s="36">
        <v>4871</v>
      </c>
      <c r="AB44" s="36">
        <v>3143</v>
      </c>
      <c r="AC44" s="36">
        <v>1728</v>
      </c>
      <c r="AD44" s="36">
        <v>114</v>
      </c>
      <c r="AE44" s="36">
        <v>101</v>
      </c>
      <c r="AF44" s="36">
        <v>13</v>
      </c>
      <c r="AG44" s="36"/>
      <c r="AH44" s="126">
        <v>46</v>
      </c>
      <c r="AI44" s="126">
        <v>52</v>
      </c>
      <c r="AJ44" s="126">
        <v>103</v>
      </c>
      <c r="AK44" s="126">
        <v>183</v>
      </c>
      <c r="AL44" s="126">
        <v>454</v>
      </c>
      <c r="AM44" s="126">
        <v>225</v>
      </c>
      <c r="AN44" s="126">
        <v>481</v>
      </c>
      <c r="AO44" s="126">
        <v>237</v>
      </c>
      <c r="AP44" s="126">
        <v>122</v>
      </c>
      <c r="AQ44" s="126">
        <v>49</v>
      </c>
      <c r="AR44" s="126">
        <v>120</v>
      </c>
      <c r="AS44" s="126">
        <v>95</v>
      </c>
      <c r="AT44" s="126">
        <v>27</v>
      </c>
      <c r="AU44" s="126">
        <v>13</v>
      </c>
      <c r="AV44" s="126">
        <v>3</v>
      </c>
      <c r="AW44" s="126">
        <v>1</v>
      </c>
    </row>
    <row r="45" spans="1:49" x14ac:dyDescent="0.2">
      <c r="A45" s="43">
        <v>2024</v>
      </c>
      <c r="B45" s="43">
        <v>2</v>
      </c>
      <c r="C45" s="34" t="s">
        <v>130</v>
      </c>
      <c r="D45" s="34" t="s">
        <v>132</v>
      </c>
      <c r="E45" s="34" t="s">
        <v>9</v>
      </c>
      <c r="F45" s="44">
        <v>7358</v>
      </c>
      <c r="G45" s="44">
        <v>2314</v>
      </c>
      <c r="H45" s="44">
        <v>6983</v>
      </c>
      <c r="I45" s="44">
        <v>808</v>
      </c>
      <c r="J45" s="44">
        <v>404</v>
      </c>
      <c r="K45" s="44">
        <v>715</v>
      </c>
      <c r="L45" s="44">
        <v>3383</v>
      </c>
      <c r="M45" s="44">
        <v>852</v>
      </c>
      <c r="N45" s="44">
        <v>3267</v>
      </c>
      <c r="O45" s="44">
        <v>2839</v>
      </c>
      <c r="P45" s="44">
        <v>2041</v>
      </c>
      <c r="Q45" s="124">
        <v>2085</v>
      </c>
      <c r="R45" s="44">
        <v>4825</v>
      </c>
      <c r="S45" s="44">
        <v>3212</v>
      </c>
      <c r="T45" s="44">
        <v>3504</v>
      </c>
      <c r="U45" s="44">
        <v>649</v>
      </c>
      <c r="V45" s="44">
        <v>521</v>
      </c>
      <c r="W45" s="44">
        <v>366</v>
      </c>
      <c r="X45" s="44">
        <v>1809</v>
      </c>
      <c r="Y45" s="44">
        <v>1311</v>
      </c>
      <c r="Z45" s="44">
        <v>1250</v>
      </c>
      <c r="AA45" s="44">
        <v>1009</v>
      </c>
      <c r="AB45" s="44">
        <v>784</v>
      </c>
      <c r="AC45" s="44">
        <v>655</v>
      </c>
      <c r="AD45" s="44">
        <v>60</v>
      </c>
      <c r="AE45" s="44">
        <v>59</v>
      </c>
      <c r="AF45" s="44">
        <v>13</v>
      </c>
      <c r="AG45" s="44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</row>
    <row r="46" spans="1:49" x14ac:dyDescent="0.2">
      <c r="A46" s="43">
        <v>2024</v>
      </c>
      <c r="B46" s="43">
        <v>2</v>
      </c>
      <c r="C46" s="34" t="s">
        <v>130</v>
      </c>
      <c r="D46" s="34" t="s">
        <v>132</v>
      </c>
      <c r="E46" s="34" t="s">
        <v>10</v>
      </c>
      <c r="F46" s="44">
        <v>156729</v>
      </c>
      <c r="G46" s="44">
        <v>44235</v>
      </c>
      <c r="H46" s="44">
        <v>108714</v>
      </c>
      <c r="I46" s="44">
        <v>4812</v>
      </c>
      <c r="J46" s="44">
        <v>1705</v>
      </c>
      <c r="K46" s="44">
        <v>2522</v>
      </c>
      <c r="L46" s="44">
        <v>27697</v>
      </c>
      <c r="M46" s="44">
        <v>4819</v>
      </c>
      <c r="N46" s="44">
        <v>21548</v>
      </c>
      <c r="O46" s="44">
        <v>54354</v>
      </c>
      <c r="P46" s="44">
        <v>33804</v>
      </c>
      <c r="Q46" s="124">
        <v>18202</v>
      </c>
      <c r="R46" s="44">
        <v>83054</v>
      </c>
      <c r="S46" s="44">
        <v>52158</v>
      </c>
      <c r="T46" s="44">
        <v>27379</v>
      </c>
      <c r="U46" s="44">
        <v>6143</v>
      </c>
      <c r="V46" s="44">
        <v>4131</v>
      </c>
      <c r="W46" s="44">
        <v>1567</v>
      </c>
      <c r="X46" s="44">
        <v>15725</v>
      </c>
      <c r="Y46" s="44">
        <v>8458</v>
      </c>
      <c r="Z46" s="44">
        <v>6230</v>
      </c>
      <c r="AA46" s="44">
        <v>3010</v>
      </c>
      <c r="AB46" s="44">
        <v>1690</v>
      </c>
      <c r="AC46" s="44">
        <v>665</v>
      </c>
      <c r="AD46" s="44">
        <v>13</v>
      </c>
      <c r="AE46" s="44">
        <v>0</v>
      </c>
      <c r="AF46" s="44">
        <v>0</v>
      </c>
      <c r="AG46" s="44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</row>
    <row r="47" spans="1:49" x14ac:dyDescent="0.2">
      <c r="A47" s="43">
        <v>2024</v>
      </c>
      <c r="B47" s="43">
        <v>2</v>
      </c>
      <c r="C47" s="34" t="s">
        <v>130</v>
      </c>
      <c r="D47" s="34" t="s">
        <v>132</v>
      </c>
      <c r="E47" s="34" t="s">
        <v>11</v>
      </c>
      <c r="F47" s="44">
        <v>184781</v>
      </c>
      <c r="G47" s="44">
        <v>53272</v>
      </c>
      <c r="H47" s="44">
        <v>136015</v>
      </c>
      <c r="I47" s="44">
        <v>7971</v>
      </c>
      <c r="J47" s="44">
        <v>3291</v>
      </c>
      <c r="K47" s="44">
        <v>5434</v>
      </c>
      <c r="L47" s="44">
        <v>40363</v>
      </c>
      <c r="M47" s="44">
        <v>8167</v>
      </c>
      <c r="N47" s="44">
        <v>33920</v>
      </c>
      <c r="O47" s="44">
        <v>65471</v>
      </c>
      <c r="P47" s="44">
        <v>41812</v>
      </c>
      <c r="Q47" s="124">
        <v>26150</v>
      </c>
      <c r="R47" s="44">
        <v>101626</v>
      </c>
      <c r="S47" s="44">
        <v>65103</v>
      </c>
      <c r="T47" s="44">
        <v>41439</v>
      </c>
      <c r="U47" s="44">
        <v>8620</v>
      </c>
      <c r="V47" s="44">
        <v>6105</v>
      </c>
      <c r="W47" s="44">
        <v>3007</v>
      </c>
      <c r="X47" s="44">
        <v>22969</v>
      </c>
      <c r="Y47" s="44">
        <v>13407</v>
      </c>
      <c r="Z47" s="44">
        <v>11021</v>
      </c>
      <c r="AA47" s="44">
        <v>7039</v>
      </c>
      <c r="AB47" s="44">
        <v>4773</v>
      </c>
      <c r="AC47" s="44">
        <v>3239</v>
      </c>
      <c r="AD47" s="44">
        <v>248</v>
      </c>
      <c r="AE47" s="44">
        <v>236</v>
      </c>
      <c r="AF47" s="44">
        <v>38</v>
      </c>
      <c r="AG47" s="44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</row>
    <row r="48" spans="1:49" x14ac:dyDescent="0.2">
      <c r="A48" s="35">
        <v>2024</v>
      </c>
      <c r="B48" s="35">
        <v>2</v>
      </c>
      <c r="C48" s="33" t="s">
        <v>130</v>
      </c>
      <c r="D48" s="33" t="s">
        <v>181</v>
      </c>
      <c r="E48" s="33" t="s">
        <v>12</v>
      </c>
      <c r="F48" s="36">
        <v>173827</v>
      </c>
      <c r="G48" s="36">
        <v>72280</v>
      </c>
      <c r="H48" s="36">
        <v>101547</v>
      </c>
      <c r="I48" s="36">
        <v>13133</v>
      </c>
      <c r="J48" s="36">
        <v>7221</v>
      </c>
      <c r="K48" s="36">
        <v>5912</v>
      </c>
      <c r="L48" s="36">
        <v>4458</v>
      </c>
      <c r="M48" s="36">
        <v>2371</v>
      </c>
      <c r="N48" s="36">
        <v>2087</v>
      </c>
      <c r="O48" s="36">
        <v>141088</v>
      </c>
      <c r="P48" s="36">
        <v>89228</v>
      </c>
      <c r="Q48" s="140">
        <v>51860</v>
      </c>
      <c r="R48" s="36">
        <v>43954</v>
      </c>
      <c r="S48" s="36">
        <v>36853</v>
      </c>
      <c r="T48" s="36">
        <v>7101</v>
      </c>
      <c r="U48" s="36">
        <v>6499</v>
      </c>
      <c r="V48" s="36">
        <v>5206</v>
      </c>
      <c r="W48" s="36">
        <v>1293</v>
      </c>
      <c r="X48" s="36">
        <v>37335</v>
      </c>
      <c r="Y48" s="36">
        <v>24579</v>
      </c>
      <c r="Z48" s="36">
        <v>12756</v>
      </c>
      <c r="AA48" s="36">
        <v>4107</v>
      </c>
      <c r="AB48" s="36">
        <v>3337</v>
      </c>
      <c r="AC48" s="36">
        <v>770</v>
      </c>
      <c r="AD48" s="36">
        <v>114</v>
      </c>
      <c r="AE48" s="36">
        <v>68</v>
      </c>
      <c r="AF48" s="36">
        <v>46</v>
      </c>
      <c r="AG48" s="3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</row>
    <row r="49" spans="1:49" x14ac:dyDescent="0.2">
      <c r="A49" s="43">
        <v>2024</v>
      </c>
      <c r="B49" s="43">
        <v>2</v>
      </c>
      <c r="C49" s="34" t="s">
        <v>130</v>
      </c>
      <c r="D49" s="34" t="s">
        <v>181</v>
      </c>
      <c r="E49" s="34" t="s">
        <v>9</v>
      </c>
      <c r="F49" s="44">
        <v>6750</v>
      </c>
      <c r="G49" s="44">
        <v>2776</v>
      </c>
      <c r="H49" s="44">
        <v>6453</v>
      </c>
      <c r="I49" s="44">
        <v>1164</v>
      </c>
      <c r="J49" s="44">
        <v>843</v>
      </c>
      <c r="K49" s="44">
        <v>851</v>
      </c>
      <c r="L49" s="44">
        <v>688</v>
      </c>
      <c r="M49" s="44">
        <v>523</v>
      </c>
      <c r="N49" s="44">
        <v>469</v>
      </c>
      <c r="O49" s="44">
        <v>4929</v>
      </c>
      <c r="P49" s="44">
        <v>3552</v>
      </c>
      <c r="Q49" s="124">
        <v>3640</v>
      </c>
      <c r="R49" s="44">
        <v>3005</v>
      </c>
      <c r="S49" s="44">
        <v>2717</v>
      </c>
      <c r="T49" s="44">
        <v>1167</v>
      </c>
      <c r="U49" s="44">
        <v>600</v>
      </c>
      <c r="V49" s="44">
        <v>530</v>
      </c>
      <c r="W49" s="44">
        <v>285</v>
      </c>
      <c r="X49" s="44">
        <v>2694</v>
      </c>
      <c r="Y49" s="44">
        <v>2185</v>
      </c>
      <c r="Z49" s="44">
        <v>1563</v>
      </c>
      <c r="AA49" s="44">
        <v>1047</v>
      </c>
      <c r="AB49" s="44">
        <v>980</v>
      </c>
      <c r="AC49" s="44">
        <v>389</v>
      </c>
      <c r="AD49" s="44">
        <v>61</v>
      </c>
      <c r="AE49" s="44">
        <v>49</v>
      </c>
      <c r="AF49" s="44">
        <v>36</v>
      </c>
      <c r="AG49" s="44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</row>
    <row r="50" spans="1:49" x14ac:dyDescent="0.2">
      <c r="A50" s="43">
        <v>2024</v>
      </c>
      <c r="B50" s="43">
        <v>2</v>
      </c>
      <c r="C50" s="34" t="s">
        <v>130</v>
      </c>
      <c r="D50" s="34" t="s">
        <v>181</v>
      </c>
      <c r="E50" s="34" t="s">
        <v>10</v>
      </c>
      <c r="F50" s="44">
        <v>160637</v>
      </c>
      <c r="G50" s="44">
        <v>66995</v>
      </c>
      <c r="H50" s="44">
        <v>88671</v>
      </c>
      <c r="I50" s="44">
        <v>10826</v>
      </c>
      <c r="J50" s="44">
        <v>5536</v>
      </c>
      <c r="K50" s="44">
        <v>4283</v>
      </c>
      <c r="L50" s="44">
        <v>3154</v>
      </c>
      <c r="M50" s="44">
        <v>1411</v>
      </c>
      <c r="N50" s="44">
        <v>1251</v>
      </c>
      <c r="O50" s="44">
        <v>131767</v>
      </c>
      <c r="P50" s="44">
        <v>82342</v>
      </c>
      <c r="Q50" s="124">
        <v>44985</v>
      </c>
      <c r="R50" s="44">
        <v>38247</v>
      </c>
      <c r="S50" s="44">
        <v>31702</v>
      </c>
      <c r="T50" s="44">
        <v>4922</v>
      </c>
      <c r="U50" s="44">
        <v>5305</v>
      </c>
      <c r="V50" s="44">
        <v>4204</v>
      </c>
      <c r="W50" s="44">
        <v>758</v>
      </c>
      <c r="X50" s="44">
        <v>32615</v>
      </c>
      <c r="Y50" s="44">
        <v>20634</v>
      </c>
      <c r="Z50" s="44">
        <v>9967</v>
      </c>
      <c r="AA50" s="44">
        <v>2341</v>
      </c>
      <c r="AB50" s="44">
        <v>1679</v>
      </c>
      <c r="AC50" s="44">
        <v>171</v>
      </c>
      <c r="AD50" s="44">
        <v>10</v>
      </c>
      <c r="AE50" s="44">
        <v>0</v>
      </c>
      <c r="AF50" s="44">
        <v>0</v>
      </c>
      <c r="AG50" s="44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</row>
    <row r="51" spans="1:49" x14ac:dyDescent="0.2">
      <c r="A51" s="43">
        <v>2024</v>
      </c>
      <c r="B51" s="43">
        <v>2</v>
      </c>
      <c r="C51" s="34" t="s">
        <v>130</v>
      </c>
      <c r="D51" s="34" t="s">
        <v>181</v>
      </c>
      <c r="E51" s="34" t="s">
        <v>11</v>
      </c>
      <c r="F51" s="44">
        <v>186412</v>
      </c>
      <c r="G51" s="44">
        <v>78123</v>
      </c>
      <c r="H51" s="44">
        <v>114194</v>
      </c>
      <c r="I51" s="44">
        <v>15410</v>
      </c>
      <c r="J51" s="44">
        <v>8854</v>
      </c>
      <c r="K51" s="44">
        <v>7573</v>
      </c>
      <c r="L51" s="44">
        <v>5827</v>
      </c>
      <c r="M51" s="44">
        <v>3455</v>
      </c>
      <c r="N51" s="44">
        <v>3100</v>
      </c>
      <c r="O51" s="44">
        <v>151384</v>
      </c>
      <c r="P51" s="44">
        <v>97028</v>
      </c>
      <c r="Q51" s="124">
        <v>59516</v>
      </c>
      <c r="R51" s="44">
        <v>50128</v>
      </c>
      <c r="S51" s="44">
        <v>42213</v>
      </c>
      <c r="T51" s="44">
        <v>9360</v>
      </c>
      <c r="U51" s="44">
        <v>7633</v>
      </c>
      <c r="V51" s="44">
        <v>6210</v>
      </c>
      <c r="W51" s="44">
        <v>1847</v>
      </c>
      <c r="X51" s="44">
        <v>42927</v>
      </c>
      <c r="Y51" s="44">
        <v>28963</v>
      </c>
      <c r="Z51" s="44">
        <v>15675</v>
      </c>
      <c r="AA51" s="44">
        <v>6509</v>
      </c>
      <c r="AB51" s="44">
        <v>5498</v>
      </c>
      <c r="AC51" s="44">
        <v>1640</v>
      </c>
      <c r="AD51" s="44">
        <v>240</v>
      </c>
      <c r="AE51" s="44">
        <v>168</v>
      </c>
      <c r="AF51" s="44">
        <v>118</v>
      </c>
      <c r="AG51" s="44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</row>
    <row r="52" spans="1:49" x14ac:dyDescent="0.2">
      <c r="A52" s="35">
        <v>2024</v>
      </c>
      <c r="B52" s="35">
        <v>2</v>
      </c>
      <c r="C52" s="33" t="s">
        <v>130</v>
      </c>
      <c r="D52" s="33" t="s">
        <v>133</v>
      </c>
      <c r="E52" s="33" t="s">
        <v>12</v>
      </c>
      <c r="F52" s="36">
        <v>46450</v>
      </c>
      <c r="G52" s="36">
        <v>20111</v>
      </c>
      <c r="H52" s="36">
        <v>26339</v>
      </c>
      <c r="I52" s="36">
        <v>11397</v>
      </c>
      <c r="J52" s="36">
        <v>6054</v>
      </c>
      <c r="K52" s="36">
        <v>5343</v>
      </c>
      <c r="L52" s="36">
        <v>7609</v>
      </c>
      <c r="M52" s="36">
        <v>4357</v>
      </c>
      <c r="N52" s="36">
        <v>3252</v>
      </c>
      <c r="O52" s="36">
        <v>23210</v>
      </c>
      <c r="P52" s="36">
        <v>16519</v>
      </c>
      <c r="Q52" s="140">
        <v>6691</v>
      </c>
      <c r="R52" s="36">
        <v>35832</v>
      </c>
      <c r="S52" s="36">
        <v>26159</v>
      </c>
      <c r="T52" s="36">
        <v>9673</v>
      </c>
      <c r="U52" s="36">
        <v>11106</v>
      </c>
      <c r="V52" s="36">
        <v>7973</v>
      </c>
      <c r="W52" s="36">
        <v>3133</v>
      </c>
      <c r="X52" s="36">
        <v>18839</v>
      </c>
      <c r="Y52" s="36">
        <v>13211</v>
      </c>
      <c r="Z52" s="36">
        <v>5628</v>
      </c>
      <c r="AA52" s="36">
        <v>2482</v>
      </c>
      <c r="AB52" s="36">
        <v>2448</v>
      </c>
      <c r="AC52" s="36">
        <v>34</v>
      </c>
      <c r="AD52" s="36">
        <v>10</v>
      </c>
      <c r="AE52" s="36">
        <v>0</v>
      </c>
      <c r="AF52" s="36">
        <v>10</v>
      </c>
      <c r="AG52" s="36"/>
      <c r="AH52" s="126">
        <v>68</v>
      </c>
      <c r="AI52" s="126">
        <v>30</v>
      </c>
      <c r="AJ52" s="126">
        <v>50</v>
      </c>
      <c r="AK52" s="126">
        <v>33</v>
      </c>
      <c r="AL52" s="126">
        <v>134</v>
      </c>
      <c r="AM52" s="126">
        <v>76</v>
      </c>
      <c r="AN52" s="126">
        <v>123</v>
      </c>
      <c r="AO52" s="126">
        <v>58</v>
      </c>
      <c r="AP52" s="126">
        <v>89</v>
      </c>
      <c r="AQ52" s="126">
        <v>41</v>
      </c>
      <c r="AR52" s="126">
        <v>82</v>
      </c>
      <c r="AS52" s="126">
        <v>48</v>
      </c>
      <c r="AT52" s="126">
        <v>15</v>
      </c>
      <c r="AU52" s="126">
        <v>1</v>
      </c>
      <c r="AV52" s="126"/>
      <c r="AW52" s="126">
        <v>1</v>
      </c>
    </row>
    <row r="53" spans="1:49" x14ac:dyDescent="0.2">
      <c r="A53" s="43">
        <v>2024</v>
      </c>
      <c r="B53" s="43">
        <v>2</v>
      </c>
      <c r="C53" s="34" t="s">
        <v>130</v>
      </c>
      <c r="D53" s="34" t="s">
        <v>133</v>
      </c>
      <c r="E53" s="34" t="s">
        <v>9</v>
      </c>
      <c r="F53" s="44">
        <v>4083</v>
      </c>
      <c r="G53" s="44">
        <v>1990</v>
      </c>
      <c r="H53" s="44">
        <v>3528</v>
      </c>
      <c r="I53" s="44">
        <v>1790</v>
      </c>
      <c r="J53" s="44">
        <v>1010</v>
      </c>
      <c r="K53" s="44">
        <v>1428</v>
      </c>
      <c r="L53" s="44">
        <v>1121</v>
      </c>
      <c r="M53" s="44">
        <v>814</v>
      </c>
      <c r="N53" s="44">
        <v>779</v>
      </c>
      <c r="O53" s="44">
        <v>2132</v>
      </c>
      <c r="P53" s="44">
        <v>1863</v>
      </c>
      <c r="Q53" s="124">
        <v>1036</v>
      </c>
      <c r="R53" s="44">
        <v>3343</v>
      </c>
      <c r="S53" s="44">
        <v>2950</v>
      </c>
      <c r="T53" s="44">
        <v>1541</v>
      </c>
      <c r="U53" s="44">
        <v>1174</v>
      </c>
      <c r="V53" s="44">
        <v>1020</v>
      </c>
      <c r="W53" s="44">
        <v>556</v>
      </c>
      <c r="X53" s="44">
        <v>2379</v>
      </c>
      <c r="Y53" s="44">
        <v>2009</v>
      </c>
      <c r="Z53" s="44">
        <v>1231</v>
      </c>
      <c r="AA53" s="44">
        <v>733</v>
      </c>
      <c r="AB53" s="44">
        <v>732</v>
      </c>
      <c r="AC53" s="44">
        <v>34</v>
      </c>
      <c r="AD53" s="44">
        <v>10</v>
      </c>
      <c r="AE53" s="44">
        <v>0</v>
      </c>
      <c r="AF53" s="44">
        <v>10</v>
      </c>
      <c r="AG53" s="44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</row>
    <row r="54" spans="1:49" x14ac:dyDescent="0.2">
      <c r="A54" s="43">
        <v>2024</v>
      </c>
      <c r="B54" s="43">
        <v>2</v>
      </c>
      <c r="C54" s="34" t="s">
        <v>130</v>
      </c>
      <c r="D54" s="34" t="s">
        <v>133</v>
      </c>
      <c r="E54" s="34" t="s">
        <v>10</v>
      </c>
      <c r="F54" s="44">
        <v>38563</v>
      </c>
      <c r="G54" s="44">
        <v>16487</v>
      </c>
      <c r="H54" s="44">
        <v>19960</v>
      </c>
      <c r="I54" s="44">
        <v>8209</v>
      </c>
      <c r="J54" s="44">
        <v>4210</v>
      </c>
      <c r="K54" s="44">
        <v>2718</v>
      </c>
      <c r="L54" s="44">
        <v>5578</v>
      </c>
      <c r="M54" s="44">
        <v>2863</v>
      </c>
      <c r="N54" s="44">
        <v>1920</v>
      </c>
      <c r="O54" s="44">
        <v>19246</v>
      </c>
      <c r="P54" s="44">
        <v>13181</v>
      </c>
      <c r="Q54" s="124">
        <v>4639</v>
      </c>
      <c r="R54" s="44">
        <v>29922</v>
      </c>
      <c r="S54" s="44">
        <v>20730</v>
      </c>
      <c r="T54" s="44">
        <v>6627</v>
      </c>
      <c r="U54" s="44">
        <v>8762</v>
      </c>
      <c r="V54" s="44">
        <v>6107</v>
      </c>
      <c r="W54" s="44">
        <v>2064</v>
      </c>
      <c r="X54" s="44">
        <v>14523</v>
      </c>
      <c r="Y54" s="44">
        <v>9649</v>
      </c>
      <c r="Z54" s="44">
        <v>3379</v>
      </c>
      <c r="AA54" s="44">
        <v>1170</v>
      </c>
      <c r="AB54" s="44">
        <v>1146</v>
      </c>
      <c r="AC54" s="44">
        <v>0</v>
      </c>
      <c r="AD54" s="44">
        <v>0</v>
      </c>
      <c r="AE54" s="44">
        <v>0</v>
      </c>
      <c r="AF54" s="44">
        <v>0</v>
      </c>
      <c r="AG54" s="44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</row>
    <row r="55" spans="1:49" x14ac:dyDescent="0.2">
      <c r="A55" s="43">
        <v>2024</v>
      </c>
      <c r="B55" s="43">
        <v>2</v>
      </c>
      <c r="C55" s="34" t="s">
        <v>130</v>
      </c>
      <c r="D55" s="34" t="s">
        <v>133</v>
      </c>
      <c r="E55" s="34" t="s">
        <v>11</v>
      </c>
      <c r="F55" s="44">
        <v>54596</v>
      </c>
      <c r="G55" s="44">
        <v>24013</v>
      </c>
      <c r="H55" s="44">
        <v>34004</v>
      </c>
      <c r="I55" s="44">
        <v>15176</v>
      </c>
      <c r="J55" s="44">
        <v>8247</v>
      </c>
      <c r="K55" s="44">
        <v>8414</v>
      </c>
      <c r="L55" s="44">
        <v>10198</v>
      </c>
      <c r="M55" s="44">
        <v>6051</v>
      </c>
      <c r="N55" s="44">
        <v>4827</v>
      </c>
      <c r="O55" s="44">
        <v>27700</v>
      </c>
      <c r="P55" s="44">
        <v>20349</v>
      </c>
      <c r="Q55" s="124">
        <v>8720</v>
      </c>
      <c r="R55" s="44">
        <v>42789</v>
      </c>
      <c r="S55" s="44">
        <v>32209</v>
      </c>
      <c r="T55" s="44">
        <v>12656</v>
      </c>
      <c r="U55" s="44">
        <v>13317</v>
      </c>
      <c r="V55" s="44">
        <v>9968</v>
      </c>
      <c r="W55" s="44">
        <v>4225</v>
      </c>
      <c r="X55" s="44">
        <v>23468</v>
      </c>
      <c r="Y55" s="44">
        <v>17372</v>
      </c>
      <c r="Z55" s="44">
        <v>8257</v>
      </c>
      <c r="AA55" s="44">
        <v>4021</v>
      </c>
      <c r="AB55" s="44">
        <v>3987</v>
      </c>
      <c r="AC55" s="44">
        <v>101</v>
      </c>
      <c r="AD55" s="44">
        <v>30</v>
      </c>
      <c r="AE55" s="44">
        <v>0</v>
      </c>
      <c r="AF55" s="44">
        <v>30</v>
      </c>
      <c r="AG55" s="44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</row>
    <row r="56" spans="1:49" x14ac:dyDescent="0.2">
      <c r="A56" s="59">
        <v>2024</v>
      </c>
      <c r="B56" s="59">
        <v>9</v>
      </c>
      <c r="C56" s="60" t="s">
        <v>130</v>
      </c>
      <c r="D56" s="60" t="s">
        <v>137</v>
      </c>
      <c r="E56" s="60" t="s">
        <v>12</v>
      </c>
      <c r="F56" s="61">
        <v>406651</v>
      </c>
      <c r="G56" s="61">
        <v>148302</v>
      </c>
      <c r="H56" s="61">
        <v>258349</v>
      </c>
      <c r="I56" s="61">
        <v>31409</v>
      </c>
      <c r="J56" s="61">
        <v>15963</v>
      </c>
      <c r="K56" s="61">
        <v>15446</v>
      </c>
      <c r="L56" s="61">
        <v>54088</v>
      </c>
      <c r="M56" s="61">
        <v>15426</v>
      </c>
      <c r="N56" s="61">
        <v>38662</v>
      </c>
      <c r="O56" s="61">
        <v>231817</v>
      </c>
      <c r="P56" s="61">
        <v>148564</v>
      </c>
      <c r="Q56" s="61">
        <v>83253</v>
      </c>
      <c r="R56" s="61">
        <v>183348</v>
      </c>
      <c r="S56" s="61">
        <v>130599</v>
      </c>
      <c r="T56" s="61">
        <v>52749</v>
      </c>
      <c r="U56" s="61">
        <v>28598</v>
      </c>
      <c r="V56" s="61">
        <v>21124</v>
      </c>
      <c r="W56" s="61">
        <v>7474</v>
      </c>
      <c r="X56" s="61">
        <v>76115</v>
      </c>
      <c r="Y56" s="61">
        <v>49341</v>
      </c>
      <c r="Z56" s="61">
        <v>26774</v>
      </c>
      <c r="AA56" s="61">
        <v>11954</v>
      </c>
      <c r="AB56" s="61">
        <v>9153</v>
      </c>
      <c r="AC56" s="61">
        <v>2801</v>
      </c>
      <c r="AD56" s="61">
        <v>238</v>
      </c>
      <c r="AE56" s="61">
        <v>169</v>
      </c>
      <c r="AF56" s="61">
        <v>69</v>
      </c>
      <c r="AG56" s="61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</row>
    <row r="57" spans="1:49" x14ac:dyDescent="0.2">
      <c r="A57" s="62">
        <v>2024</v>
      </c>
      <c r="B57" s="62">
        <v>9</v>
      </c>
      <c r="C57" s="63" t="s">
        <v>130</v>
      </c>
      <c r="D57" s="63" t="s">
        <v>137</v>
      </c>
      <c r="E57" s="63" t="s">
        <v>9</v>
      </c>
      <c r="F57" s="64">
        <v>10494</v>
      </c>
      <c r="G57" s="64">
        <v>4077</v>
      </c>
      <c r="H57" s="64">
        <v>10097</v>
      </c>
      <c r="I57" s="64">
        <v>2245</v>
      </c>
      <c r="J57" s="64">
        <v>1393</v>
      </c>
      <c r="K57" s="64">
        <v>1773</v>
      </c>
      <c r="L57" s="64">
        <v>3975</v>
      </c>
      <c r="M57" s="64">
        <v>1445</v>
      </c>
      <c r="N57" s="64">
        <v>3683</v>
      </c>
      <c r="O57" s="64">
        <v>6179</v>
      </c>
      <c r="P57" s="64">
        <v>4541</v>
      </c>
      <c r="Q57" s="64">
        <v>4392</v>
      </c>
      <c r="R57" s="64">
        <v>6824</v>
      </c>
      <c r="S57" s="64">
        <v>5246</v>
      </c>
      <c r="T57" s="64">
        <v>4150</v>
      </c>
      <c r="U57" s="64">
        <v>1532</v>
      </c>
      <c r="V57" s="64">
        <v>1272</v>
      </c>
      <c r="W57" s="64">
        <v>883</v>
      </c>
      <c r="X57" s="64">
        <v>4019</v>
      </c>
      <c r="Y57" s="64">
        <v>3301</v>
      </c>
      <c r="Z57" s="64">
        <v>2346</v>
      </c>
      <c r="AA57" s="64">
        <v>1661</v>
      </c>
      <c r="AB57" s="64">
        <v>1457</v>
      </c>
      <c r="AC57" s="64">
        <v>795</v>
      </c>
      <c r="AD57" s="64">
        <v>86</v>
      </c>
      <c r="AE57" s="64">
        <v>76</v>
      </c>
      <c r="AF57" s="64">
        <v>39</v>
      </c>
      <c r="AG57" s="64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</row>
    <row r="58" spans="1:49" x14ac:dyDescent="0.2">
      <c r="A58" s="62">
        <v>2024</v>
      </c>
      <c r="B58" s="62">
        <v>9</v>
      </c>
      <c r="C58" s="63" t="s">
        <v>130</v>
      </c>
      <c r="D58" s="63" t="s">
        <v>137</v>
      </c>
      <c r="E58" s="63" t="s">
        <v>10</v>
      </c>
      <c r="F58" s="64">
        <v>386841</v>
      </c>
      <c r="G58" s="64">
        <v>140510</v>
      </c>
      <c r="H58" s="64">
        <v>238477</v>
      </c>
      <c r="I58" s="64">
        <v>26841</v>
      </c>
      <c r="J58" s="64">
        <v>13342</v>
      </c>
      <c r="K58" s="64">
        <v>12106</v>
      </c>
      <c r="L58" s="64">
        <v>46327</v>
      </c>
      <c r="M58" s="64">
        <v>12556</v>
      </c>
      <c r="N58" s="64">
        <v>31758</v>
      </c>
      <c r="O58" s="64">
        <v>219648</v>
      </c>
      <c r="P58" s="64">
        <v>140320</v>
      </c>
      <c r="Q58" s="64">
        <v>74542</v>
      </c>
      <c r="R58" s="64">
        <v>171226</v>
      </c>
      <c r="S58" s="64">
        <v>120310</v>
      </c>
      <c r="T58" s="64">
        <v>45148</v>
      </c>
      <c r="U58" s="64">
        <v>25726</v>
      </c>
      <c r="V58" s="64">
        <v>18720</v>
      </c>
      <c r="W58" s="64">
        <v>5887</v>
      </c>
      <c r="X58" s="64">
        <v>68123</v>
      </c>
      <c r="Y58" s="64">
        <v>43053</v>
      </c>
      <c r="Z58" s="64">
        <v>22353</v>
      </c>
      <c r="AA58" s="64">
        <v>8887</v>
      </c>
      <c r="AB58" s="64">
        <v>6364</v>
      </c>
      <c r="AC58" s="64">
        <v>1496</v>
      </c>
      <c r="AD58" s="64">
        <v>87</v>
      </c>
      <c r="AE58" s="64">
        <v>34</v>
      </c>
      <c r="AF58" s="64">
        <v>10</v>
      </c>
      <c r="AG58" s="64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</row>
    <row r="59" spans="1:49" x14ac:dyDescent="0.2">
      <c r="A59" s="62">
        <v>2024</v>
      </c>
      <c r="B59" s="62">
        <v>9</v>
      </c>
      <c r="C59" s="63" t="s">
        <v>130</v>
      </c>
      <c r="D59" s="63" t="s">
        <v>137</v>
      </c>
      <c r="E59" s="63" t="s">
        <v>11</v>
      </c>
      <c r="F59" s="64">
        <v>427153</v>
      </c>
      <c r="G59" s="64">
        <v>156296</v>
      </c>
      <c r="H59" s="64">
        <v>278095</v>
      </c>
      <c r="I59" s="64">
        <v>35781</v>
      </c>
      <c r="J59" s="64">
        <v>18889</v>
      </c>
      <c r="K59" s="64">
        <v>19097</v>
      </c>
      <c r="L59" s="64">
        <v>61899</v>
      </c>
      <c r="M59" s="64">
        <v>18267</v>
      </c>
      <c r="N59" s="64">
        <v>46180</v>
      </c>
      <c r="O59" s="64">
        <v>244423</v>
      </c>
      <c r="P59" s="64">
        <v>157767</v>
      </c>
      <c r="Q59" s="64">
        <v>92250</v>
      </c>
      <c r="R59" s="64">
        <v>196929</v>
      </c>
      <c r="S59" s="64">
        <v>141030</v>
      </c>
      <c r="T59" s="64">
        <v>61637</v>
      </c>
      <c r="U59" s="64">
        <v>31624</v>
      </c>
      <c r="V59" s="64">
        <v>23584</v>
      </c>
      <c r="W59" s="64">
        <v>9297</v>
      </c>
      <c r="X59" s="64">
        <v>84258</v>
      </c>
      <c r="Y59" s="64">
        <v>56098</v>
      </c>
      <c r="Z59" s="64">
        <v>31293</v>
      </c>
      <c r="AA59" s="64">
        <v>15275</v>
      </c>
      <c r="AB59" s="64">
        <v>12201</v>
      </c>
      <c r="AC59" s="64">
        <v>4537</v>
      </c>
      <c r="AD59" s="64">
        <v>413</v>
      </c>
      <c r="AE59" s="64">
        <v>337</v>
      </c>
      <c r="AF59" s="64">
        <v>156</v>
      </c>
      <c r="AG59" s="64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</row>
    <row r="60" spans="1:49" x14ac:dyDescent="0.2">
      <c r="A60" s="109" t="s">
        <v>138</v>
      </c>
      <c r="B60" s="45"/>
      <c r="C60" s="45"/>
      <c r="D60" s="45"/>
      <c r="E60" s="45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143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</row>
    <row r="61" spans="1:49" ht="13.8" x14ac:dyDescent="0.3">
      <c r="A61" s="106" t="s">
        <v>118</v>
      </c>
      <c r="B61" s="107"/>
      <c r="C61" s="107"/>
      <c r="D61" s="107"/>
      <c r="E61" s="107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44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</row>
    <row r="62" spans="1:49" x14ac:dyDescent="0.2">
      <c r="A62" s="109"/>
      <c r="B62" s="45"/>
      <c r="C62" s="45"/>
      <c r="D62" s="45"/>
      <c r="E62" s="45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143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</row>
    <row r="63" spans="1:49" x14ac:dyDescent="0.2">
      <c r="A63" s="42" t="s">
        <v>5</v>
      </c>
      <c r="B63" s="42" t="s">
        <v>1372</v>
      </c>
      <c r="C63" s="29" t="s">
        <v>6</v>
      </c>
      <c r="D63" s="29" t="s">
        <v>117</v>
      </c>
      <c r="E63" s="29" t="s">
        <v>8</v>
      </c>
      <c r="F63" s="125" t="s">
        <v>1373</v>
      </c>
      <c r="G63" s="125" t="s">
        <v>1374</v>
      </c>
      <c r="H63" s="125" t="s">
        <v>1375</v>
      </c>
      <c r="I63" s="125" t="s">
        <v>1376</v>
      </c>
      <c r="J63" s="125" t="s">
        <v>1377</v>
      </c>
      <c r="K63" s="125" t="s">
        <v>1378</v>
      </c>
      <c r="L63" s="125" t="s">
        <v>1379</v>
      </c>
      <c r="M63" s="125" t="s">
        <v>1380</v>
      </c>
      <c r="N63" s="125" t="s">
        <v>1381</v>
      </c>
      <c r="O63" s="125" t="s">
        <v>51</v>
      </c>
      <c r="P63" s="125" t="s">
        <v>52</v>
      </c>
      <c r="Q63" s="125" t="s">
        <v>53</v>
      </c>
      <c r="R63" s="125" t="s">
        <v>54</v>
      </c>
      <c r="S63" s="125" t="s">
        <v>55</v>
      </c>
      <c r="T63" s="125" t="s">
        <v>56</v>
      </c>
      <c r="U63" s="125" t="s">
        <v>57</v>
      </c>
      <c r="V63" s="125" t="s">
        <v>58</v>
      </c>
      <c r="W63" s="125" t="s">
        <v>59</v>
      </c>
      <c r="X63" s="125" t="s">
        <v>60</v>
      </c>
      <c r="Y63" s="125" t="s">
        <v>61</v>
      </c>
      <c r="Z63" s="125" t="s">
        <v>62</v>
      </c>
      <c r="AA63" s="125" t="s">
        <v>63</v>
      </c>
      <c r="AB63" s="125" t="s">
        <v>64</v>
      </c>
      <c r="AC63" s="125" t="s">
        <v>65</v>
      </c>
      <c r="AD63" s="125" t="s">
        <v>66</v>
      </c>
      <c r="AE63" s="125" t="s">
        <v>67</v>
      </c>
      <c r="AF63" s="125" t="s">
        <v>68</v>
      </c>
      <c r="AG63" s="125" t="s">
        <v>69</v>
      </c>
      <c r="AH63" s="125" t="s">
        <v>70</v>
      </c>
      <c r="AI63" s="125" t="s">
        <v>77</v>
      </c>
      <c r="AJ63" s="125" t="s">
        <v>71</v>
      </c>
      <c r="AK63" s="125" t="s">
        <v>78</v>
      </c>
      <c r="AL63" s="125" t="s">
        <v>92</v>
      </c>
      <c r="AM63" s="125" t="s">
        <v>93</v>
      </c>
      <c r="AN63" s="125" t="s">
        <v>72</v>
      </c>
      <c r="AO63" s="125" t="s">
        <v>79</v>
      </c>
      <c r="AP63" s="125" t="s">
        <v>73</v>
      </c>
      <c r="AQ63" s="125" t="s">
        <v>80</v>
      </c>
      <c r="AR63" s="125" t="s">
        <v>74</v>
      </c>
      <c r="AS63" s="125" t="s">
        <v>81</v>
      </c>
      <c r="AT63" s="125" t="s">
        <v>75</v>
      </c>
      <c r="AU63" s="125" t="s">
        <v>82</v>
      </c>
      <c r="AV63" s="125" t="s">
        <v>76</v>
      </c>
      <c r="AW63" s="125" t="s">
        <v>83</v>
      </c>
    </row>
    <row r="64" spans="1:49" x14ac:dyDescent="0.2">
      <c r="A64" s="35">
        <v>2024</v>
      </c>
      <c r="B64" s="35">
        <v>2</v>
      </c>
      <c r="C64" s="33" t="s">
        <v>36</v>
      </c>
      <c r="D64" s="33" t="s">
        <v>119</v>
      </c>
      <c r="E64" s="33" t="s">
        <v>12</v>
      </c>
      <c r="F64" s="36">
        <v>697</v>
      </c>
      <c r="G64" s="36"/>
      <c r="H64" s="36">
        <v>697</v>
      </c>
      <c r="I64" s="36">
        <v>0</v>
      </c>
      <c r="J64" s="36"/>
      <c r="K64" s="36">
        <v>0</v>
      </c>
      <c r="L64" s="36">
        <v>173</v>
      </c>
      <c r="M64" s="36"/>
      <c r="N64" s="36">
        <v>173</v>
      </c>
      <c r="O64" s="36">
        <v>0</v>
      </c>
      <c r="P64" s="36"/>
      <c r="Q64" s="140">
        <v>0</v>
      </c>
      <c r="R64" s="36">
        <v>0</v>
      </c>
      <c r="S64" s="36"/>
      <c r="T64" s="36">
        <v>0</v>
      </c>
      <c r="U64" s="36">
        <v>0</v>
      </c>
      <c r="V64" s="36"/>
      <c r="W64" s="36">
        <v>0</v>
      </c>
      <c r="X64" s="36">
        <v>0</v>
      </c>
      <c r="Y64" s="36"/>
      <c r="Z64" s="36">
        <v>0</v>
      </c>
      <c r="AA64" s="36">
        <v>0</v>
      </c>
      <c r="AB64" s="36"/>
      <c r="AC64" s="36">
        <v>0</v>
      </c>
      <c r="AD64" s="36">
        <v>0</v>
      </c>
      <c r="AE64" s="36"/>
      <c r="AF64" s="36">
        <v>0</v>
      </c>
      <c r="AG64" s="36"/>
      <c r="AH64" s="126"/>
      <c r="AI64" s="126"/>
      <c r="AJ64" s="126"/>
      <c r="AK64" s="126">
        <v>1</v>
      </c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</row>
    <row r="65" spans="1:49" x14ac:dyDescent="0.2">
      <c r="A65" s="43">
        <v>2024</v>
      </c>
      <c r="B65" s="43">
        <v>2</v>
      </c>
      <c r="C65" s="34" t="s">
        <v>36</v>
      </c>
      <c r="D65" s="34" t="s">
        <v>119</v>
      </c>
      <c r="E65" s="34" t="s">
        <v>9</v>
      </c>
      <c r="F65" s="44">
        <v>305</v>
      </c>
      <c r="G65" s="44"/>
      <c r="H65" s="44">
        <v>305</v>
      </c>
      <c r="I65" s="44">
        <v>0</v>
      </c>
      <c r="J65" s="44"/>
      <c r="K65" s="44">
        <v>0</v>
      </c>
      <c r="L65" s="44">
        <v>179</v>
      </c>
      <c r="M65" s="44"/>
      <c r="N65" s="44">
        <v>179</v>
      </c>
      <c r="O65" s="44">
        <v>0</v>
      </c>
      <c r="P65" s="44"/>
      <c r="Q65" s="124">
        <v>0</v>
      </c>
      <c r="R65" s="44">
        <v>0</v>
      </c>
      <c r="S65" s="44"/>
      <c r="T65" s="44">
        <v>0</v>
      </c>
      <c r="U65" s="44">
        <v>0</v>
      </c>
      <c r="V65" s="44"/>
      <c r="W65" s="44">
        <v>0</v>
      </c>
      <c r="X65" s="44">
        <v>0</v>
      </c>
      <c r="Y65" s="44"/>
      <c r="Z65" s="44">
        <v>0</v>
      </c>
      <c r="AA65" s="44">
        <v>0</v>
      </c>
      <c r="AB65" s="44"/>
      <c r="AC65" s="44">
        <v>0</v>
      </c>
      <c r="AD65" s="44">
        <v>0</v>
      </c>
      <c r="AE65" s="44"/>
      <c r="AF65" s="44">
        <v>0</v>
      </c>
      <c r="AG65" s="44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</row>
    <row r="66" spans="1:49" x14ac:dyDescent="0.2">
      <c r="A66" s="43">
        <v>2024</v>
      </c>
      <c r="B66" s="43">
        <v>2</v>
      </c>
      <c r="C66" s="34" t="s">
        <v>36</v>
      </c>
      <c r="D66" s="34" t="s">
        <v>119</v>
      </c>
      <c r="E66" s="34" t="s">
        <v>10</v>
      </c>
      <c r="F66" s="44">
        <v>217</v>
      </c>
      <c r="G66" s="44"/>
      <c r="H66" s="44">
        <v>217</v>
      </c>
      <c r="I66" s="44">
        <v>0</v>
      </c>
      <c r="J66" s="44"/>
      <c r="K66" s="44">
        <v>0</v>
      </c>
      <c r="L66" s="44">
        <v>0</v>
      </c>
      <c r="M66" s="44"/>
      <c r="N66" s="44">
        <v>0</v>
      </c>
      <c r="O66" s="44">
        <v>0</v>
      </c>
      <c r="P66" s="44"/>
      <c r="Q66" s="124">
        <v>0</v>
      </c>
      <c r="R66" s="44">
        <v>0</v>
      </c>
      <c r="S66" s="44"/>
      <c r="T66" s="44">
        <v>0</v>
      </c>
      <c r="U66" s="44">
        <v>0</v>
      </c>
      <c r="V66" s="44"/>
      <c r="W66" s="44">
        <v>0</v>
      </c>
      <c r="X66" s="44">
        <v>0</v>
      </c>
      <c r="Y66" s="44"/>
      <c r="Z66" s="44">
        <v>0</v>
      </c>
      <c r="AA66" s="44">
        <v>0</v>
      </c>
      <c r="AB66" s="44"/>
      <c r="AC66" s="44">
        <v>0</v>
      </c>
      <c r="AD66" s="44">
        <v>0</v>
      </c>
      <c r="AE66" s="44"/>
      <c r="AF66" s="44">
        <v>0</v>
      </c>
      <c r="AG66" s="44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</row>
    <row r="67" spans="1:49" x14ac:dyDescent="0.2">
      <c r="A67" s="43">
        <v>2024</v>
      </c>
      <c r="B67" s="43">
        <v>2</v>
      </c>
      <c r="C67" s="34" t="s">
        <v>36</v>
      </c>
      <c r="D67" s="34" t="s">
        <v>119</v>
      </c>
      <c r="E67" s="34" t="s">
        <v>11</v>
      </c>
      <c r="F67" s="44">
        <v>1377</v>
      </c>
      <c r="G67" s="44"/>
      <c r="H67" s="44">
        <v>1377</v>
      </c>
      <c r="I67" s="44">
        <v>0</v>
      </c>
      <c r="J67" s="44"/>
      <c r="K67" s="44">
        <v>0</v>
      </c>
      <c r="L67" s="44">
        <v>518</v>
      </c>
      <c r="M67" s="44"/>
      <c r="N67" s="44">
        <v>518</v>
      </c>
      <c r="O67" s="44">
        <v>0</v>
      </c>
      <c r="P67" s="44"/>
      <c r="Q67" s="124">
        <v>0</v>
      </c>
      <c r="R67" s="44">
        <v>0</v>
      </c>
      <c r="S67" s="44"/>
      <c r="T67" s="44">
        <v>0</v>
      </c>
      <c r="U67" s="44">
        <v>0</v>
      </c>
      <c r="V67" s="44"/>
      <c r="W67" s="44">
        <v>0</v>
      </c>
      <c r="X67" s="44">
        <v>0</v>
      </c>
      <c r="Y67" s="44"/>
      <c r="Z67" s="44">
        <v>0</v>
      </c>
      <c r="AA67" s="44">
        <v>0</v>
      </c>
      <c r="AB67" s="44"/>
      <c r="AC67" s="44">
        <v>0</v>
      </c>
      <c r="AD67" s="44">
        <v>0</v>
      </c>
      <c r="AE67" s="44"/>
      <c r="AF67" s="44">
        <v>0</v>
      </c>
      <c r="AG67" s="44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</row>
    <row r="68" spans="1:49" x14ac:dyDescent="0.2">
      <c r="A68" s="35">
        <v>2024</v>
      </c>
      <c r="B68" s="35">
        <v>2</v>
      </c>
      <c r="C68" s="33" t="s">
        <v>36</v>
      </c>
      <c r="D68" s="33" t="s">
        <v>134</v>
      </c>
      <c r="E68" s="33" t="s">
        <v>12</v>
      </c>
      <c r="F68" s="36">
        <v>2597</v>
      </c>
      <c r="G68" s="36">
        <v>771</v>
      </c>
      <c r="H68" s="36">
        <v>1826</v>
      </c>
      <c r="I68" s="36">
        <v>190</v>
      </c>
      <c r="J68" s="36">
        <v>162</v>
      </c>
      <c r="K68" s="36">
        <v>28</v>
      </c>
      <c r="L68" s="36">
        <v>53</v>
      </c>
      <c r="M68" s="36">
        <v>0</v>
      </c>
      <c r="N68" s="36">
        <v>53</v>
      </c>
      <c r="O68" s="36">
        <v>1235</v>
      </c>
      <c r="P68" s="36">
        <v>482</v>
      </c>
      <c r="Q68" s="140">
        <v>753</v>
      </c>
      <c r="R68" s="36">
        <v>2657</v>
      </c>
      <c r="S68" s="36">
        <v>1858</v>
      </c>
      <c r="T68" s="36">
        <v>799</v>
      </c>
      <c r="U68" s="36">
        <v>138</v>
      </c>
      <c r="V68" s="36">
        <v>138</v>
      </c>
      <c r="W68" s="36">
        <v>0</v>
      </c>
      <c r="X68" s="36">
        <v>704</v>
      </c>
      <c r="Y68" s="36">
        <v>363</v>
      </c>
      <c r="Z68" s="36">
        <v>341</v>
      </c>
      <c r="AA68" s="36">
        <v>72</v>
      </c>
      <c r="AB68" s="36">
        <v>72</v>
      </c>
      <c r="AC68" s="36">
        <v>0</v>
      </c>
      <c r="AD68" s="36">
        <v>0</v>
      </c>
      <c r="AE68" s="36">
        <v>0</v>
      </c>
      <c r="AF68" s="36">
        <v>0</v>
      </c>
      <c r="AG68" s="36"/>
      <c r="AH68" s="126">
        <v>3</v>
      </c>
      <c r="AI68" s="126">
        <v>1</v>
      </c>
      <c r="AJ68" s="126"/>
      <c r="AK68" s="126">
        <v>1</v>
      </c>
      <c r="AL68" s="126">
        <v>4</v>
      </c>
      <c r="AM68" s="126">
        <v>8</v>
      </c>
      <c r="AN68" s="126">
        <v>4</v>
      </c>
      <c r="AO68" s="126">
        <v>3</v>
      </c>
      <c r="AP68" s="126">
        <v>2</v>
      </c>
      <c r="AQ68" s="126"/>
      <c r="AR68" s="126">
        <v>2</v>
      </c>
      <c r="AS68" s="126">
        <v>3</v>
      </c>
      <c r="AT68" s="126">
        <v>1</v>
      </c>
      <c r="AU68" s="126"/>
      <c r="AV68" s="126"/>
      <c r="AW68" s="126"/>
    </row>
    <row r="69" spans="1:49" x14ac:dyDescent="0.2">
      <c r="A69" s="43">
        <v>2024</v>
      </c>
      <c r="B69" s="43">
        <v>2</v>
      </c>
      <c r="C69" s="34" t="s">
        <v>36</v>
      </c>
      <c r="D69" s="34" t="s">
        <v>134</v>
      </c>
      <c r="E69" s="34" t="s">
        <v>9</v>
      </c>
      <c r="F69" s="44">
        <v>689</v>
      </c>
      <c r="G69" s="44">
        <v>335</v>
      </c>
      <c r="H69" s="44">
        <v>617</v>
      </c>
      <c r="I69" s="44">
        <v>106</v>
      </c>
      <c r="J69" s="44">
        <v>102</v>
      </c>
      <c r="K69" s="44">
        <v>29</v>
      </c>
      <c r="L69" s="44">
        <v>53</v>
      </c>
      <c r="M69" s="44">
        <v>0</v>
      </c>
      <c r="N69" s="44">
        <v>53</v>
      </c>
      <c r="O69" s="44">
        <v>471</v>
      </c>
      <c r="P69" s="44">
        <v>282</v>
      </c>
      <c r="Q69" s="124">
        <v>383</v>
      </c>
      <c r="R69" s="44">
        <v>1266</v>
      </c>
      <c r="S69" s="44">
        <v>1077</v>
      </c>
      <c r="T69" s="44">
        <v>654</v>
      </c>
      <c r="U69" s="44">
        <v>96</v>
      </c>
      <c r="V69" s="44">
        <v>96</v>
      </c>
      <c r="W69" s="44">
        <v>0</v>
      </c>
      <c r="X69" s="44">
        <v>368</v>
      </c>
      <c r="Y69" s="44">
        <v>258</v>
      </c>
      <c r="Z69" s="44">
        <v>272</v>
      </c>
      <c r="AA69" s="44">
        <v>72</v>
      </c>
      <c r="AB69" s="44">
        <v>72</v>
      </c>
      <c r="AC69" s="44">
        <v>0</v>
      </c>
      <c r="AD69" s="44">
        <v>0</v>
      </c>
      <c r="AE69" s="44">
        <v>0</v>
      </c>
      <c r="AF69" s="44">
        <v>0</v>
      </c>
      <c r="AG69" s="44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</row>
    <row r="70" spans="1:49" x14ac:dyDescent="0.2">
      <c r="A70" s="43">
        <v>2024</v>
      </c>
      <c r="B70" s="43">
        <v>2</v>
      </c>
      <c r="C70" s="34" t="s">
        <v>36</v>
      </c>
      <c r="D70" s="34" t="s">
        <v>134</v>
      </c>
      <c r="E70" s="34" t="s">
        <v>10</v>
      </c>
      <c r="F70" s="44">
        <v>1384</v>
      </c>
      <c r="G70" s="44">
        <v>251</v>
      </c>
      <c r="H70" s="44">
        <v>781</v>
      </c>
      <c r="I70" s="44">
        <v>28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428</v>
      </c>
      <c r="P70" s="44">
        <v>72</v>
      </c>
      <c r="Q70" s="124">
        <v>167</v>
      </c>
      <c r="R70" s="44">
        <v>649</v>
      </c>
      <c r="S70" s="44">
        <v>228</v>
      </c>
      <c r="T70" s="44">
        <v>0</v>
      </c>
      <c r="U70" s="44">
        <v>0</v>
      </c>
      <c r="V70" s="44">
        <v>0</v>
      </c>
      <c r="W70" s="44">
        <v>0</v>
      </c>
      <c r="X70" s="44">
        <v>98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0</v>
      </c>
      <c r="AG70" s="44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</row>
    <row r="71" spans="1:49" x14ac:dyDescent="0.2">
      <c r="A71" s="43">
        <v>2024</v>
      </c>
      <c r="B71" s="43">
        <v>2</v>
      </c>
      <c r="C71" s="34" t="s">
        <v>36</v>
      </c>
      <c r="D71" s="34" t="s">
        <v>134</v>
      </c>
      <c r="E71" s="34" t="s">
        <v>11</v>
      </c>
      <c r="F71" s="44">
        <v>4071</v>
      </c>
      <c r="G71" s="44">
        <v>1486</v>
      </c>
      <c r="H71" s="44">
        <v>3121</v>
      </c>
      <c r="I71" s="44">
        <v>423</v>
      </c>
      <c r="J71" s="44">
        <v>396</v>
      </c>
      <c r="K71" s="44">
        <v>84</v>
      </c>
      <c r="L71" s="44">
        <v>158</v>
      </c>
      <c r="M71" s="44">
        <v>0</v>
      </c>
      <c r="N71" s="44">
        <v>158</v>
      </c>
      <c r="O71" s="44">
        <v>2264</v>
      </c>
      <c r="P71" s="44">
        <v>1138</v>
      </c>
      <c r="Q71" s="124">
        <v>1607</v>
      </c>
      <c r="R71" s="44">
        <v>5528</v>
      </c>
      <c r="S71" s="44">
        <v>4400</v>
      </c>
      <c r="T71" s="44">
        <v>2291</v>
      </c>
      <c r="U71" s="44">
        <v>343</v>
      </c>
      <c r="V71" s="44">
        <v>343</v>
      </c>
      <c r="W71" s="44">
        <v>0</v>
      </c>
      <c r="X71" s="44">
        <v>1482</v>
      </c>
      <c r="Y71" s="44">
        <v>934</v>
      </c>
      <c r="Z71" s="44">
        <v>975</v>
      </c>
      <c r="AA71" s="44">
        <v>216</v>
      </c>
      <c r="AB71" s="44">
        <v>216</v>
      </c>
      <c r="AC71" s="44">
        <v>0</v>
      </c>
      <c r="AD71" s="44">
        <v>0</v>
      </c>
      <c r="AE71" s="44">
        <v>0</v>
      </c>
      <c r="AF71" s="44">
        <v>0</v>
      </c>
      <c r="AG71" s="44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</row>
    <row r="72" spans="1:49" x14ac:dyDescent="0.2">
      <c r="A72" s="35">
        <v>2024</v>
      </c>
      <c r="B72" s="35">
        <v>2</v>
      </c>
      <c r="C72" s="33" t="s">
        <v>36</v>
      </c>
      <c r="D72" s="33" t="s">
        <v>1400</v>
      </c>
      <c r="E72" s="33" t="s">
        <v>12</v>
      </c>
      <c r="F72" s="36">
        <v>347</v>
      </c>
      <c r="G72" s="36"/>
      <c r="H72" s="36">
        <v>347</v>
      </c>
      <c r="I72" s="36">
        <v>0</v>
      </c>
      <c r="J72" s="36"/>
      <c r="K72" s="36">
        <v>0</v>
      </c>
      <c r="L72" s="36">
        <v>0</v>
      </c>
      <c r="M72" s="36"/>
      <c r="N72" s="36">
        <v>0</v>
      </c>
      <c r="O72" s="36">
        <v>0</v>
      </c>
      <c r="P72" s="36"/>
      <c r="Q72" s="140">
        <v>0</v>
      </c>
      <c r="R72" s="36">
        <v>0</v>
      </c>
      <c r="S72" s="36"/>
      <c r="T72" s="36">
        <v>0</v>
      </c>
      <c r="U72" s="36">
        <v>0</v>
      </c>
      <c r="V72" s="36"/>
      <c r="W72" s="36">
        <v>0</v>
      </c>
      <c r="X72" s="36">
        <v>0</v>
      </c>
      <c r="Y72" s="36"/>
      <c r="Z72" s="36">
        <v>0</v>
      </c>
      <c r="AA72" s="36">
        <v>0</v>
      </c>
      <c r="AB72" s="36"/>
      <c r="AC72" s="36">
        <v>0</v>
      </c>
      <c r="AD72" s="36">
        <v>0</v>
      </c>
      <c r="AE72" s="36"/>
      <c r="AF72" s="36">
        <v>0</v>
      </c>
      <c r="AG72" s="3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26"/>
      <c r="AS72" s="126"/>
      <c r="AT72" s="126"/>
      <c r="AU72" s="126"/>
      <c r="AV72" s="126"/>
      <c r="AW72" s="126"/>
    </row>
    <row r="73" spans="1:49" x14ac:dyDescent="0.2">
      <c r="A73" s="43">
        <v>2024</v>
      </c>
      <c r="B73" s="43">
        <v>2</v>
      </c>
      <c r="C73" s="34" t="s">
        <v>36</v>
      </c>
      <c r="D73" s="34" t="s">
        <v>1400</v>
      </c>
      <c r="E73" s="34" t="s">
        <v>9</v>
      </c>
      <c r="F73" s="44">
        <v>355</v>
      </c>
      <c r="G73" s="44"/>
      <c r="H73" s="44">
        <v>355</v>
      </c>
      <c r="I73" s="44">
        <v>0</v>
      </c>
      <c r="J73" s="44"/>
      <c r="K73" s="44">
        <v>0</v>
      </c>
      <c r="L73" s="44">
        <v>0</v>
      </c>
      <c r="M73" s="44"/>
      <c r="N73" s="44">
        <v>0</v>
      </c>
      <c r="O73" s="44">
        <v>0</v>
      </c>
      <c r="P73" s="44"/>
      <c r="Q73" s="124">
        <v>0</v>
      </c>
      <c r="R73" s="44">
        <v>0</v>
      </c>
      <c r="S73" s="44"/>
      <c r="T73" s="44">
        <v>0</v>
      </c>
      <c r="U73" s="44">
        <v>0</v>
      </c>
      <c r="V73" s="44"/>
      <c r="W73" s="44">
        <v>0</v>
      </c>
      <c r="X73" s="44">
        <v>0</v>
      </c>
      <c r="Y73" s="44"/>
      <c r="Z73" s="44">
        <v>0</v>
      </c>
      <c r="AA73" s="44">
        <v>0</v>
      </c>
      <c r="AB73" s="44"/>
      <c r="AC73" s="44">
        <v>0</v>
      </c>
      <c r="AD73" s="44">
        <v>0</v>
      </c>
      <c r="AE73" s="44"/>
      <c r="AF73" s="44">
        <v>0</v>
      </c>
      <c r="AG73" s="44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</row>
    <row r="74" spans="1:49" x14ac:dyDescent="0.2">
      <c r="A74" s="43">
        <v>2024</v>
      </c>
      <c r="B74" s="43">
        <v>2</v>
      </c>
      <c r="C74" s="34" t="s">
        <v>36</v>
      </c>
      <c r="D74" s="34" t="s">
        <v>1400</v>
      </c>
      <c r="E74" s="34" t="s">
        <v>10</v>
      </c>
      <c r="F74" s="44">
        <v>0</v>
      </c>
      <c r="G74" s="44"/>
      <c r="H74" s="44">
        <v>0</v>
      </c>
      <c r="I74" s="44">
        <v>0</v>
      </c>
      <c r="J74" s="44"/>
      <c r="K74" s="44">
        <v>0</v>
      </c>
      <c r="L74" s="44">
        <v>0</v>
      </c>
      <c r="M74" s="44"/>
      <c r="N74" s="44">
        <v>0</v>
      </c>
      <c r="O74" s="44">
        <v>0</v>
      </c>
      <c r="P74" s="44"/>
      <c r="Q74" s="124">
        <v>0</v>
      </c>
      <c r="R74" s="44">
        <v>0</v>
      </c>
      <c r="S74" s="44"/>
      <c r="T74" s="44">
        <v>0</v>
      </c>
      <c r="U74" s="44">
        <v>0</v>
      </c>
      <c r="V74" s="44"/>
      <c r="W74" s="44">
        <v>0</v>
      </c>
      <c r="X74" s="44">
        <v>0</v>
      </c>
      <c r="Y74" s="44"/>
      <c r="Z74" s="44">
        <v>0</v>
      </c>
      <c r="AA74" s="44">
        <v>0</v>
      </c>
      <c r="AB74" s="44"/>
      <c r="AC74" s="44">
        <v>0</v>
      </c>
      <c r="AD74" s="44">
        <v>0</v>
      </c>
      <c r="AE74" s="44"/>
      <c r="AF74" s="44">
        <v>0</v>
      </c>
      <c r="AG74" s="44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</row>
    <row r="75" spans="1:49" x14ac:dyDescent="0.2">
      <c r="A75" s="43">
        <v>2024</v>
      </c>
      <c r="B75" s="43">
        <v>2</v>
      </c>
      <c r="C75" s="34" t="s">
        <v>36</v>
      </c>
      <c r="D75" s="34" t="s">
        <v>1400</v>
      </c>
      <c r="E75" s="34" t="s">
        <v>11</v>
      </c>
      <c r="F75" s="44">
        <v>1042</v>
      </c>
      <c r="G75" s="44"/>
      <c r="H75" s="44">
        <v>1042</v>
      </c>
      <c r="I75" s="44">
        <v>0</v>
      </c>
      <c r="J75" s="44"/>
      <c r="K75" s="44">
        <v>0</v>
      </c>
      <c r="L75" s="44">
        <v>0</v>
      </c>
      <c r="M75" s="44"/>
      <c r="N75" s="44">
        <v>0</v>
      </c>
      <c r="O75" s="44">
        <v>0</v>
      </c>
      <c r="P75" s="44"/>
      <c r="Q75" s="124">
        <v>0</v>
      </c>
      <c r="R75" s="44">
        <v>0</v>
      </c>
      <c r="S75" s="44"/>
      <c r="T75" s="44">
        <v>0</v>
      </c>
      <c r="U75" s="44">
        <v>0</v>
      </c>
      <c r="V75" s="44"/>
      <c r="W75" s="44">
        <v>0</v>
      </c>
      <c r="X75" s="44">
        <v>0</v>
      </c>
      <c r="Y75" s="44"/>
      <c r="Z75" s="44">
        <v>0</v>
      </c>
      <c r="AA75" s="44">
        <v>0</v>
      </c>
      <c r="AB75" s="44"/>
      <c r="AC75" s="44">
        <v>0</v>
      </c>
      <c r="AD75" s="44">
        <v>0</v>
      </c>
      <c r="AE75" s="44"/>
      <c r="AF75" s="44">
        <v>0</v>
      </c>
      <c r="AG75" s="44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</row>
    <row r="76" spans="1:49" x14ac:dyDescent="0.2">
      <c r="A76" s="35">
        <v>2024</v>
      </c>
      <c r="B76" s="35">
        <v>3</v>
      </c>
      <c r="C76" s="33" t="s">
        <v>36</v>
      </c>
      <c r="D76" s="33" t="s">
        <v>1371</v>
      </c>
      <c r="E76" s="33" t="s">
        <v>12</v>
      </c>
      <c r="F76" s="36">
        <v>49</v>
      </c>
      <c r="G76" s="36">
        <v>49</v>
      </c>
      <c r="H76" s="36"/>
      <c r="I76" s="36">
        <v>0</v>
      </c>
      <c r="J76" s="36">
        <v>0</v>
      </c>
      <c r="K76" s="36"/>
      <c r="L76" s="36">
        <v>0</v>
      </c>
      <c r="M76" s="36">
        <v>0</v>
      </c>
      <c r="N76" s="36"/>
      <c r="O76" s="36">
        <v>45</v>
      </c>
      <c r="P76" s="36">
        <v>45</v>
      </c>
      <c r="Q76" s="140"/>
      <c r="R76" s="36">
        <v>0</v>
      </c>
      <c r="S76" s="36">
        <v>0</v>
      </c>
      <c r="T76" s="36"/>
      <c r="U76" s="36">
        <v>0</v>
      </c>
      <c r="V76" s="36">
        <v>0</v>
      </c>
      <c r="W76" s="36"/>
      <c r="X76" s="36">
        <v>0</v>
      </c>
      <c r="Y76" s="36">
        <v>0</v>
      </c>
      <c r="Z76" s="36"/>
      <c r="AA76" s="36">
        <v>0</v>
      </c>
      <c r="AB76" s="36">
        <v>0</v>
      </c>
      <c r="AC76" s="36"/>
      <c r="AD76" s="36">
        <v>0</v>
      </c>
      <c r="AE76" s="36">
        <v>0</v>
      </c>
      <c r="AF76" s="36"/>
      <c r="AG76" s="36"/>
      <c r="AH76" s="126"/>
      <c r="AI76" s="126"/>
      <c r="AJ76" s="126"/>
      <c r="AK76" s="126"/>
      <c r="AL76" s="126">
        <v>1</v>
      </c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</row>
    <row r="77" spans="1:49" x14ac:dyDescent="0.2">
      <c r="A77" s="43">
        <v>2024</v>
      </c>
      <c r="B77" s="43">
        <v>3</v>
      </c>
      <c r="C77" s="34" t="s">
        <v>36</v>
      </c>
      <c r="D77" s="34" t="s">
        <v>1371</v>
      </c>
      <c r="E77" s="34" t="s">
        <v>9</v>
      </c>
      <c r="F77" s="44">
        <v>47</v>
      </c>
      <c r="G77" s="44">
        <v>47</v>
      </c>
      <c r="H77" s="44"/>
      <c r="I77" s="44">
        <v>0</v>
      </c>
      <c r="J77" s="44">
        <v>0</v>
      </c>
      <c r="K77" s="44"/>
      <c r="L77" s="44">
        <v>0</v>
      </c>
      <c r="M77" s="44">
        <v>0</v>
      </c>
      <c r="N77" s="44"/>
      <c r="O77" s="44">
        <v>44</v>
      </c>
      <c r="P77" s="44">
        <v>44</v>
      </c>
      <c r="Q77" s="124"/>
      <c r="R77" s="44">
        <v>0</v>
      </c>
      <c r="S77" s="44">
        <v>0</v>
      </c>
      <c r="T77" s="44"/>
      <c r="U77" s="44">
        <v>0</v>
      </c>
      <c r="V77" s="44">
        <v>0</v>
      </c>
      <c r="W77" s="44"/>
      <c r="X77" s="44">
        <v>0</v>
      </c>
      <c r="Y77" s="44">
        <v>0</v>
      </c>
      <c r="Z77" s="44"/>
      <c r="AA77" s="44">
        <v>0</v>
      </c>
      <c r="AB77" s="44">
        <v>0</v>
      </c>
      <c r="AC77" s="44"/>
      <c r="AD77" s="44">
        <v>0</v>
      </c>
      <c r="AE77" s="44">
        <v>0</v>
      </c>
      <c r="AF77" s="44"/>
      <c r="AG77" s="44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</row>
    <row r="78" spans="1:49" x14ac:dyDescent="0.2">
      <c r="A78" s="43">
        <v>2024</v>
      </c>
      <c r="B78" s="43">
        <v>3</v>
      </c>
      <c r="C78" s="34" t="s">
        <v>36</v>
      </c>
      <c r="D78" s="34" t="s">
        <v>1371</v>
      </c>
      <c r="E78" s="34" t="s">
        <v>10</v>
      </c>
      <c r="F78" s="44">
        <v>0</v>
      </c>
      <c r="G78" s="44">
        <v>0</v>
      </c>
      <c r="H78" s="44"/>
      <c r="I78" s="44">
        <v>0</v>
      </c>
      <c r="J78" s="44">
        <v>0</v>
      </c>
      <c r="K78" s="44"/>
      <c r="L78" s="44">
        <v>0</v>
      </c>
      <c r="M78" s="44">
        <v>0</v>
      </c>
      <c r="N78" s="44"/>
      <c r="O78" s="44">
        <v>0</v>
      </c>
      <c r="P78" s="44">
        <v>0</v>
      </c>
      <c r="Q78" s="124"/>
      <c r="R78" s="44">
        <v>0</v>
      </c>
      <c r="S78" s="44">
        <v>0</v>
      </c>
      <c r="T78" s="44"/>
      <c r="U78" s="44">
        <v>0</v>
      </c>
      <c r="V78" s="44">
        <v>0</v>
      </c>
      <c r="W78" s="44"/>
      <c r="X78" s="44">
        <v>0</v>
      </c>
      <c r="Y78" s="44">
        <v>0</v>
      </c>
      <c r="Z78" s="44"/>
      <c r="AA78" s="44">
        <v>0</v>
      </c>
      <c r="AB78" s="44">
        <v>0</v>
      </c>
      <c r="AC78" s="44"/>
      <c r="AD78" s="44">
        <v>0</v>
      </c>
      <c r="AE78" s="44">
        <v>0</v>
      </c>
      <c r="AF78" s="44"/>
      <c r="AG78" s="44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</row>
    <row r="79" spans="1:49" x14ac:dyDescent="0.2">
      <c r="A79" s="43">
        <v>2024</v>
      </c>
      <c r="B79" s="43">
        <v>3</v>
      </c>
      <c r="C79" s="34" t="s">
        <v>36</v>
      </c>
      <c r="D79" s="34" t="s">
        <v>1371</v>
      </c>
      <c r="E79" s="34" t="s">
        <v>11</v>
      </c>
      <c r="F79" s="44">
        <v>146</v>
      </c>
      <c r="G79" s="44">
        <v>146</v>
      </c>
      <c r="H79" s="44"/>
      <c r="I79" s="44">
        <v>0</v>
      </c>
      <c r="J79" s="44">
        <v>0</v>
      </c>
      <c r="K79" s="44"/>
      <c r="L79" s="44">
        <v>0</v>
      </c>
      <c r="M79" s="44">
        <v>0</v>
      </c>
      <c r="N79" s="44"/>
      <c r="O79" s="44">
        <v>135</v>
      </c>
      <c r="P79" s="44">
        <v>135</v>
      </c>
      <c r="Q79" s="124"/>
      <c r="R79" s="44">
        <v>0</v>
      </c>
      <c r="S79" s="44">
        <v>0</v>
      </c>
      <c r="T79" s="44"/>
      <c r="U79" s="44">
        <v>0</v>
      </c>
      <c r="V79" s="44">
        <v>0</v>
      </c>
      <c r="W79" s="44"/>
      <c r="X79" s="44">
        <v>0</v>
      </c>
      <c r="Y79" s="44">
        <v>0</v>
      </c>
      <c r="Z79" s="44"/>
      <c r="AA79" s="44">
        <v>0</v>
      </c>
      <c r="AB79" s="44">
        <v>0</v>
      </c>
      <c r="AC79" s="44"/>
      <c r="AD79" s="44">
        <v>0</v>
      </c>
      <c r="AE79" s="44">
        <v>0</v>
      </c>
      <c r="AF79" s="44"/>
      <c r="AG79" s="44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</row>
    <row r="80" spans="1:49" x14ac:dyDescent="0.2">
      <c r="A80" s="35">
        <v>2024</v>
      </c>
      <c r="B80" s="35">
        <v>3</v>
      </c>
      <c r="C80" s="33" t="s">
        <v>36</v>
      </c>
      <c r="D80" s="33" t="s">
        <v>1401</v>
      </c>
      <c r="E80" s="33" t="s">
        <v>12</v>
      </c>
      <c r="F80" s="36">
        <v>276</v>
      </c>
      <c r="G80" s="36">
        <v>37</v>
      </c>
      <c r="H80" s="36">
        <v>239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140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</row>
    <row r="81" spans="1:49" x14ac:dyDescent="0.2">
      <c r="A81" s="43">
        <v>2024</v>
      </c>
      <c r="B81" s="43">
        <v>3</v>
      </c>
      <c r="C81" s="34" t="s">
        <v>36</v>
      </c>
      <c r="D81" s="34" t="s">
        <v>1401</v>
      </c>
      <c r="E81" s="34" t="s">
        <v>9</v>
      </c>
      <c r="F81" s="44">
        <v>117</v>
      </c>
      <c r="G81" s="44">
        <v>36</v>
      </c>
      <c r="H81" s="44">
        <v>114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12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0</v>
      </c>
      <c r="AG81" s="44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</row>
    <row r="82" spans="1:49" x14ac:dyDescent="0.2">
      <c r="A82" s="43">
        <v>2024</v>
      </c>
      <c r="B82" s="43">
        <v>3</v>
      </c>
      <c r="C82" s="34" t="s">
        <v>36</v>
      </c>
      <c r="D82" s="34" t="s">
        <v>1401</v>
      </c>
      <c r="E82" s="34" t="s">
        <v>10</v>
      </c>
      <c r="F82" s="44">
        <v>74</v>
      </c>
      <c r="G82" s="44">
        <v>0</v>
      </c>
      <c r="H82" s="44">
        <v>74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12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</row>
    <row r="83" spans="1:49" x14ac:dyDescent="0.2">
      <c r="A83" s="43">
        <v>2024</v>
      </c>
      <c r="B83" s="43">
        <v>3</v>
      </c>
      <c r="C83" s="34" t="s">
        <v>36</v>
      </c>
      <c r="D83" s="34" t="s">
        <v>1401</v>
      </c>
      <c r="E83" s="34" t="s">
        <v>11</v>
      </c>
      <c r="F83" s="44">
        <v>542</v>
      </c>
      <c r="G83" s="44">
        <v>112</v>
      </c>
      <c r="H83" s="44">
        <v>496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12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</row>
    <row r="84" spans="1:49" x14ac:dyDescent="0.2">
      <c r="A84" s="35">
        <v>2024</v>
      </c>
      <c r="B84" s="35">
        <v>3</v>
      </c>
      <c r="C84" s="33" t="s">
        <v>36</v>
      </c>
      <c r="D84" s="33" t="s">
        <v>1402</v>
      </c>
      <c r="E84" s="33" t="s">
        <v>12</v>
      </c>
      <c r="F84" s="36">
        <v>127</v>
      </c>
      <c r="G84" s="36"/>
      <c r="H84" s="36">
        <v>127</v>
      </c>
      <c r="I84" s="36">
        <v>0</v>
      </c>
      <c r="J84" s="36"/>
      <c r="K84" s="36">
        <v>0</v>
      </c>
      <c r="L84" s="36">
        <v>0</v>
      </c>
      <c r="M84" s="36"/>
      <c r="N84" s="36">
        <v>0</v>
      </c>
      <c r="O84" s="36">
        <v>0</v>
      </c>
      <c r="P84" s="36"/>
      <c r="Q84" s="140">
        <v>0</v>
      </c>
      <c r="R84" s="36">
        <v>0</v>
      </c>
      <c r="S84" s="36"/>
      <c r="T84" s="36">
        <v>0</v>
      </c>
      <c r="U84" s="36">
        <v>0</v>
      </c>
      <c r="V84" s="36"/>
      <c r="W84" s="36">
        <v>0</v>
      </c>
      <c r="X84" s="36">
        <v>0</v>
      </c>
      <c r="Y84" s="36"/>
      <c r="Z84" s="36">
        <v>0</v>
      </c>
      <c r="AA84" s="36">
        <v>0</v>
      </c>
      <c r="AB84" s="36"/>
      <c r="AC84" s="36">
        <v>0</v>
      </c>
      <c r="AD84" s="36">
        <v>0</v>
      </c>
      <c r="AE84" s="36"/>
      <c r="AF84" s="36">
        <v>0</v>
      </c>
      <c r="AG84" s="3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26"/>
      <c r="AS84" s="126"/>
      <c r="AT84" s="126"/>
      <c r="AU84" s="126"/>
      <c r="AV84" s="126"/>
      <c r="AW84" s="126"/>
    </row>
    <row r="85" spans="1:49" x14ac:dyDescent="0.2">
      <c r="A85" s="43">
        <v>2024</v>
      </c>
      <c r="B85" s="43">
        <v>3</v>
      </c>
      <c r="C85" s="34" t="s">
        <v>36</v>
      </c>
      <c r="D85" s="34" t="s">
        <v>1402</v>
      </c>
      <c r="E85" s="34" t="s">
        <v>9</v>
      </c>
      <c r="F85" s="44">
        <v>125</v>
      </c>
      <c r="G85" s="44"/>
      <c r="H85" s="44">
        <v>125</v>
      </c>
      <c r="I85" s="44">
        <v>0</v>
      </c>
      <c r="J85" s="44"/>
      <c r="K85" s="44">
        <v>0</v>
      </c>
      <c r="L85" s="44">
        <v>0</v>
      </c>
      <c r="M85" s="44"/>
      <c r="N85" s="44">
        <v>0</v>
      </c>
      <c r="O85" s="44">
        <v>0</v>
      </c>
      <c r="P85" s="44"/>
      <c r="Q85" s="124">
        <v>0</v>
      </c>
      <c r="R85" s="44">
        <v>0</v>
      </c>
      <c r="S85" s="44"/>
      <c r="T85" s="44">
        <v>0</v>
      </c>
      <c r="U85" s="44">
        <v>0</v>
      </c>
      <c r="V85" s="44"/>
      <c r="W85" s="44">
        <v>0</v>
      </c>
      <c r="X85" s="44">
        <v>0</v>
      </c>
      <c r="Y85" s="44"/>
      <c r="Z85" s="44">
        <v>0</v>
      </c>
      <c r="AA85" s="44">
        <v>0</v>
      </c>
      <c r="AB85" s="44"/>
      <c r="AC85" s="44">
        <v>0</v>
      </c>
      <c r="AD85" s="44">
        <v>0</v>
      </c>
      <c r="AE85" s="44"/>
      <c r="AF85" s="44">
        <v>0</v>
      </c>
      <c r="AG85" s="44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</row>
    <row r="86" spans="1:49" x14ac:dyDescent="0.2">
      <c r="A86" s="43">
        <v>2024</v>
      </c>
      <c r="B86" s="43">
        <v>3</v>
      </c>
      <c r="C86" s="34" t="s">
        <v>36</v>
      </c>
      <c r="D86" s="34" t="s">
        <v>1402</v>
      </c>
      <c r="E86" s="34" t="s">
        <v>10</v>
      </c>
      <c r="F86" s="44">
        <v>0</v>
      </c>
      <c r="G86" s="44"/>
      <c r="H86" s="44">
        <v>0</v>
      </c>
      <c r="I86" s="44">
        <v>0</v>
      </c>
      <c r="J86" s="44"/>
      <c r="K86" s="44">
        <v>0</v>
      </c>
      <c r="L86" s="44">
        <v>0</v>
      </c>
      <c r="M86" s="44"/>
      <c r="N86" s="44">
        <v>0</v>
      </c>
      <c r="O86" s="44">
        <v>0</v>
      </c>
      <c r="P86" s="44"/>
      <c r="Q86" s="124">
        <v>0</v>
      </c>
      <c r="R86" s="44">
        <v>0</v>
      </c>
      <c r="S86" s="44"/>
      <c r="T86" s="44">
        <v>0</v>
      </c>
      <c r="U86" s="44">
        <v>0</v>
      </c>
      <c r="V86" s="44"/>
      <c r="W86" s="44">
        <v>0</v>
      </c>
      <c r="X86" s="44">
        <v>0</v>
      </c>
      <c r="Y86" s="44"/>
      <c r="Z86" s="44">
        <v>0</v>
      </c>
      <c r="AA86" s="44">
        <v>0</v>
      </c>
      <c r="AB86" s="44"/>
      <c r="AC86" s="44">
        <v>0</v>
      </c>
      <c r="AD86" s="44">
        <v>0</v>
      </c>
      <c r="AE86" s="44"/>
      <c r="AF86" s="44">
        <v>0</v>
      </c>
      <c r="AG86" s="44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</row>
    <row r="87" spans="1:49" x14ac:dyDescent="0.2">
      <c r="A87" s="43">
        <v>2024</v>
      </c>
      <c r="B87" s="43">
        <v>3</v>
      </c>
      <c r="C87" s="34" t="s">
        <v>36</v>
      </c>
      <c r="D87" s="34" t="s">
        <v>1402</v>
      </c>
      <c r="E87" s="34" t="s">
        <v>11</v>
      </c>
      <c r="F87" s="44">
        <v>381</v>
      </c>
      <c r="G87" s="44"/>
      <c r="H87" s="44">
        <v>381</v>
      </c>
      <c r="I87" s="44">
        <v>0</v>
      </c>
      <c r="J87" s="44"/>
      <c r="K87" s="44">
        <v>0</v>
      </c>
      <c r="L87" s="44">
        <v>0</v>
      </c>
      <c r="M87" s="44"/>
      <c r="N87" s="44">
        <v>0</v>
      </c>
      <c r="O87" s="44">
        <v>0</v>
      </c>
      <c r="P87" s="44"/>
      <c r="Q87" s="124">
        <v>0</v>
      </c>
      <c r="R87" s="44">
        <v>0</v>
      </c>
      <c r="S87" s="44"/>
      <c r="T87" s="44">
        <v>0</v>
      </c>
      <c r="U87" s="44">
        <v>0</v>
      </c>
      <c r="V87" s="44"/>
      <c r="W87" s="44">
        <v>0</v>
      </c>
      <c r="X87" s="44">
        <v>0</v>
      </c>
      <c r="Y87" s="44"/>
      <c r="Z87" s="44">
        <v>0</v>
      </c>
      <c r="AA87" s="44">
        <v>0</v>
      </c>
      <c r="AB87" s="44"/>
      <c r="AC87" s="44">
        <v>0</v>
      </c>
      <c r="AD87" s="44">
        <v>0</v>
      </c>
      <c r="AE87" s="44"/>
      <c r="AF87" s="44">
        <v>0</v>
      </c>
      <c r="AG87" s="44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</row>
    <row r="88" spans="1:49" x14ac:dyDescent="0.2">
      <c r="A88" s="141">
        <v>2024</v>
      </c>
      <c r="B88" s="141">
        <v>1</v>
      </c>
      <c r="C88" s="149" t="s">
        <v>36</v>
      </c>
      <c r="D88" s="149" t="s">
        <v>1370</v>
      </c>
      <c r="E88" s="149" t="s">
        <v>12</v>
      </c>
      <c r="F88" s="140">
        <v>481413</v>
      </c>
      <c r="G88" s="140">
        <v>160691</v>
      </c>
      <c r="H88" s="140">
        <v>320722</v>
      </c>
      <c r="I88" s="140">
        <v>49207</v>
      </c>
      <c r="J88" s="140">
        <v>27711</v>
      </c>
      <c r="K88" s="140">
        <v>21496</v>
      </c>
      <c r="L88" s="140">
        <v>242924</v>
      </c>
      <c r="M88" s="140">
        <v>113407</v>
      </c>
      <c r="N88" s="140">
        <v>129517</v>
      </c>
      <c r="O88" s="140">
        <v>182212</v>
      </c>
      <c r="P88" s="140">
        <v>79975</v>
      </c>
      <c r="Q88" s="140">
        <v>102237</v>
      </c>
      <c r="R88" s="140">
        <v>226583</v>
      </c>
      <c r="S88" s="140">
        <v>163704</v>
      </c>
      <c r="T88" s="140">
        <v>62879</v>
      </c>
      <c r="U88" s="140">
        <v>23043</v>
      </c>
      <c r="V88" s="140">
        <v>15231</v>
      </c>
      <c r="W88" s="140">
        <v>7812</v>
      </c>
      <c r="X88" s="140">
        <v>23751</v>
      </c>
      <c r="Y88" s="140">
        <v>11152</v>
      </c>
      <c r="Z88" s="140">
        <v>12599</v>
      </c>
      <c r="AA88" s="140">
        <v>32823</v>
      </c>
      <c r="AB88" s="140">
        <v>27170</v>
      </c>
      <c r="AC88" s="140">
        <v>5653</v>
      </c>
      <c r="AD88" s="140">
        <v>354</v>
      </c>
      <c r="AE88" s="140">
        <v>140</v>
      </c>
      <c r="AF88" s="140">
        <v>214</v>
      </c>
      <c r="AG88" s="14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</row>
    <row r="89" spans="1:49" x14ac:dyDescent="0.2">
      <c r="A89" s="145">
        <v>2024</v>
      </c>
      <c r="B89" s="145">
        <v>1</v>
      </c>
      <c r="C89" s="151" t="s">
        <v>36</v>
      </c>
      <c r="D89" s="151" t="s">
        <v>1370</v>
      </c>
      <c r="E89" s="151" t="s">
        <v>9</v>
      </c>
      <c r="F89" s="124">
        <v>17107</v>
      </c>
      <c r="G89" s="124">
        <v>4714</v>
      </c>
      <c r="H89" s="124">
        <v>16389</v>
      </c>
      <c r="I89" s="124">
        <v>2233</v>
      </c>
      <c r="J89" s="124">
        <v>1436</v>
      </c>
      <c r="K89" s="124">
        <v>1682</v>
      </c>
      <c r="L89" s="124">
        <v>9642</v>
      </c>
      <c r="M89" s="124">
        <v>5884</v>
      </c>
      <c r="N89" s="124">
        <v>7669</v>
      </c>
      <c r="O89" s="124">
        <v>6011</v>
      </c>
      <c r="P89" s="124">
        <v>2932</v>
      </c>
      <c r="Q89" s="124">
        <v>5251</v>
      </c>
      <c r="R89" s="124">
        <v>9873</v>
      </c>
      <c r="S89" s="124">
        <v>8080</v>
      </c>
      <c r="T89" s="124">
        <v>5678</v>
      </c>
      <c r="U89" s="124">
        <v>1197</v>
      </c>
      <c r="V89" s="124">
        <v>876</v>
      </c>
      <c r="W89" s="124">
        <v>805</v>
      </c>
      <c r="X89" s="124">
        <v>2477</v>
      </c>
      <c r="Y89" s="124">
        <v>1699</v>
      </c>
      <c r="Z89" s="124">
        <v>1778</v>
      </c>
      <c r="AA89" s="124">
        <v>2739</v>
      </c>
      <c r="AB89" s="124">
        <v>2404</v>
      </c>
      <c r="AC89" s="124">
        <v>1213</v>
      </c>
      <c r="AD89" s="124">
        <v>183</v>
      </c>
      <c r="AE89" s="124">
        <v>86</v>
      </c>
      <c r="AF89" s="124">
        <v>163</v>
      </c>
      <c r="AG89" s="124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</row>
    <row r="90" spans="1:49" x14ac:dyDescent="0.2">
      <c r="A90" s="145">
        <v>2024</v>
      </c>
      <c r="B90" s="145">
        <v>1</v>
      </c>
      <c r="C90" s="151" t="s">
        <v>36</v>
      </c>
      <c r="D90" s="151" t="s">
        <v>1370</v>
      </c>
      <c r="E90" s="151" t="s">
        <v>10</v>
      </c>
      <c r="F90" s="124">
        <v>450117</v>
      </c>
      <c r="G90" s="124">
        <v>151961</v>
      </c>
      <c r="H90" s="124">
        <v>290071</v>
      </c>
      <c r="I90" s="124">
        <v>44750</v>
      </c>
      <c r="J90" s="124">
        <v>24834</v>
      </c>
      <c r="K90" s="124">
        <v>18149</v>
      </c>
      <c r="L90" s="124">
        <v>224377</v>
      </c>
      <c r="M90" s="124">
        <v>101383</v>
      </c>
      <c r="N90" s="124">
        <v>115272</v>
      </c>
      <c r="O90" s="124">
        <v>171205</v>
      </c>
      <c r="P90" s="124">
        <v>73866</v>
      </c>
      <c r="Q90" s="124">
        <v>92524</v>
      </c>
      <c r="R90" s="124">
        <v>208293</v>
      </c>
      <c r="S90" s="124">
        <v>148262</v>
      </c>
      <c r="T90" s="124">
        <v>52491</v>
      </c>
      <c r="U90" s="124">
        <v>20841</v>
      </c>
      <c r="V90" s="124">
        <v>13589</v>
      </c>
      <c r="W90" s="124">
        <v>6297</v>
      </c>
      <c r="X90" s="124">
        <v>18990</v>
      </c>
      <c r="Y90" s="124">
        <v>7921</v>
      </c>
      <c r="Z90" s="124">
        <v>9385</v>
      </c>
      <c r="AA90" s="124">
        <v>27618</v>
      </c>
      <c r="AB90" s="124">
        <v>22376</v>
      </c>
      <c r="AC90" s="124">
        <v>3564</v>
      </c>
      <c r="AD90" s="124">
        <v>67</v>
      </c>
      <c r="AE90" s="124">
        <v>0</v>
      </c>
      <c r="AF90" s="124">
        <v>0</v>
      </c>
      <c r="AG90" s="124"/>
      <c r="AH90" s="152"/>
      <c r="AI90" s="152"/>
      <c r="AJ90" s="152"/>
      <c r="AK90" s="152"/>
      <c r="AL90" s="152"/>
      <c r="AM90" s="152"/>
      <c r="AN90" s="152"/>
      <c r="AO90" s="152"/>
      <c r="AP90" s="152"/>
      <c r="AQ90" s="152"/>
      <c r="AR90" s="152"/>
      <c r="AS90" s="152"/>
      <c r="AT90" s="152"/>
      <c r="AU90" s="152"/>
      <c r="AV90" s="152"/>
      <c r="AW90" s="152"/>
    </row>
    <row r="91" spans="1:49" x14ac:dyDescent="0.2">
      <c r="A91" s="145">
        <v>2024</v>
      </c>
      <c r="B91" s="145">
        <v>1</v>
      </c>
      <c r="C91" s="151" t="s">
        <v>36</v>
      </c>
      <c r="D91" s="151" t="s">
        <v>1370</v>
      </c>
      <c r="E91" s="151" t="s">
        <v>11</v>
      </c>
      <c r="F91" s="124">
        <v>517123</v>
      </c>
      <c r="G91" s="124">
        <v>170088</v>
      </c>
      <c r="H91" s="124">
        <v>353141</v>
      </c>
      <c r="I91" s="124">
        <v>53342</v>
      </c>
      <c r="J91" s="124">
        <v>30627</v>
      </c>
      <c r="K91" s="124">
        <v>24783</v>
      </c>
      <c r="L91" s="124">
        <v>261310</v>
      </c>
      <c r="M91" s="124">
        <v>124697</v>
      </c>
      <c r="N91" s="124">
        <v>144674</v>
      </c>
      <c r="O91" s="124">
        <v>194342</v>
      </c>
      <c r="P91" s="124">
        <v>85808</v>
      </c>
      <c r="Q91" s="124">
        <v>112955</v>
      </c>
      <c r="R91" s="124">
        <v>246911</v>
      </c>
      <c r="S91" s="124">
        <v>180273</v>
      </c>
      <c r="T91" s="124">
        <v>74742</v>
      </c>
      <c r="U91" s="124">
        <v>25533</v>
      </c>
      <c r="V91" s="124">
        <v>17007</v>
      </c>
      <c r="W91" s="124">
        <v>9616</v>
      </c>
      <c r="X91" s="124">
        <v>28807</v>
      </c>
      <c r="Y91" s="124">
        <v>14397</v>
      </c>
      <c r="Z91" s="124">
        <v>16275</v>
      </c>
      <c r="AA91" s="124">
        <v>38177</v>
      </c>
      <c r="AB91" s="124">
        <v>31840</v>
      </c>
      <c r="AC91" s="124">
        <v>8174</v>
      </c>
      <c r="AD91" s="124">
        <v>755</v>
      </c>
      <c r="AE91" s="124">
        <v>346</v>
      </c>
      <c r="AF91" s="124">
        <v>582</v>
      </c>
      <c r="AG91" s="124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</row>
    <row r="92" spans="1:49" x14ac:dyDescent="0.2">
      <c r="A92" s="141">
        <v>2024</v>
      </c>
      <c r="B92" s="141">
        <v>2</v>
      </c>
      <c r="C92" s="149" t="s">
        <v>36</v>
      </c>
      <c r="D92" s="149" t="s">
        <v>1370</v>
      </c>
      <c r="E92" s="149" t="s">
        <v>12</v>
      </c>
      <c r="F92" s="140">
        <v>394451</v>
      </c>
      <c r="G92" s="140">
        <v>141906</v>
      </c>
      <c r="H92" s="140">
        <v>252545</v>
      </c>
      <c r="I92" s="140">
        <v>31038</v>
      </c>
      <c r="J92" s="140">
        <v>15935</v>
      </c>
      <c r="K92" s="140">
        <v>15103</v>
      </c>
      <c r="L92" s="140">
        <v>46095</v>
      </c>
      <c r="M92" s="140">
        <v>13190</v>
      </c>
      <c r="N92" s="140">
        <v>32905</v>
      </c>
      <c r="O92" s="140">
        <v>225354</v>
      </c>
      <c r="P92" s="140">
        <v>144057</v>
      </c>
      <c r="Q92" s="140">
        <v>81297</v>
      </c>
      <c r="R92" s="140">
        <v>175038</v>
      </c>
      <c r="S92" s="140">
        <v>123633</v>
      </c>
      <c r="T92" s="140">
        <v>51405</v>
      </c>
      <c r="U92" s="140">
        <v>25053</v>
      </c>
      <c r="V92" s="140">
        <v>18423</v>
      </c>
      <c r="W92" s="140">
        <v>6630</v>
      </c>
      <c r="X92" s="140">
        <v>76087</v>
      </c>
      <c r="Y92" s="140">
        <v>49032</v>
      </c>
      <c r="Z92" s="140">
        <v>27055</v>
      </c>
      <c r="AA92" s="140">
        <v>11532</v>
      </c>
      <c r="AB92" s="140">
        <v>9000</v>
      </c>
      <c r="AC92" s="140">
        <v>2532</v>
      </c>
      <c r="AD92" s="140">
        <v>238</v>
      </c>
      <c r="AE92" s="140">
        <v>169</v>
      </c>
      <c r="AF92" s="140">
        <v>69</v>
      </c>
      <c r="AG92" s="14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</row>
    <row r="93" spans="1:49" x14ac:dyDescent="0.2">
      <c r="A93" s="145">
        <v>2024</v>
      </c>
      <c r="B93" s="145">
        <v>2</v>
      </c>
      <c r="C93" s="151" t="s">
        <v>36</v>
      </c>
      <c r="D93" s="151" t="s">
        <v>1370</v>
      </c>
      <c r="E93" s="151" t="s">
        <v>9</v>
      </c>
      <c r="F93" s="124">
        <v>10302</v>
      </c>
      <c r="G93" s="124">
        <v>3990</v>
      </c>
      <c r="H93" s="124">
        <v>9939</v>
      </c>
      <c r="I93" s="124">
        <v>2234</v>
      </c>
      <c r="J93" s="124">
        <v>1391</v>
      </c>
      <c r="K93" s="124">
        <v>1767</v>
      </c>
      <c r="L93" s="124">
        <v>3613</v>
      </c>
      <c r="M93" s="124">
        <v>1292</v>
      </c>
      <c r="N93" s="124">
        <v>3406</v>
      </c>
      <c r="O93" s="124">
        <v>6055</v>
      </c>
      <c r="P93" s="124">
        <v>4463</v>
      </c>
      <c r="Q93" s="124">
        <v>4352</v>
      </c>
      <c r="R93" s="124">
        <v>6631</v>
      </c>
      <c r="S93" s="124">
        <v>5072</v>
      </c>
      <c r="T93" s="124">
        <v>4172</v>
      </c>
      <c r="U93" s="124">
        <v>1414</v>
      </c>
      <c r="V93" s="124">
        <v>1215</v>
      </c>
      <c r="W93" s="124">
        <v>726</v>
      </c>
      <c r="X93" s="124">
        <v>4002</v>
      </c>
      <c r="Y93" s="124">
        <v>3259</v>
      </c>
      <c r="Z93" s="124">
        <v>2378</v>
      </c>
      <c r="AA93" s="124">
        <v>1614</v>
      </c>
      <c r="AB93" s="124">
        <v>1454</v>
      </c>
      <c r="AC93" s="124">
        <v>761</v>
      </c>
      <c r="AD93" s="124">
        <v>86</v>
      </c>
      <c r="AE93" s="124">
        <v>76</v>
      </c>
      <c r="AF93" s="124">
        <v>39</v>
      </c>
      <c r="AG93" s="124"/>
      <c r="AH93" s="152"/>
      <c r="AI93" s="152"/>
      <c r="AJ93" s="152"/>
      <c r="AK93" s="152"/>
      <c r="AL93" s="152"/>
      <c r="AM93" s="152"/>
      <c r="AN93" s="152"/>
      <c r="AO93" s="152"/>
      <c r="AP93" s="152"/>
      <c r="AQ93" s="152"/>
      <c r="AR93" s="152"/>
      <c r="AS93" s="152"/>
      <c r="AT93" s="152"/>
      <c r="AU93" s="152"/>
      <c r="AV93" s="152"/>
      <c r="AW93" s="152"/>
    </row>
    <row r="94" spans="1:49" x14ac:dyDescent="0.2">
      <c r="A94" s="145">
        <v>2024</v>
      </c>
      <c r="B94" s="145">
        <v>2</v>
      </c>
      <c r="C94" s="151" t="s">
        <v>36</v>
      </c>
      <c r="D94" s="151" t="s">
        <v>1370</v>
      </c>
      <c r="E94" s="151" t="s">
        <v>10</v>
      </c>
      <c r="F94" s="124">
        <v>374611</v>
      </c>
      <c r="G94" s="124">
        <v>134207</v>
      </c>
      <c r="H94" s="124">
        <v>233286</v>
      </c>
      <c r="I94" s="124">
        <v>26507</v>
      </c>
      <c r="J94" s="124">
        <v>13334</v>
      </c>
      <c r="K94" s="124">
        <v>11746</v>
      </c>
      <c r="L94" s="124">
        <v>39431</v>
      </c>
      <c r="M94" s="124">
        <v>10712</v>
      </c>
      <c r="N94" s="124">
        <v>26812</v>
      </c>
      <c r="O94" s="124">
        <v>213234</v>
      </c>
      <c r="P94" s="124">
        <v>135678</v>
      </c>
      <c r="Q94" s="124">
        <v>72499</v>
      </c>
      <c r="R94" s="124">
        <v>162707</v>
      </c>
      <c r="S94" s="124">
        <v>113661</v>
      </c>
      <c r="T94" s="124">
        <v>43842</v>
      </c>
      <c r="U94" s="124">
        <v>22355</v>
      </c>
      <c r="V94" s="124">
        <v>16228</v>
      </c>
      <c r="W94" s="124">
        <v>5312</v>
      </c>
      <c r="X94" s="124">
        <v>68080</v>
      </c>
      <c r="Y94" s="124">
        <v>42675</v>
      </c>
      <c r="Z94" s="124">
        <v>22547</v>
      </c>
      <c r="AA94" s="124">
        <v>8534</v>
      </c>
      <c r="AB94" s="124">
        <v>6367</v>
      </c>
      <c r="AC94" s="124">
        <v>1226</v>
      </c>
      <c r="AD94" s="124">
        <v>87</v>
      </c>
      <c r="AE94" s="124">
        <v>34</v>
      </c>
      <c r="AF94" s="124">
        <v>10</v>
      </c>
      <c r="AG94" s="124"/>
      <c r="AH94" s="152"/>
      <c r="AI94" s="152"/>
      <c r="AJ94" s="152"/>
      <c r="AK94" s="152"/>
      <c r="AL94" s="152"/>
      <c r="AM94" s="152"/>
      <c r="AN94" s="152"/>
      <c r="AO94" s="152"/>
      <c r="AP94" s="152"/>
      <c r="AQ94" s="152"/>
      <c r="AR94" s="152"/>
      <c r="AS94" s="152"/>
      <c r="AT94" s="152"/>
      <c r="AU94" s="152"/>
      <c r="AV94" s="152"/>
      <c r="AW94" s="152"/>
    </row>
    <row r="95" spans="1:49" x14ac:dyDescent="0.2">
      <c r="A95" s="145">
        <v>2024</v>
      </c>
      <c r="B95" s="145">
        <v>2</v>
      </c>
      <c r="C95" s="151" t="s">
        <v>36</v>
      </c>
      <c r="D95" s="151" t="s">
        <v>1370</v>
      </c>
      <c r="E95" s="151" t="s">
        <v>11</v>
      </c>
      <c r="F95" s="124">
        <v>414335</v>
      </c>
      <c r="G95" s="124">
        <v>149672</v>
      </c>
      <c r="H95" s="124">
        <v>272512</v>
      </c>
      <c r="I95" s="124">
        <v>35346</v>
      </c>
      <c r="J95" s="124">
        <v>18808</v>
      </c>
      <c r="K95" s="124">
        <v>18733</v>
      </c>
      <c r="L95" s="124">
        <v>53116</v>
      </c>
      <c r="M95" s="124">
        <v>15781</v>
      </c>
      <c r="N95" s="124">
        <v>39772</v>
      </c>
      <c r="O95" s="124">
        <v>237539</v>
      </c>
      <c r="P95" s="124">
        <v>153420</v>
      </c>
      <c r="Q95" s="124">
        <v>90371</v>
      </c>
      <c r="R95" s="124">
        <v>189021</v>
      </c>
      <c r="S95" s="124">
        <v>133770</v>
      </c>
      <c r="T95" s="124">
        <v>60822</v>
      </c>
      <c r="U95" s="124">
        <v>27772</v>
      </c>
      <c r="V95" s="124">
        <v>20769</v>
      </c>
      <c r="W95" s="124">
        <v>8022</v>
      </c>
      <c r="X95" s="124">
        <v>84205</v>
      </c>
      <c r="Y95" s="124">
        <v>55780</v>
      </c>
      <c r="Z95" s="124">
        <v>31611</v>
      </c>
      <c r="AA95" s="124">
        <v>14800</v>
      </c>
      <c r="AB95" s="124">
        <v>12013</v>
      </c>
      <c r="AC95" s="124">
        <v>4213</v>
      </c>
      <c r="AD95" s="124">
        <v>413</v>
      </c>
      <c r="AE95" s="124">
        <v>337</v>
      </c>
      <c r="AF95" s="124">
        <v>156</v>
      </c>
      <c r="AG95" s="124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2"/>
      <c r="AV95" s="152"/>
      <c r="AW95" s="152"/>
    </row>
    <row r="96" spans="1:49" x14ac:dyDescent="0.2">
      <c r="A96" s="141">
        <v>2024</v>
      </c>
      <c r="B96" s="141">
        <v>3</v>
      </c>
      <c r="C96" s="149" t="s">
        <v>36</v>
      </c>
      <c r="D96" s="149" t="s">
        <v>1370</v>
      </c>
      <c r="E96" s="149" t="s">
        <v>12</v>
      </c>
      <c r="F96" s="140">
        <v>452</v>
      </c>
      <c r="G96" s="140">
        <v>86</v>
      </c>
      <c r="H96" s="140">
        <v>366</v>
      </c>
      <c r="I96" s="140">
        <v>0</v>
      </c>
      <c r="J96" s="140">
        <v>0</v>
      </c>
      <c r="K96" s="140">
        <v>0</v>
      </c>
      <c r="L96" s="140">
        <v>0</v>
      </c>
      <c r="M96" s="140">
        <v>0</v>
      </c>
      <c r="N96" s="140">
        <v>0</v>
      </c>
      <c r="O96" s="140">
        <v>45</v>
      </c>
      <c r="P96" s="140">
        <v>45</v>
      </c>
      <c r="Q96" s="140">
        <v>0</v>
      </c>
      <c r="R96" s="140">
        <v>0</v>
      </c>
      <c r="S96" s="140">
        <v>0</v>
      </c>
      <c r="T96" s="140">
        <v>0</v>
      </c>
      <c r="U96" s="140">
        <v>0</v>
      </c>
      <c r="V96" s="140">
        <v>0</v>
      </c>
      <c r="W96" s="140">
        <v>0</v>
      </c>
      <c r="X96" s="140">
        <v>0</v>
      </c>
      <c r="Y96" s="140">
        <v>0</v>
      </c>
      <c r="Z96" s="140">
        <v>0</v>
      </c>
      <c r="AA96" s="140">
        <v>0</v>
      </c>
      <c r="AB96" s="140">
        <v>0</v>
      </c>
      <c r="AC96" s="140">
        <v>0</v>
      </c>
      <c r="AD96" s="140">
        <v>0</v>
      </c>
      <c r="AE96" s="140">
        <v>0</v>
      </c>
      <c r="AF96" s="140">
        <v>0</v>
      </c>
      <c r="AG96" s="14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</row>
    <row r="97" spans="1:49" x14ac:dyDescent="0.2">
      <c r="A97" s="145">
        <v>2024</v>
      </c>
      <c r="B97" s="145">
        <v>3</v>
      </c>
      <c r="C97" s="151" t="s">
        <v>36</v>
      </c>
      <c r="D97" s="151" t="s">
        <v>1370</v>
      </c>
      <c r="E97" s="151" t="s">
        <v>9</v>
      </c>
      <c r="F97" s="124">
        <v>180</v>
      </c>
      <c r="G97" s="124">
        <v>59</v>
      </c>
      <c r="H97" s="124">
        <v>169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24">
        <v>44</v>
      </c>
      <c r="P97" s="124">
        <v>44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24">
        <v>0</v>
      </c>
      <c r="X97" s="124">
        <v>0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24"/>
      <c r="AH97" s="152"/>
      <c r="AI97" s="152"/>
      <c r="AJ97" s="152"/>
      <c r="AK97" s="152"/>
      <c r="AL97" s="152"/>
      <c r="AM97" s="152"/>
      <c r="AN97" s="152"/>
      <c r="AO97" s="152"/>
      <c r="AP97" s="152"/>
      <c r="AQ97" s="152"/>
      <c r="AR97" s="152"/>
      <c r="AS97" s="152"/>
      <c r="AT97" s="152"/>
      <c r="AU97" s="152"/>
      <c r="AV97" s="152"/>
      <c r="AW97" s="152"/>
    </row>
    <row r="98" spans="1:49" x14ac:dyDescent="0.2">
      <c r="A98" s="145">
        <v>2024</v>
      </c>
      <c r="B98" s="145">
        <v>3</v>
      </c>
      <c r="C98" s="151" t="s">
        <v>36</v>
      </c>
      <c r="D98" s="151" t="s">
        <v>1370</v>
      </c>
      <c r="E98" s="151" t="s">
        <v>10</v>
      </c>
      <c r="F98" s="124">
        <v>127</v>
      </c>
      <c r="G98" s="124">
        <v>0</v>
      </c>
      <c r="H98" s="124">
        <v>74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24">
        <v>0</v>
      </c>
      <c r="P98" s="124">
        <v>0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24">
        <v>0</v>
      </c>
      <c r="X98" s="124">
        <v>0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</row>
    <row r="99" spans="1:49" x14ac:dyDescent="0.2">
      <c r="A99" s="145">
        <v>2024</v>
      </c>
      <c r="B99" s="145">
        <v>3</v>
      </c>
      <c r="C99" s="151" t="s">
        <v>36</v>
      </c>
      <c r="D99" s="151" t="s">
        <v>1370</v>
      </c>
      <c r="E99" s="151" t="s">
        <v>11</v>
      </c>
      <c r="F99" s="124">
        <v>819</v>
      </c>
      <c r="G99" s="124">
        <v>209</v>
      </c>
      <c r="H99" s="124">
        <v>710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24">
        <v>135</v>
      </c>
      <c r="P99" s="124">
        <v>135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24">
        <v>0</v>
      </c>
      <c r="X99" s="124">
        <v>0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/>
      <c r="AH99" s="152"/>
      <c r="AI99" s="152"/>
      <c r="AJ99" s="152"/>
      <c r="AK99" s="152"/>
      <c r="AL99" s="152"/>
      <c r="AM99" s="152"/>
      <c r="AN99" s="152"/>
      <c r="AO99" s="152"/>
      <c r="AP99" s="152"/>
      <c r="AQ99" s="152"/>
      <c r="AR99" s="152"/>
      <c r="AS99" s="152"/>
      <c r="AT99" s="152"/>
      <c r="AU99" s="152"/>
      <c r="AV99" s="152"/>
      <c r="AW99" s="152"/>
    </row>
    <row r="100" spans="1:49" x14ac:dyDescent="0.2">
      <c r="A100" s="141">
        <v>2024</v>
      </c>
      <c r="B100" s="141">
        <v>9</v>
      </c>
      <c r="C100" s="149" t="s">
        <v>36</v>
      </c>
      <c r="D100" s="149" t="s">
        <v>1370</v>
      </c>
      <c r="E100" s="149" t="s">
        <v>12</v>
      </c>
      <c r="F100" s="140">
        <v>4093</v>
      </c>
      <c r="G100" s="140">
        <v>857</v>
      </c>
      <c r="H100" s="140">
        <v>3236</v>
      </c>
      <c r="I100" s="140">
        <v>190</v>
      </c>
      <c r="J100" s="140">
        <v>162</v>
      </c>
      <c r="K100" s="140">
        <v>28</v>
      </c>
      <c r="L100" s="140">
        <v>226</v>
      </c>
      <c r="M100" s="140">
        <v>0</v>
      </c>
      <c r="N100" s="140">
        <v>226</v>
      </c>
      <c r="O100" s="140">
        <v>1280</v>
      </c>
      <c r="P100" s="140">
        <v>527</v>
      </c>
      <c r="Q100" s="140">
        <v>753</v>
      </c>
      <c r="R100" s="140">
        <v>2657</v>
      </c>
      <c r="S100" s="140">
        <v>1858</v>
      </c>
      <c r="T100" s="140">
        <v>799</v>
      </c>
      <c r="U100" s="140">
        <v>138</v>
      </c>
      <c r="V100" s="140">
        <v>138</v>
      </c>
      <c r="W100" s="140">
        <v>0</v>
      </c>
      <c r="X100" s="140">
        <v>704</v>
      </c>
      <c r="Y100" s="140">
        <v>363</v>
      </c>
      <c r="Z100" s="140">
        <v>341</v>
      </c>
      <c r="AA100" s="140">
        <v>72</v>
      </c>
      <c r="AB100" s="140">
        <v>72</v>
      </c>
      <c r="AC100" s="140">
        <v>0</v>
      </c>
      <c r="AD100" s="140">
        <v>0</v>
      </c>
      <c r="AE100" s="140">
        <v>0</v>
      </c>
      <c r="AF100" s="140">
        <v>0</v>
      </c>
      <c r="AG100" s="14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</row>
    <row r="101" spans="1:49" x14ac:dyDescent="0.2">
      <c r="A101" s="145">
        <v>2024</v>
      </c>
      <c r="B101" s="145">
        <v>9</v>
      </c>
      <c r="C101" s="151" t="s">
        <v>36</v>
      </c>
      <c r="D101" s="151" t="s">
        <v>1370</v>
      </c>
      <c r="E101" s="151" t="s">
        <v>9</v>
      </c>
      <c r="F101" s="124">
        <v>836</v>
      </c>
      <c r="G101" s="124">
        <v>339</v>
      </c>
      <c r="H101" s="124">
        <v>768</v>
      </c>
      <c r="I101" s="124">
        <v>106</v>
      </c>
      <c r="J101" s="124">
        <v>102</v>
      </c>
      <c r="K101" s="124">
        <v>29</v>
      </c>
      <c r="L101" s="124">
        <v>187</v>
      </c>
      <c r="M101" s="124">
        <v>0</v>
      </c>
      <c r="N101" s="124">
        <v>187</v>
      </c>
      <c r="O101" s="124">
        <v>476</v>
      </c>
      <c r="P101" s="124">
        <v>286</v>
      </c>
      <c r="Q101" s="124">
        <v>383</v>
      </c>
      <c r="R101" s="124">
        <v>1266</v>
      </c>
      <c r="S101" s="124">
        <v>1077</v>
      </c>
      <c r="T101" s="124">
        <v>654</v>
      </c>
      <c r="U101" s="124">
        <v>96</v>
      </c>
      <c r="V101" s="124">
        <v>96</v>
      </c>
      <c r="W101" s="124">
        <v>0</v>
      </c>
      <c r="X101" s="124">
        <v>368</v>
      </c>
      <c r="Y101" s="124">
        <v>258</v>
      </c>
      <c r="Z101" s="124">
        <v>272</v>
      </c>
      <c r="AA101" s="124">
        <v>72</v>
      </c>
      <c r="AB101" s="124">
        <v>72</v>
      </c>
      <c r="AC101" s="124">
        <v>0</v>
      </c>
      <c r="AD101" s="124">
        <v>0</v>
      </c>
      <c r="AE101" s="124">
        <v>0</v>
      </c>
      <c r="AF101" s="124">
        <v>0</v>
      </c>
      <c r="AG101" s="124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</row>
    <row r="102" spans="1:49" x14ac:dyDescent="0.2">
      <c r="A102" s="145">
        <v>2024</v>
      </c>
      <c r="B102" s="145">
        <v>9</v>
      </c>
      <c r="C102" s="151" t="s">
        <v>36</v>
      </c>
      <c r="D102" s="151" t="s">
        <v>1370</v>
      </c>
      <c r="E102" s="151" t="s">
        <v>10</v>
      </c>
      <c r="F102" s="124">
        <v>2569</v>
      </c>
      <c r="G102" s="124">
        <v>309</v>
      </c>
      <c r="H102" s="124">
        <v>1804</v>
      </c>
      <c r="I102" s="124">
        <v>28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24">
        <v>456</v>
      </c>
      <c r="P102" s="124">
        <v>108</v>
      </c>
      <c r="Q102" s="124">
        <v>167</v>
      </c>
      <c r="R102" s="124">
        <v>649</v>
      </c>
      <c r="S102" s="124">
        <v>228</v>
      </c>
      <c r="T102" s="124">
        <v>0</v>
      </c>
      <c r="U102" s="124">
        <v>0</v>
      </c>
      <c r="V102" s="124">
        <v>0</v>
      </c>
      <c r="W102" s="124">
        <v>0</v>
      </c>
      <c r="X102" s="124">
        <v>98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152"/>
      <c r="AR102" s="152"/>
      <c r="AS102" s="152"/>
      <c r="AT102" s="152"/>
      <c r="AU102" s="152"/>
      <c r="AV102" s="152"/>
      <c r="AW102" s="152"/>
    </row>
    <row r="103" spans="1:49" x14ac:dyDescent="0.2">
      <c r="A103" s="145">
        <v>2024</v>
      </c>
      <c r="B103" s="145">
        <v>9</v>
      </c>
      <c r="C103" s="151" t="s">
        <v>36</v>
      </c>
      <c r="D103" s="151" t="s">
        <v>1370</v>
      </c>
      <c r="E103" s="151" t="s">
        <v>11</v>
      </c>
      <c r="F103" s="124">
        <v>5838</v>
      </c>
      <c r="G103" s="124">
        <v>1602</v>
      </c>
      <c r="H103" s="124">
        <v>4789</v>
      </c>
      <c r="I103" s="124">
        <v>423</v>
      </c>
      <c r="J103" s="124">
        <v>396</v>
      </c>
      <c r="K103" s="124">
        <v>84</v>
      </c>
      <c r="L103" s="124">
        <v>676</v>
      </c>
      <c r="M103" s="124">
        <v>0</v>
      </c>
      <c r="N103" s="124">
        <v>676</v>
      </c>
      <c r="O103" s="124">
        <v>2324</v>
      </c>
      <c r="P103" s="124">
        <v>1178</v>
      </c>
      <c r="Q103" s="124">
        <v>1607</v>
      </c>
      <c r="R103" s="124">
        <v>5528</v>
      </c>
      <c r="S103" s="124">
        <v>4400</v>
      </c>
      <c r="T103" s="124">
        <v>2291</v>
      </c>
      <c r="U103" s="124">
        <v>343</v>
      </c>
      <c r="V103" s="124">
        <v>343</v>
      </c>
      <c r="W103" s="124">
        <v>0</v>
      </c>
      <c r="X103" s="124">
        <v>1482</v>
      </c>
      <c r="Y103" s="124">
        <v>934</v>
      </c>
      <c r="Z103" s="124">
        <v>975</v>
      </c>
      <c r="AA103" s="124">
        <v>216</v>
      </c>
      <c r="AB103" s="124">
        <v>216</v>
      </c>
      <c r="AC103" s="124">
        <v>0</v>
      </c>
      <c r="AD103" s="124">
        <v>0</v>
      </c>
      <c r="AE103" s="124">
        <v>0</v>
      </c>
      <c r="AF103" s="124">
        <v>0</v>
      </c>
      <c r="AG103" s="124"/>
      <c r="AH103" s="152"/>
      <c r="AI103" s="152"/>
      <c r="AJ103" s="152"/>
      <c r="AK103" s="152"/>
      <c r="AL103" s="152"/>
      <c r="AM103" s="152"/>
      <c r="AN103" s="152"/>
      <c r="AO103" s="152"/>
      <c r="AP103" s="152"/>
      <c r="AQ103" s="152"/>
      <c r="AR103" s="152"/>
      <c r="AS103" s="152"/>
      <c r="AT103" s="152"/>
      <c r="AU103" s="152"/>
      <c r="AV103" s="152"/>
      <c r="AW103" s="152"/>
    </row>
  </sheetData>
  <mergeCells count="1">
    <mergeCell ref="AH5:AW5"/>
  </mergeCells>
  <phoneticPr fontId="0" type="noConversion"/>
  <pageMargins left="0" right="0" top="0.25" bottom="0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BI463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9" sqref="A9"/>
      <selection pane="bottomRight" activeCell="B106" sqref="B106"/>
    </sheetView>
  </sheetViews>
  <sheetFormatPr defaultRowHeight="13.2" x14ac:dyDescent="0.25"/>
  <cols>
    <col min="2" max="2" width="9.109375" style="23"/>
    <col min="4" max="4" width="11.6640625" style="23" customWidth="1"/>
    <col min="6" max="6" width="11" style="40" customWidth="1"/>
    <col min="7" max="7" width="11.109375" style="40" customWidth="1"/>
    <col min="8" max="8" width="11.5546875" style="40" customWidth="1"/>
    <col min="9" max="9" width="10" style="123" customWidth="1"/>
    <col min="10" max="10" width="10.109375" style="40" customWidth="1"/>
    <col min="11" max="11" width="10" style="40" customWidth="1"/>
    <col min="12" max="12" width="10" style="123" customWidth="1"/>
    <col min="13" max="14" width="10.109375" style="40" customWidth="1"/>
    <col min="15" max="15" width="9.109375" style="123"/>
    <col min="16" max="17" width="9.109375" style="40"/>
    <col min="18" max="18" width="9.109375" style="123"/>
    <col min="19" max="32" width="9.109375" style="40"/>
    <col min="33" max="33" width="9.109375" style="120"/>
    <col min="34" max="37" width="3.44140625" style="121" customWidth="1"/>
    <col min="38" max="38" width="4.88671875" style="121" customWidth="1"/>
    <col min="39" max="49" width="3.44140625" style="121" customWidth="1"/>
    <col min="50" max="51" width="9.109375" style="51"/>
    <col min="52" max="55" width="9.109375" style="24"/>
  </cols>
  <sheetData>
    <row r="1" spans="1:61" s="67" customFormat="1" ht="13.8" x14ac:dyDescent="0.25">
      <c r="A1" s="105" t="s">
        <v>1403</v>
      </c>
      <c r="B1" s="32"/>
      <c r="C1" s="32"/>
      <c r="D1" s="32"/>
      <c r="E1" s="32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</row>
    <row r="2" spans="1:61" s="67" customFormat="1" ht="13.8" x14ac:dyDescent="0.3">
      <c r="A2" s="106" t="s">
        <v>1405</v>
      </c>
      <c r="B2" s="107"/>
      <c r="C2" s="107"/>
      <c r="D2" s="107"/>
      <c r="E2" s="107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</row>
    <row r="3" spans="1:61" s="67" customFormat="1" x14ac:dyDescent="0.25">
      <c r="A3" s="106" t="s">
        <v>1404</v>
      </c>
      <c r="B3" s="108"/>
      <c r="C3" s="108"/>
      <c r="D3" s="108"/>
      <c r="E3" s="108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08"/>
      <c r="AY3" s="108"/>
      <c r="AZ3" s="108"/>
      <c r="BA3" s="108"/>
      <c r="BB3" s="108"/>
      <c r="BC3" s="108"/>
      <c r="BD3" s="108"/>
      <c r="BE3" s="108"/>
      <c r="BF3" s="108"/>
      <c r="BG3" s="108"/>
      <c r="BH3" s="108"/>
      <c r="BI3" s="108"/>
    </row>
    <row r="4" spans="1:61" s="80" customFormat="1" ht="12" x14ac:dyDescent="0.25">
      <c r="A4" s="76" t="s">
        <v>4</v>
      </c>
      <c r="B4" s="77"/>
      <c r="C4" s="78"/>
      <c r="D4" s="79"/>
      <c r="E4" s="78"/>
      <c r="F4" s="84"/>
      <c r="G4" s="84"/>
      <c r="H4" s="84"/>
      <c r="I4" s="84"/>
      <c r="J4" s="84"/>
      <c r="K4" s="84"/>
      <c r="L4" s="84"/>
      <c r="M4" s="84"/>
      <c r="N4" s="84"/>
      <c r="O4" s="84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117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</row>
    <row r="5" spans="1:61" x14ac:dyDescent="0.25">
      <c r="A5" s="3"/>
      <c r="B5" s="22"/>
      <c r="C5" s="4"/>
      <c r="D5" s="37"/>
      <c r="E5" s="4"/>
      <c r="F5" s="118"/>
      <c r="G5" s="118"/>
      <c r="H5" s="118"/>
      <c r="I5" s="119"/>
      <c r="J5" s="118"/>
      <c r="K5" s="118"/>
      <c r="L5" s="119"/>
      <c r="M5" s="118"/>
      <c r="N5" s="118"/>
      <c r="O5" s="119"/>
      <c r="P5" s="118"/>
      <c r="Q5" s="118"/>
      <c r="R5" s="119"/>
      <c r="S5" s="118"/>
      <c r="T5" s="118"/>
      <c r="AH5" s="154" t="s">
        <v>104</v>
      </c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</row>
    <row r="6" spans="1:61" s="67" customFormat="1" ht="40.799999999999997" x14ac:dyDescent="0.2">
      <c r="A6" s="69" t="s">
        <v>5</v>
      </c>
      <c r="B6" s="70" t="s">
        <v>37</v>
      </c>
      <c r="C6" s="69" t="s">
        <v>6</v>
      </c>
      <c r="D6" s="69" t="s">
        <v>7</v>
      </c>
      <c r="E6" s="69" t="s">
        <v>8</v>
      </c>
      <c r="F6" s="71" t="s">
        <v>18</v>
      </c>
      <c r="G6" s="71" t="s">
        <v>28</v>
      </c>
      <c r="H6" s="71" t="s">
        <v>21</v>
      </c>
      <c r="I6" s="71" t="s">
        <v>19</v>
      </c>
      <c r="J6" s="71" t="s">
        <v>29</v>
      </c>
      <c r="K6" s="71" t="s">
        <v>22</v>
      </c>
      <c r="L6" s="71" t="s">
        <v>20</v>
      </c>
      <c r="M6" s="71" t="s">
        <v>30</v>
      </c>
      <c r="N6" s="71" t="s">
        <v>23</v>
      </c>
      <c r="O6" s="71" t="s">
        <v>0</v>
      </c>
      <c r="P6" s="71" t="s">
        <v>31</v>
      </c>
      <c r="Q6" s="71" t="s">
        <v>24</v>
      </c>
      <c r="R6" s="71" t="s">
        <v>1</v>
      </c>
      <c r="S6" s="71" t="s">
        <v>32</v>
      </c>
      <c r="T6" s="71" t="s">
        <v>25</v>
      </c>
      <c r="U6" s="71" t="s">
        <v>2</v>
      </c>
      <c r="V6" s="71" t="s">
        <v>33</v>
      </c>
      <c r="W6" s="71" t="s">
        <v>26</v>
      </c>
      <c r="X6" s="71" t="s">
        <v>38</v>
      </c>
      <c r="Y6" s="71" t="s">
        <v>39</v>
      </c>
      <c r="Z6" s="71" t="s">
        <v>40</v>
      </c>
      <c r="AA6" s="71" t="s">
        <v>45</v>
      </c>
      <c r="AB6" s="71" t="s">
        <v>46</v>
      </c>
      <c r="AC6" s="71" t="s">
        <v>47</v>
      </c>
      <c r="AD6" s="71" t="s">
        <v>3</v>
      </c>
      <c r="AE6" s="71" t="s">
        <v>34</v>
      </c>
      <c r="AF6" s="71" t="s">
        <v>27</v>
      </c>
      <c r="AG6" s="72" t="s">
        <v>114</v>
      </c>
      <c r="AH6" s="48" t="s">
        <v>84</v>
      </c>
      <c r="AI6" s="48" t="s">
        <v>85</v>
      </c>
      <c r="AJ6" s="48" t="s">
        <v>86</v>
      </c>
      <c r="AK6" s="48" t="s">
        <v>94</v>
      </c>
      <c r="AL6" s="48" t="s">
        <v>95</v>
      </c>
      <c r="AM6" s="48" t="s">
        <v>96</v>
      </c>
      <c r="AN6" s="48" t="s">
        <v>87</v>
      </c>
      <c r="AO6" s="48" t="s">
        <v>97</v>
      </c>
      <c r="AP6" s="48" t="s">
        <v>88</v>
      </c>
      <c r="AQ6" s="48" t="s">
        <v>98</v>
      </c>
      <c r="AR6" s="48" t="s">
        <v>89</v>
      </c>
      <c r="AS6" s="48" t="s">
        <v>99</v>
      </c>
      <c r="AT6" s="48" t="s">
        <v>90</v>
      </c>
      <c r="AU6" s="48" t="s">
        <v>100</v>
      </c>
      <c r="AV6" s="48" t="s">
        <v>91</v>
      </c>
      <c r="AW6" s="48" t="s">
        <v>101</v>
      </c>
      <c r="AX6" s="73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</row>
    <row r="7" spans="1:61" s="67" customFormat="1" ht="10.199999999999999" x14ac:dyDescent="0.2">
      <c r="A7" s="42" t="s">
        <v>5</v>
      </c>
      <c r="B7" s="42" t="s">
        <v>1372</v>
      </c>
      <c r="C7" s="29" t="s">
        <v>6</v>
      </c>
      <c r="D7" s="29" t="s">
        <v>117</v>
      </c>
      <c r="E7" s="29" t="s">
        <v>8</v>
      </c>
      <c r="F7" s="125" t="s">
        <v>1373</v>
      </c>
      <c r="G7" s="125" t="s">
        <v>1374</v>
      </c>
      <c r="H7" s="125" t="s">
        <v>1375</v>
      </c>
      <c r="I7" s="125" t="s">
        <v>1376</v>
      </c>
      <c r="J7" s="125" t="s">
        <v>1377</v>
      </c>
      <c r="K7" s="125" t="s">
        <v>1378</v>
      </c>
      <c r="L7" s="125" t="s">
        <v>1379</v>
      </c>
      <c r="M7" s="125" t="s">
        <v>1380</v>
      </c>
      <c r="N7" s="125" t="s">
        <v>1381</v>
      </c>
      <c r="O7" s="125" t="s">
        <v>51</v>
      </c>
      <c r="P7" s="125" t="s">
        <v>52</v>
      </c>
      <c r="Q7" s="125" t="s">
        <v>53</v>
      </c>
      <c r="R7" s="125" t="s">
        <v>54</v>
      </c>
      <c r="S7" s="125" t="s">
        <v>55</v>
      </c>
      <c r="T7" s="125" t="s">
        <v>56</v>
      </c>
      <c r="U7" s="125" t="s">
        <v>57</v>
      </c>
      <c r="V7" s="125" t="s">
        <v>58</v>
      </c>
      <c r="W7" s="125" t="s">
        <v>59</v>
      </c>
      <c r="X7" s="125" t="s">
        <v>60</v>
      </c>
      <c r="Y7" s="125" t="s">
        <v>61</v>
      </c>
      <c r="Z7" s="125" t="s">
        <v>62</v>
      </c>
      <c r="AA7" s="125" t="s">
        <v>63</v>
      </c>
      <c r="AB7" s="125" t="s">
        <v>64</v>
      </c>
      <c r="AC7" s="125" t="s">
        <v>65</v>
      </c>
      <c r="AD7" s="125" t="s">
        <v>66</v>
      </c>
      <c r="AE7" s="125" t="s">
        <v>67</v>
      </c>
      <c r="AF7" s="125" t="s">
        <v>68</v>
      </c>
      <c r="AG7" s="125" t="s">
        <v>69</v>
      </c>
      <c r="AH7" s="125" t="s">
        <v>70</v>
      </c>
      <c r="AI7" s="125" t="s">
        <v>77</v>
      </c>
      <c r="AJ7" s="125" t="s">
        <v>71</v>
      </c>
      <c r="AK7" s="125" t="s">
        <v>78</v>
      </c>
      <c r="AL7" s="125" t="s">
        <v>92</v>
      </c>
      <c r="AM7" s="125" t="s">
        <v>93</v>
      </c>
      <c r="AN7" s="125" t="s">
        <v>72</v>
      </c>
      <c r="AO7" s="125" t="s">
        <v>79</v>
      </c>
      <c r="AP7" s="125" t="s">
        <v>73</v>
      </c>
      <c r="AQ7" s="125" t="s">
        <v>80</v>
      </c>
      <c r="AR7" s="125" t="s">
        <v>74</v>
      </c>
      <c r="AS7" s="125" t="s">
        <v>81</v>
      </c>
      <c r="AT7" s="125" t="s">
        <v>75</v>
      </c>
      <c r="AU7" s="125" t="s">
        <v>82</v>
      </c>
      <c r="AV7" s="125" t="s">
        <v>76</v>
      </c>
      <c r="AW7" s="125" t="s">
        <v>83</v>
      </c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</row>
    <row r="8" spans="1:61" s="67" customFormat="1" ht="10.199999999999999" x14ac:dyDescent="0.2">
      <c r="A8" s="35">
        <v>2024</v>
      </c>
      <c r="B8" s="35">
        <v>1</v>
      </c>
      <c r="C8" s="33" t="s">
        <v>122</v>
      </c>
      <c r="D8" s="33" t="s">
        <v>123</v>
      </c>
      <c r="E8" s="33" t="s">
        <v>12</v>
      </c>
      <c r="F8" s="36">
        <v>91218</v>
      </c>
      <c r="G8" s="36">
        <v>38134</v>
      </c>
      <c r="H8" s="36">
        <v>53084</v>
      </c>
      <c r="I8" s="36">
        <v>37380</v>
      </c>
      <c r="J8" s="36">
        <v>16721</v>
      </c>
      <c r="K8" s="36">
        <v>20659</v>
      </c>
      <c r="L8" s="36">
        <v>57310</v>
      </c>
      <c r="M8" s="36">
        <v>20963</v>
      </c>
      <c r="N8" s="36">
        <v>36347</v>
      </c>
      <c r="O8" s="36">
        <v>35809</v>
      </c>
      <c r="P8" s="36">
        <v>17024</v>
      </c>
      <c r="Q8" s="140">
        <v>18785</v>
      </c>
      <c r="R8" s="36">
        <v>49542</v>
      </c>
      <c r="S8" s="36">
        <v>24525</v>
      </c>
      <c r="T8" s="36">
        <v>25017</v>
      </c>
      <c r="U8" s="36">
        <v>5104</v>
      </c>
      <c r="V8" s="36">
        <v>2178</v>
      </c>
      <c r="W8" s="36">
        <v>2926</v>
      </c>
      <c r="X8" s="36">
        <v>7431</v>
      </c>
      <c r="Y8" s="36">
        <v>3526</v>
      </c>
      <c r="Z8" s="36">
        <v>3905</v>
      </c>
      <c r="AA8" s="36">
        <v>2021</v>
      </c>
      <c r="AB8" s="36">
        <v>1669</v>
      </c>
      <c r="AC8" s="36">
        <v>352</v>
      </c>
      <c r="AD8" s="36">
        <v>6705</v>
      </c>
      <c r="AE8" s="36">
        <v>2743</v>
      </c>
      <c r="AF8" s="36">
        <v>3962</v>
      </c>
      <c r="AG8" s="36"/>
      <c r="AH8" s="126">
        <v>152</v>
      </c>
      <c r="AI8" s="126">
        <v>109</v>
      </c>
      <c r="AJ8" s="126">
        <v>171</v>
      </c>
      <c r="AK8" s="126">
        <v>165</v>
      </c>
      <c r="AL8" s="126">
        <v>183</v>
      </c>
      <c r="AM8" s="126">
        <v>98</v>
      </c>
      <c r="AN8" s="126">
        <v>151</v>
      </c>
      <c r="AO8" s="126">
        <v>85</v>
      </c>
      <c r="AP8" s="126">
        <v>36</v>
      </c>
      <c r="AQ8" s="126">
        <v>34</v>
      </c>
      <c r="AR8" s="126">
        <v>50</v>
      </c>
      <c r="AS8" s="126">
        <v>35</v>
      </c>
      <c r="AT8" s="126">
        <v>21</v>
      </c>
      <c r="AU8" s="126">
        <v>4</v>
      </c>
      <c r="AV8" s="126">
        <v>28</v>
      </c>
      <c r="AW8" s="126">
        <v>28</v>
      </c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</row>
    <row r="9" spans="1:61" s="67" customFormat="1" ht="10.199999999999999" x14ac:dyDescent="0.2">
      <c r="A9" s="43">
        <v>2024</v>
      </c>
      <c r="B9" s="43">
        <v>1</v>
      </c>
      <c r="C9" s="34" t="s">
        <v>122</v>
      </c>
      <c r="D9" s="34" t="s">
        <v>123</v>
      </c>
      <c r="E9" s="34" t="s">
        <v>9</v>
      </c>
      <c r="F9" s="44">
        <v>4918</v>
      </c>
      <c r="G9" s="44">
        <v>1923</v>
      </c>
      <c r="H9" s="44">
        <v>4436</v>
      </c>
      <c r="I9" s="44">
        <v>3805</v>
      </c>
      <c r="J9" s="44">
        <v>2466</v>
      </c>
      <c r="K9" s="44">
        <v>2854</v>
      </c>
      <c r="L9" s="44">
        <v>4848</v>
      </c>
      <c r="M9" s="44">
        <v>2832</v>
      </c>
      <c r="N9" s="44">
        <v>3820</v>
      </c>
      <c r="O9" s="44">
        <v>3306</v>
      </c>
      <c r="P9" s="44">
        <v>1657</v>
      </c>
      <c r="Q9" s="124">
        <v>2877</v>
      </c>
      <c r="R9" s="44">
        <v>7819</v>
      </c>
      <c r="S9" s="44">
        <v>2761</v>
      </c>
      <c r="T9" s="44">
        <v>7279</v>
      </c>
      <c r="U9" s="44">
        <v>989</v>
      </c>
      <c r="V9" s="44">
        <v>499</v>
      </c>
      <c r="W9" s="44">
        <v>844</v>
      </c>
      <c r="X9" s="44">
        <v>1598</v>
      </c>
      <c r="Y9" s="44">
        <v>807</v>
      </c>
      <c r="Z9" s="44">
        <v>1370</v>
      </c>
      <c r="AA9" s="44">
        <v>529</v>
      </c>
      <c r="AB9" s="44">
        <v>478</v>
      </c>
      <c r="AC9" s="44">
        <v>207</v>
      </c>
      <c r="AD9" s="44">
        <v>1247</v>
      </c>
      <c r="AE9" s="44">
        <v>668</v>
      </c>
      <c r="AF9" s="44">
        <v>1083</v>
      </c>
      <c r="AG9" s="44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</row>
    <row r="10" spans="1:61" s="67" customFormat="1" ht="10.199999999999999" x14ac:dyDescent="0.2">
      <c r="A10" s="43">
        <v>2024</v>
      </c>
      <c r="B10" s="43">
        <v>1</v>
      </c>
      <c r="C10" s="34" t="s">
        <v>122</v>
      </c>
      <c r="D10" s="34" t="s">
        <v>123</v>
      </c>
      <c r="E10" s="34" t="s">
        <v>10</v>
      </c>
      <c r="F10" s="44">
        <v>82051</v>
      </c>
      <c r="G10" s="44">
        <v>34470</v>
      </c>
      <c r="H10" s="44">
        <v>44876</v>
      </c>
      <c r="I10" s="44">
        <v>30354</v>
      </c>
      <c r="J10" s="44">
        <v>12523</v>
      </c>
      <c r="K10" s="44">
        <v>15477</v>
      </c>
      <c r="L10" s="44">
        <v>48921</v>
      </c>
      <c r="M10" s="44">
        <v>16069</v>
      </c>
      <c r="N10" s="44">
        <v>29499</v>
      </c>
      <c r="O10" s="44">
        <v>29605</v>
      </c>
      <c r="P10" s="44">
        <v>13970</v>
      </c>
      <c r="Q10" s="124">
        <v>13390</v>
      </c>
      <c r="R10" s="44">
        <v>37218</v>
      </c>
      <c r="S10" s="44">
        <v>19268</v>
      </c>
      <c r="T10" s="44">
        <v>13404</v>
      </c>
      <c r="U10" s="44">
        <v>3311</v>
      </c>
      <c r="V10" s="44">
        <v>1314</v>
      </c>
      <c r="W10" s="44">
        <v>1501</v>
      </c>
      <c r="X10" s="44">
        <v>4933</v>
      </c>
      <c r="Y10" s="44">
        <v>2163</v>
      </c>
      <c r="Z10" s="44">
        <v>1823</v>
      </c>
      <c r="AA10" s="44">
        <v>1076</v>
      </c>
      <c r="AB10" s="44">
        <v>830</v>
      </c>
      <c r="AC10" s="44">
        <v>34</v>
      </c>
      <c r="AD10" s="44">
        <v>4448</v>
      </c>
      <c r="AE10" s="44">
        <v>1543</v>
      </c>
      <c r="AF10" s="44">
        <v>2102</v>
      </c>
      <c r="AG10" s="44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68"/>
    </row>
    <row r="11" spans="1:61" s="67" customFormat="1" ht="10.199999999999999" x14ac:dyDescent="0.2">
      <c r="A11" s="43">
        <v>2024</v>
      </c>
      <c r="B11" s="43">
        <v>1</v>
      </c>
      <c r="C11" s="34" t="s">
        <v>122</v>
      </c>
      <c r="D11" s="34" t="s">
        <v>123</v>
      </c>
      <c r="E11" s="34" t="s">
        <v>11</v>
      </c>
      <c r="F11" s="44">
        <v>100709</v>
      </c>
      <c r="G11" s="44">
        <v>42120</v>
      </c>
      <c r="H11" s="44">
        <v>61570</v>
      </c>
      <c r="I11" s="44">
        <v>44788</v>
      </c>
      <c r="J11" s="44">
        <v>21887</v>
      </c>
      <c r="K11" s="44">
        <v>26474</v>
      </c>
      <c r="L11" s="44">
        <v>67042</v>
      </c>
      <c r="M11" s="44">
        <v>26988</v>
      </c>
      <c r="N11" s="44">
        <v>44253</v>
      </c>
      <c r="O11" s="44">
        <v>42245</v>
      </c>
      <c r="P11" s="44">
        <v>20496</v>
      </c>
      <c r="Q11" s="124">
        <v>24693</v>
      </c>
      <c r="R11" s="44">
        <v>66774</v>
      </c>
      <c r="S11" s="44">
        <v>30528</v>
      </c>
      <c r="T11" s="44">
        <v>41443</v>
      </c>
      <c r="U11" s="44">
        <v>7274</v>
      </c>
      <c r="V11" s="44">
        <v>3254</v>
      </c>
      <c r="W11" s="44">
        <v>4729</v>
      </c>
      <c r="X11" s="44">
        <v>11170</v>
      </c>
      <c r="Y11" s="44">
        <v>5318</v>
      </c>
      <c r="Z11" s="44">
        <v>7078</v>
      </c>
      <c r="AA11" s="44">
        <v>3090</v>
      </c>
      <c r="AB11" s="44">
        <v>2649</v>
      </c>
      <c r="AC11" s="44">
        <v>801</v>
      </c>
      <c r="AD11" s="44">
        <v>9413</v>
      </c>
      <c r="AE11" s="44">
        <v>4153</v>
      </c>
      <c r="AF11" s="44">
        <v>6347</v>
      </c>
      <c r="AG11" s="44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68"/>
    </row>
    <row r="12" spans="1:61" s="67" customFormat="1" ht="10.199999999999999" x14ac:dyDescent="0.2">
      <c r="A12" s="35">
        <v>2024</v>
      </c>
      <c r="B12" s="35">
        <v>1</v>
      </c>
      <c r="C12" s="33" t="s">
        <v>122</v>
      </c>
      <c r="D12" s="33" t="s">
        <v>124</v>
      </c>
      <c r="E12" s="33" t="s">
        <v>12</v>
      </c>
      <c r="F12" s="36">
        <v>71341</v>
      </c>
      <c r="G12" s="36">
        <v>29823</v>
      </c>
      <c r="H12" s="36">
        <v>41518</v>
      </c>
      <c r="I12" s="36">
        <v>38772</v>
      </c>
      <c r="J12" s="36">
        <v>17978</v>
      </c>
      <c r="K12" s="36">
        <v>20794</v>
      </c>
      <c r="L12" s="36">
        <v>75943</v>
      </c>
      <c r="M12" s="36">
        <v>40428</v>
      </c>
      <c r="N12" s="36">
        <v>35515</v>
      </c>
      <c r="O12" s="36">
        <v>53670</v>
      </c>
      <c r="P12" s="36">
        <v>30617</v>
      </c>
      <c r="Q12" s="140">
        <v>23053</v>
      </c>
      <c r="R12" s="36">
        <v>100780</v>
      </c>
      <c r="S12" s="36">
        <v>55591</v>
      </c>
      <c r="T12" s="36">
        <v>45189</v>
      </c>
      <c r="U12" s="36">
        <v>12590</v>
      </c>
      <c r="V12" s="36">
        <v>7482</v>
      </c>
      <c r="W12" s="36">
        <v>5108</v>
      </c>
      <c r="X12" s="36">
        <v>6113</v>
      </c>
      <c r="Y12" s="36">
        <v>1872</v>
      </c>
      <c r="Z12" s="36">
        <v>4241</v>
      </c>
      <c r="AA12" s="36">
        <v>10772</v>
      </c>
      <c r="AB12" s="36">
        <v>5034</v>
      </c>
      <c r="AC12" s="36">
        <v>5738</v>
      </c>
      <c r="AD12" s="36">
        <v>1822</v>
      </c>
      <c r="AE12" s="36">
        <v>519</v>
      </c>
      <c r="AF12" s="36">
        <v>1303</v>
      </c>
      <c r="AG12" s="36"/>
      <c r="AH12" s="126">
        <v>157</v>
      </c>
      <c r="AI12" s="126">
        <v>86</v>
      </c>
      <c r="AJ12" s="126">
        <v>174</v>
      </c>
      <c r="AK12" s="126">
        <v>121</v>
      </c>
      <c r="AL12" s="126">
        <v>212</v>
      </c>
      <c r="AM12" s="126">
        <v>125</v>
      </c>
      <c r="AN12" s="126">
        <v>173</v>
      </c>
      <c r="AO12" s="126">
        <v>100</v>
      </c>
      <c r="AP12" s="126">
        <v>121</v>
      </c>
      <c r="AQ12" s="126">
        <v>57</v>
      </c>
      <c r="AR12" s="126">
        <v>25</v>
      </c>
      <c r="AS12" s="126">
        <v>38</v>
      </c>
      <c r="AT12" s="126">
        <v>22</v>
      </c>
      <c r="AU12" s="126">
        <v>12</v>
      </c>
      <c r="AV12" s="126">
        <v>8</v>
      </c>
      <c r="AW12" s="126">
        <v>19</v>
      </c>
      <c r="AX12" s="68"/>
    </row>
    <row r="13" spans="1:61" s="67" customFormat="1" ht="10.199999999999999" x14ac:dyDescent="0.2">
      <c r="A13" s="43">
        <v>2024</v>
      </c>
      <c r="B13" s="43">
        <v>1</v>
      </c>
      <c r="C13" s="34" t="s">
        <v>122</v>
      </c>
      <c r="D13" s="34" t="s">
        <v>124</v>
      </c>
      <c r="E13" s="34" t="s">
        <v>9</v>
      </c>
      <c r="F13" s="44">
        <v>4825</v>
      </c>
      <c r="G13" s="44">
        <v>2263</v>
      </c>
      <c r="H13" s="44">
        <v>4361</v>
      </c>
      <c r="I13" s="44">
        <v>4168</v>
      </c>
      <c r="J13" s="44">
        <v>2072</v>
      </c>
      <c r="K13" s="44">
        <v>3682</v>
      </c>
      <c r="L13" s="44">
        <v>6188</v>
      </c>
      <c r="M13" s="44">
        <v>4096</v>
      </c>
      <c r="N13" s="44">
        <v>4872</v>
      </c>
      <c r="O13" s="44">
        <v>4028</v>
      </c>
      <c r="P13" s="44">
        <v>2976</v>
      </c>
      <c r="Q13" s="124">
        <v>2811</v>
      </c>
      <c r="R13" s="44">
        <v>9002</v>
      </c>
      <c r="S13" s="44">
        <v>6038</v>
      </c>
      <c r="T13" s="44">
        <v>6653</v>
      </c>
      <c r="U13" s="44">
        <v>1304</v>
      </c>
      <c r="V13" s="44">
        <v>881</v>
      </c>
      <c r="W13" s="44">
        <v>916</v>
      </c>
      <c r="X13" s="44">
        <v>1081</v>
      </c>
      <c r="Y13" s="44">
        <v>548</v>
      </c>
      <c r="Z13" s="44">
        <v>956</v>
      </c>
      <c r="AA13" s="44">
        <v>3963</v>
      </c>
      <c r="AB13" s="44">
        <v>1312</v>
      </c>
      <c r="AC13" s="44">
        <v>3766</v>
      </c>
      <c r="AD13" s="44">
        <v>444</v>
      </c>
      <c r="AE13" s="44">
        <v>216</v>
      </c>
      <c r="AF13" s="44">
        <v>389</v>
      </c>
      <c r="AG13" s="44"/>
      <c r="AH13" s="127"/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68"/>
    </row>
    <row r="14" spans="1:61" s="67" customFormat="1" ht="10.199999999999999" x14ac:dyDescent="0.2">
      <c r="A14" s="43">
        <v>2024</v>
      </c>
      <c r="B14" s="43">
        <v>1</v>
      </c>
      <c r="C14" s="34" t="s">
        <v>122</v>
      </c>
      <c r="D14" s="34" t="s">
        <v>124</v>
      </c>
      <c r="E14" s="34" t="s">
        <v>10</v>
      </c>
      <c r="F14" s="44">
        <v>62381</v>
      </c>
      <c r="G14" s="44">
        <v>25574</v>
      </c>
      <c r="H14" s="44">
        <v>33347</v>
      </c>
      <c r="I14" s="44">
        <v>31261</v>
      </c>
      <c r="J14" s="44">
        <v>14121</v>
      </c>
      <c r="K14" s="44">
        <v>14345</v>
      </c>
      <c r="L14" s="44">
        <v>63890</v>
      </c>
      <c r="M14" s="44">
        <v>32109</v>
      </c>
      <c r="N14" s="44">
        <v>26878</v>
      </c>
      <c r="O14" s="44">
        <v>45848</v>
      </c>
      <c r="P14" s="44">
        <v>24868</v>
      </c>
      <c r="Q14" s="124">
        <v>17862</v>
      </c>
      <c r="R14" s="44">
        <v>84268</v>
      </c>
      <c r="S14" s="44">
        <v>43962</v>
      </c>
      <c r="T14" s="44">
        <v>33502</v>
      </c>
      <c r="U14" s="44">
        <v>10089</v>
      </c>
      <c r="V14" s="44">
        <v>5867</v>
      </c>
      <c r="W14" s="44">
        <v>3404</v>
      </c>
      <c r="X14" s="44">
        <v>4155</v>
      </c>
      <c r="Y14" s="44">
        <v>934</v>
      </c>
      <c r="Z14" s="44">
        <v>2476</v>
      </c>
      <c r="AA14" s="44">
        <v>4919</v>
      </c>
      <c r="AB14" s="44">
        <v>2567</v>
      </c>
      <c r="AC14" s="44">
        <v>928</v>
      </c>
      <c r="AD14" s="44">
        <v>1000</v>
      </c>
      <c r="AE14" s="44">
        <v>144</v>
      </c>
      <c r="AF14" s="44">
        <v>641</v>
      </c>
      <c r="AG14" s="44"/>
      <c r="AH14" s="127"/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68"/>
    </row>
    <row r="15" spans="1:61" s="67" customFormat="1" ht="10.199999999999999" x14ac:dyDescent="0.2">
      <c r="A15" s="43">
        <v>2024</v>
      </c>
      <c r="B15" s="43">
        <v>1</v>
      </c>
      <c r="C15" s="34" t="s">
        <v>122</v>
      </c>
      <c r="D15" s="34" t="s">
        <v>124</v>
      </c>
      <c r="E15" s="34" t="s">
        <v>11</v>
      </c>
      <c r="F15" s="44">
        <v>80407</v>
      </c>
      <c r="G15" s="44">
        <v>34090</v>
      </c>
      <c r="H15" s="44">
        <v>49504</v>
      </c>
      <c r="I15" s="44">
        <v>47517</v>
      </c>
      <c r="J15" s="44">
        <v>22244</v>
      </c>
      <c r="K15" s="44">
        <v>28918</v>
      </c>
      <c r="L15" s="44">
        <v>87638</v>
      </c>
      <c r="M15" s="44">
        <v>48153</v>
      </c>
      <c r="N15" s="44">
        <v>45134</v>
      </c>
      <c r="O15" s="44">
        <v>61774</v>
      </c>
      <c r="P15" s="44">
        <v>36659</v>
      </c>
      <c r="Q15" s="124">
        <v>28875</v>
      </c>
      <c r="R15" s="44">
        <v>118368</v>
      </c>
      <c r="S15" s="44">
        <v>68683</v>
      </c>
      <c r="T15" s="44">
        <v>59135</v>
      </c>
      <c r="U15" s="44">
        <v>15034</v>
      </c>
      <c r="V15" s="44">
        <v>9134</v>
      </c>
      <c r="W15" s="44">
        <v>7025</v>
      </c>
      <c r="X15" s="44">
        <v>8431</v>
      </c>
      <c r="Y15" s="44">
        <v>3076</v>
      </c>
      <c r="Z15" s="44">
        <v>6250</v>
      </c>
      <c r="AA15" s="44">
        <v>20442</v>
      </c>
      <c r="AB15" s="44">
        <v>7757</v>
      </c>
      <c r="AC15" s="44">
        <v>14770</v>
      </c>
      <c r="AD15" s="44">
        <v>2737</v>
      </c>
      <c r="AE15" s="44">
        <v>971</v>
      </c>
      <c r="AF15" s="44">
        <v>2137</v>
      </c>
      <c r="AG15" s="44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68"/>
    </row>
    <row r="16" spans="1:61" s="67" customFormat="1" ht="10.199999999999999" x14ac:dyDescent="0.2">
      <c r="A16" s="35">
        <v>2024</v>
      </c>
      <c r="B16" s="35">
        <v>1</v>
      </c>
      <c r="C16" s="33" t="s">
        <v>122</v>
      </c>
      <c r="D16" s="33" t="s">
        <v>125</v>
      </c>
      <c r="E16" s="33" t="s">
        <v>12</v>
      </c>
      <c r="F16" s="36">
        <v>44164</v>
      </c>
      <c r="G16" s="36">
        <v>6359</v>
      </c>
      <c r="H16" s="36">
        <v>37805</v>
      </c>
      <c r="I16" s="36">
        <v>6871</v>
      </c>
      <c r="J16" s="36">
        <v>1535</v>
      </c>
      <c r="K16" s="36">
        <v>5336</v>
      </c>
      <c r="L16" s="36">
        <v>9765</v>
      </c>
      <c r="M16" s="36">
        <v>2712</v>
      </c>
      <c r="N16" s="36">
        <v>7053</v>
      </c>
      <c r="O16" s="36">
        <v>37721</v>
      </c>
      <c r="P16" s="36">
        <v>5564</v>
      </c>
      <c r="Q16" s="140">
        <v>32157</v>
      </c>
      <c r="R16" s="36">
        <v>22276</v>
      </c>
      <c r="S16" s="36">
        <v>9084</v>
      </c>
      <c r="T16" s="36">
        <v>13192</v>
      </c>
      <c r="U16" s="36">
        <v>2437</v>
      </c>
      <c r="V16" s="36">
        <v>1098</v>
      </c>
      <c r="W16" s="36">
        <v>1339</v>
      </c>
      <c r="X16" s="36">
        <v>3164</v>
      </c>
      <c r="Y16" s="36">
        <v>176</v>
      </c>
      <c r="Z16" s="36">
        <v>2988</v>
      </c>
      <c r="AA16" s="36">
        <v>1327</v>
      </c>
      <c r="AB16" s="36">
        <v>604</v>
      </c>
      <c r="AC16" s="36">
        <v>723</v>
      </c>
      <c r="AD16" s="36">
        <v>1727</v>
      </c>
      <c r="AE16" s="36">
        <v>0</v>
      </c>
      <c r="AF16" s="36">
        <v>1727</v>
      </c>
      <c r="AG16" s="36"/>
      <c r="AH16" s="126">
        <v>14</v>
      </c>
      <c r="AI16" s="126">
        <v>32</v>
      </c>
      <c r="AJ16" s="126">
        <v>15</v>
      </c>
      <c r="AK16" s="126">
        <v>46</v>
      </c>
      <c r="AL16" s="126">
        <v>45</v>
      </c>
      <c r="AM16" s="126">
        <v>125</v>
      </c>
      <c r="AN16" s="126">
        <v>17</v>
      </c>
      <c r="AO16" s="126">
        <v>42</v>
      </c>
      <c r="AP16" s="126">
        <v>13</v>
      </c>
      <c r="AQ16" s="126">
        <v>17</v>
      </c>
      <c r="AR16" s="126">
        <v>5</v>
      </c>
      <c r="AS16" s="126">
        <v>23</v>
      </c>
      <c r="AT16" s="126">
        <v>6</v>
      </c>
      <c r="AU16" s="126">
        <v>6</v>
      </c>
      <c r="AV16" s="126"/>
      <c r="AW16" s="126">
        <v>12</v>
      </c>
      <c r="AX16" s="68"/>
    </row>
    <row r="17" spans="1:50" s="67" customFormat="1" ht="10.199999999999999" x14ac:dyDescent="0.2">
      <c r="A17" s="43">
        <v>2024</v>
      </c>
      <c r="B17" s="43">
        <v>1</v>
      </c>
      <c r="C17" s="34" t="s">
        <v>122</v>
      </c>
      <c r="D17" s="34" t="s">
        <v>125</v>
      </c>
      <c r="E17" s="34" t="s">
        <v>9</v>
      </c>
      <c r="F17" s="44">
        <v>3680</v>
      </c>
      <c r="G17" s="44">
        <v>1019</v>
      </c>
      <c r="H17" s="44">
        <v>3536</v>
      </c>
      <c r="I17" s="44">
        <v>1675</v>
      </c>
      <c r="J17" s="44">
        <v>604</v>
      </c>
      <c r="K17" s="44">
        <v>1567</v>
      </c>
      <c r="L17" s="44">
        <v>1918</v>
      </c>
      <c r="M17" s="44">
        <v>1094</v>
      </c>
      <c r="N17" s="44">
        <v>1547</v>
      </c>
      <c r="O17" s="44">
        <v>4264</v>
      </c>
      <c r="P17" s="44">
        <v>1012</v>
      </c>
      <c r="Q17" s="124">
        <v>4135</v>
      </c>
      <c r="R17" s="44">
        <v>4534</v>
      </c>
      <c r="S17" s="44">
        <v>2943</v>
      </c>
      <c r="T17" s="44">
        <v>3313</v>
      </c>
      <c r="U17" s="44">
        <v>629</v>
      </c>
      <c r="V17" s="44">
        <v>381</v>
      </c>
      <c r="W17" s="44">
        <v>484</v>
      </c>
      <c r="X17" s="44">
        <v>770</v>
      </c>
      <c r="Y17" s="44">
        <v>90</v>
      </c>
      <c r="Z17" s="44">
        <v>766</v>
      </c>
      <c r="AA17" s="44">
        <v>473</v>
      </c>
      <c r="AB17" s="44">
        <v>329</v>
      </c>
      <c r="AC17" s="44">
        <v>335</v>
      </c>
      <c r="AD17" s="44">
        <v>771</v>
      </c>
      <c r="AE17" s="44">
        <v>0</v>
      </c>
      <c r="AF17" s="44">
        <v>771</v>
      </c>
      <c r="AG17" s="44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68"/>
    </row>
    <row r="18" spans="1:50" s="67" customFormat="1" ht="10.199999999999999" x14ac:dyDescent="0.2">
      <c r="A18" s="43">
        <v>2024</v>
      </c>
      <c r="B18" s="43">
        <v>1</v>
      </c>
      <c r="C18" s="34" t="s">
        <v>122</v>
      </c>
      <c r="D18" s="34" t="s">
        <v>125</v>
      </c>
      <c r="E18" s="34" t="s">
        <v>10</v>
      </c>
      <c r="F18" s="44">
        <v>37400</v>
      </c>
      <c r="G18" s="44">
        <v>4514</v>
      </c>
      <c r="H18" s="44">
        <v>31407</v>
      </c>
      <c r="I18" s="44">
        <v>3794</v>
      </c>
      <c r="J18" s="44">
        <v>564</v>
      </c>
      <c r="K18" s="44">
        <v>2435</v>
      </c>
      <c r="L18" s="44">
        <v>6261</v>
      </c>
      <c r="M18" s="44">
        <v>864</v>
      </c>
      <c r="N18" s="44">
        <v>4328</v>
      </c>
      <c r="O18" s="44">
        <v>29866</v>
      </c>
      <c r="P18" s="44">
        <v>3653</v>
      </c>
      <c r="Q18" s="124">
        <v>24276</v>
      </c>
      <c r="R18" s="44">
        <v>14513</v>
      </c>
      <c r="S18" s="44">
        <v>4389</v>
      </c>
      <c r="T18" s="44">
        <v>7718</v>
      </c>
      <c r="U18" s="44">
        <v>1430</v>
      </c>
      <c r="V18" s="44">
        <v>458</v>
      </c>
      <c r="W18" s="44">
        <v>558</v>
      </c>
      <c r="X18" s="44">
        <v>1779</v>
      </c>
      <c r="Y18" s="44">
        <v>26</v>
      </c>
      <c r="Z18" s="44">
        <v>1584</v>
      </c>
      <c r="AA18" s="44">
        <v>500</v>
      </c>
      <c r="AB18" s="44">
        <v>101</v>
      </c>
      <c r="AC18" s="44">
        <v>168</v>
      </c>
      <c r="AD18" s="44">
        <v>483</v>
      </c>
      <c r="AE18" s="44">
        <v>0</v>
      </c>
      <c r="AF18" s="44">
        <v>483</v>
      </c>
      <c r="AG18" s="44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68"/>
    </row>
    <row r="19" spans="1:50" s="67" customFormat="1" ht="10.199999999999999" x14ac:dyDescent="0.2">
      <c r="A19" s="43">
        <v>2024</v>
      </c>
      <c r="B19" s="43">
        <v>1</v>
      </c>
      <c r="C19" s="34" t="s">
        <v>122</v>
      </c>
      <c r="D19" s="34" t="s">
        <v>125</v>
      </c>
      <c r="E19" s="34" t="s">
        <v>11</v>
      </c>
      <c r="F19" s="44">
        <v>51441</v>
      </c>
      <c r="G19" s="44">
        <v>8461</v>
      </c>
      <c r="H19" s="44">
        <v>44862</v>
      </c>
      <c r="I19" s="44">
        <v>10460</v>
      </c>
      <c r="J19" s="44">
        <v>2938</v>
      </c>
      <c r="K19" s="44">
        <v>8682</v>
      </c>
      <c r="L19" s="44">
        <v>13739</v>
      </c>
      <c r="M19" s="44">
        <v>5199</v>
      </c>
      <c r="N19" s="44">
        <v>10425</v>
      </c>
      <c r="O19" s="44">
        <v>46232</v>
      </c>
      <c r="P19" s="44">
        <v>7704</v>
      </c>
      <c r="Q19" s="124">
        <v>40559</v>
      </c>
      <c r="R19" s="44">
        <v>32630</v>
      </c>
      <c r="S19" s="44">
        <v>15406</v>
      </c>
      <c r="T19" s="44">
        <v>21183</v>
      </c>
      <c r="U19" s="44">
        <v>3822</v>
      </c>
      <c r="V19" s="44">
        <v>1895</v>
      </c>
      <c r="W19" s="44">
        <v>2454</v>
      </c>
      <c r="X19" s="44">
        <v>4773</v>
      </c>
      <c r="Y19" s="44">
        <v>378</v>
      </c>
      <c r="Z19" s="44">
        <v>4593</v>
      </c>
      <c r="AA19" s="44">
        <v>2420</v>
      </c>
      <c r="AB19" s="44">
        <v>1358</v>
      </c>
      <c r="AC19" s="44">
        <v>1462</v>
      </c>
      <c r="AD19" s="44">
        <v>3479</v>
      </c>
      <c r="AE19" s="44">
        <v>0</v>
      </c>
      <c r="AF19" s="44">
        <v>3479</v>
      </c>
      <c r="AG19" s="44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68"/>
    </row>
    <row r="20" spans="1:50" s="67" customFormat="1" ht="10.199999999999999" x14ac:dyDescent="0.2">
      <c r="A20" s="35">
        <v>2024</v>
      </c>
      <c r="B20" s="35">
        <v>1</v>
      </c>
      <c r="C20" s="33" t="s">
        <v>122</v>
      </c>
      <c r="D20" s="33" t="s">
        <v>126</v>
      </c>
      <c r="E20" s="33" t="s">
        <v>12</v>
      </c>
      <c r="F20" s="36">
        <v>95842</v>
      </c>
      <c r="G20" s="36">
        <v>47747</v>
      </c>
      <c r="H20" s="36">
        <v>48095</v>
      </c>
      <c r="I20" s="36">
        <v>57333</v>
      </c>
      <c r="J20" s="36">
        <v>42220</v>
      </c>
      <c r="K20" s="36">
        <v>15113</v>
      </c>
      <c r="L20" s="36">
        <v>69125</v>
      </c>
      <c r="M20" s="36">
        <v>45576</v>
      </c>
      <c r="N20" s="36">
        <v>23549</v>
      </c>
      <c r="O20" s="36">
        <v>63041</v>
      </c>
      <c r="P20" s="36">
        <v>48260</v>
      </c>
      <c r="Q20" s="140">
        <v>14781</v>
      </c>
      <c r="R20" s="36">
        <v>108283</v>
      </c>
      <c r="S20" s="36">
        <v>84498</v>
      </c>
      <c r="T20" s="36">
        <v>23785</v>
      </c>
      <c r="U20" s="36">
        <v>17449</v>
      </c>
      <c r="V20" s="36">
        <v>14080</v>
      </c>
      <c r="W20" s="36">
        <v>3369</v>
      </c>
      <c r="X20" s="36">
        <v>3350</v>
      </c>
      <c r="Y20" s="36">
        <v>2126</v>
      </c>
      <c r="Z20" s="36">
        <v>1224</v>
      </c>
      <c r="AA20" s="36">
        <v>15618</v>
      </c>
      <c r="AB20" s="36">
        <v>14632</v>
      </c>
      <c r="AC20" s="36">
        <v>986</v>
      </c>
      <c r="AD20" s="36">
        <v>4213</v>
      </c>
      <c r="AE20" s="36">
        <v>3707</v>
      </c>
      <c r="AF20" s="36">
        <v>506</v>
      </c>
      <c r="AG20" s="36"/>
      <c r="AH20" s="126">
        <v>333</v>
      </c>
      <c r="AI20" s="126">
        <v>105</v>
      </c>
      <c r="AJ20" s="126">
        <v>251</v>
      </c>
      <c r="AK20" s="126">
        <v>92</v>
      </c>
      <c r="AL20" s="126">
        <v>365</v>
      </c>
      <c r="AM20" s="126">
        <v>92</v>
      </c>
      <c r="AN20" s="126">
        <v>342</v>
      </c>
      <c r="AO20" s="126">
        <v>96</v>
      </c>
      <c r="AP20" s="126">
        <v>197</v>
      </c>
      <c r="AQ20" s="126">
        <v>55</v>
      </c>
      <c r="AR20" s="126">
        <v>34</v>
      </c>
      <c r="AS20" s="126">
        <v>11</v>
      </c>
      <c r="AT20" s="126">
        <v>98</v>
      </c>
      <c r="AU20" s="126">
        <v>10</v>
      </c>
      <c r="AV20" s="126">
        <v>28</v>
      </c>
      <c r="AW20" s="126">
        <v>1</v>
      </c>
      <c r="AX20" s="68"/>
    </row>
    <row r="21" spans="1:50" s="67" customFormat="1" ht="10.199999999999999" x14ac:dyDescent="0.2">
      <c r="A21" s="43">
        <v>2024</v>
      </c>
      <c r="B21" s="43">
        <v>1</v>
      </c>
      <c r="C21" s="34" t="s">
        <v>122</v>
      </c>
      <c r="D21" s="34" t="s">
        <v>126</v>
      </c>
      <c r="E21" s="34" t="s">
        <v>9</v>
      </c>
      <c r="F21" s="44">
        <v>9698</v>
      </c>
      <c r="G21" s="44">
        <v>2555</v>
      </c>
      <c r="H21" s="44">
        <v>9261</v>
      </c>
      <c r="I21" s="44">
        <v>4291</v>
      </c>
      <c r="J21" s="44">
        <v>3670</v>
      </c>
      <c r="K21" s="44">
        <v>2072</v>
      </c>
      <c r="L21" s="44">
        <v>8571</v>
      </c>
      <c r="M21" s="44">
        <v>3436</v>
      </c>
      <c r="N21" s="44">
        <v>7820</v>
      </c>
      <c r="O21" s="44">
        <v>4711</v>
      </c>
      <c r="P21" s="44">
        <v>3650</v>
      </c>
      <c r="Q21" s="124">
        <v>2975</v>
      </c>
      <c r="R21" s="44">
        <v>7396</v>
      </c>
      <c r="S21" s="44">
        <v>6518</v>
      </c>
      <c r="T21" s="44">
        <v>3341</v>
      </c>
      <c r="U21" s="44">
        <v>1670</v>
      </c>
      <c r="V21" s="44">
        <v>1541</v>
      </c>
      <c r="W21" s="44">
        <v>670</v>
      </c>
      <c r="X21" s="44">
        <v>720</v>
      </c>
      <c r="Y21" s="44">
        <v>539</v>
      </c>
      <c r="Z21" s="44">
        <v>497</v>
      </c>
      <c r="AA21" s="44">
        <v>1874</v>
      </c>
      <c r="AB21" s="44">
        <v>1835</v>
      </c>
      <c r="AC21" s="44">
        <v>390</v>
      </c>
      <c r="AD21" s="44">
        <v>1163</v>
      </c>
      <c r="AE21" s="44">
        <v>1051</v>
      </c>
      <c r="AF21" s="44">
        <v>511</v>
      </c>
      <c r="AG21" s="44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68"/>
    </row>
    <row r="22" spans="1:50" s="67" customFormat="1" ht="10.199999999999999" x14ac:dyDescent="0.2">
      <c r="A22" s="43">
        <v>2024</v>
      </c>
      <c r="B22" s="43">
        <v>1</v>
      </c>
      <c r="C22" s="34" t="s">
        <v>122</v>
      </c>
      <c r="D22" s="34" t="s">
        <v>126</v>
      </c>
      <c r="E22" s="34" t="s">
        <v>10</v>
      </c>
      <c r="F22" s="44">
        <v>78242</v>
      </c>
      <c r="G22" s="44">
        <v>42610</v>
      </c>
      <c r="H22" s="44">
        <v>32242</v>
      </c>
      <c r="I22" s="44">
        <v>49174</v>
      </c>
      <c r="J22" s="44">
        <v>35227</v>
      </c>
      <c r="K22" s="44">
        <v>11060</v>
      </c>
      <c r="L22" s="44">
        <v>55122</v>
      </c>
      <c r="M22" s="44">
        <v>38643</v>
      </c>
      <c r="N22" s="44">
        <v>12040</v>
      </c>
      <c r="O22" s="44">
        <v>53948</v>
      </c>
      <c r="P22" s="44">
        <v>41219</v>
      </c>
      <c r="Q22" s="124">
        <v>9558</v>
      </c>
      <c r="R22" s="44">
        <v>93573</v>
      </c>
      <c r="S22" s="44">
        <v>72002</v>
      </c>
      <c r="T22" s="44">
        <v>17527</v>
      </c>
      <c r="U22" s="44">
        <v>14210</v>
      </c>
      <c r="V22" s="44">
        <v>11291</v>
      </c>
      <c r="W22" s="44">
        <v>2146</v>
      </c>
      <c r="X22" s="44">
        <v>2012</v>
      </c>
      <c r="Y22" s="44">
        <v>1201</v>
      </c>
      <c r="Z22" s="44">
        <v>302</v>
      </c>
      <c r="AA22" s="44">
        <v>12093</v>
      </c>
      <c r="AB22" s="44">
        <v>11156</v>
      </c>
      <c r="AC22" s="44">
        <v>303</v>
      </c>
      <c r="AD22" s="44">
        <v>2136</v>
      </c>
      <c r="AE22" s="44">
        <v>1916</v>
      </c>
      <c r="AF22" s="44">
        <v>0</v>
      </c>
      <c r="AG22" s="44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68"/>
    </row>
    <row r="23" spans="1:50" s="67" customFormat="1" ht="10.199999999999999" x14ac:dyDescent="0.2">
      <c r="A23" s="43">
        <v>2024</v>
      </c>
      <c r="B23" s="43">
        <v>1</v>
      </c>
      <c r="C23" s="34" t="s">
        <v>122</v>
      </c>
      <c r="D23" s="34" t="s">
        <v>126</v>
      </c>
      <c r="E23" s="34" t="s">
        <v>11</v>
      </c>
      <c r="F23" s="44">
        <v>116261</v>
      </c>
      <c r="G23" s="44">
        <v>52885</v>
      </c>
      <c r="H23" s="44">
        <v>67174</v>
      </c>
      <c r="I23" s="44">
        <v>66206</v>
      </c>
      <c r="J23" s="44">
        <v>49531</v>
      </c>
      <c r="K23" s="44">
        <v>19108</v>
      </c>
      <c r="L23" s="44">
        <v>87560</v>
      </c>
      <c r="M23" s="44">
        <v>52738</v>
      </c>
      <c r="N23" s="44">
        <v>41741</v>
      </c>
      <c r="O23" s="44">
        <v>72463</v>
      </c>
      <c r="P23" s="44">
        <v>55642</v>
      </c>
      <c r="Q23" s="124">
        <v>21101</v>
      </c>
      <c r="R23" s="44">
        <v>122976</v>
      </c>
      <c r="S23" s="44">
        <v>97041</v>
      </c>
      <c r="T23" s="44">
        <v>30433</v>
      </c>
      <c r="U23" s="44">
        <v>20676</v>
      </c>
      <c r="V23" s="44">
        <v>17077</v>
      </c>
      <c r="W23" s="44">
        <v>4758</v>
      </c>
      <c r="X23" s="44">
        <v>4869</v>
      </c>
      <c r="Y23" s="44">
        <v>3276</v>
      </c>
      <c r="Z23" s="44">
        <v>2227</v>
      </c>
      <c r="AA23" s="44">
        <v>19348</v>
      </c>
      <c r="AB23" s="44">
        <v>18332</v>
      </c>
      <c r="AC23" s="44">
        <v>1793</v>
      </c>
      <c r="AD23" s="44">
        <v>6647</v>
      </c>
      <c r="AE23" s="44">
        <v>6026</v>
      </c>
      <c r="AF23" s="44">
        <v>2024</v>
      </c>
      <c r="AG23" s="44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68"/>
    </row>
    <row r="24" spans="1:50" s="67" customFormat="1" ht="10.199999999999999" x14ac:dyDescent="0.2">
      <c r="A24" s="35">
        <v>2024</v>
      </c>
      <c r="B24" s="35">
        <v>1</v>
      </c>
      <c r="C24" s="33" t="s">
        <v>122</v>
      </c>
      <c r="D24" s="33" t="s">
        <v>127</v>
      </c>
      <c r="E24" s="33" t="s">
        <v>12</v>
      </c>
      <c r="F24" s="36">
        <v>98502</v>
      </c>
      <c r="G24" s="36">
        <v>18071</v>
      </c>
      <c r="H24" s="36">
        <v>80431</v>
      </c>
      <c r="I24" s="36">
        <v>13605</v>
      </c>
      <c r="J24" s="36">
        <v>4352</v>
      </c>
      <c r="K24" s="36">
        <v>9253</v>
      </c>
      <c r="L24" s="36">
        <v>37819</v>
      </c>
      <c r="M24" s="36">
        <v>7615</v>
      </c>
      <c r="N24" s="36">
        <v>30204</v>
      </c>
      <c r="O24" s="36">
        <v>37234</v>
      </c>
      <c r="P24" s="36">
        <v>14950</v>
      </c>
      <c r="Q24" s="140">
        <v>22284</v>
      </c>
      <c r="R24" s="36">
        <v>35440</v>
      </c>
      <c r="S24" s="36">
        <v>18818</v>
      </c>
      <c r="T24" s="36">
        <v>16622</v>
      </c>
      <c r="U24" s="36">
        <v>1507</v>
      </c>
      <c r="V24" s="36">
        <v>1293</v>
      </c>
      <c r="W24" s="36">
        <v>214</v>
      </c>
      <c r="X24" s="36">
        <v>10542</v>
      </c>
      <c r="Y24" s="36">
        <v>2861</v>
      </c>
      <c r="Z24" s="36">
        <v>7681</v>
      </c>
      <c r="AA24" s="36">
        <v>6552</v>
      </c>
      <c r="AB24" s="36">
        <v>5502</v>
      </c>
      <c r="AC24" s="36">
        <v>1050</v>
      </c>
      <c r="AD24" s="36">
        <v>121</v>
      </c>
      <c r="AE24" s="36">
        <v>34</v>
      </c>
      <c r="AF24" s="36">
        <v>87</v>
      </c>
      <c r="AG24" s="36"/>
      <c r="AH24" s="126">
        <v>45</v>
      </c>
      <c r="AI24" s="126">
        <v>68</v>
      </c>
      <c r="AJ24" s="126">
        <v>69</v>
      </c>
      <c r="AK24" s="126">
        <v>141</v>
      </c>
      <c r="AL24" s="126">
        <v>103</v>
      </c>
      <c r="AM24" s="126">
        <v>100</v>
      </c>
      <c r="AN24" s="126">
        <v>58</v>
      </c>
      <c r="AO24" s="126">
        <v>65</v>
      </c>
      <c r="AP24" s="126">
        <v>12</v>
      </c>
      <c r="AQ24" s="126">
        <v>7</v>
      </c>
      <c r="AR24" s="126">
        <v>26</v>
      </c>
      <c r="AS24" s="126">
        <v>40</v>
      </c>
      <c r="AT24" s="126">
        <v>23</v>
      </c>
      <c r="AU24" s="126">
        <v>7</v>
      </c>
      <c r="AV24" s="126">
        <v>1</v>
      </c>
      <c r="AW24" s="126">
        <v>2</v>
      </c>
      <c r="AX24" s="68"/>
    </row>
    <row r="25" spans="1:50" s="67" customFormat="1" ht="10.199999999999999" x14ac:dyDescent="0.2">
      <c r="A25" s="43">
        <v>2024</v>
      </c>
      <c r="B25" s="43">
        <v>1</v>
      </c>
      <c r="C25" s="34" t="s">
        <v>122</v>
      </c>
      <c r="D25" s="34" t="s">
        <v>127</v>
      </c>
      <c r="E25" s="34" t="s">
        <v>9</v>
      </c>
      <c r="F25" s="44">
        <v>9603</v>
      </c>
      <c r="G25" s="44">
        <v>2094</v>
      </c>
      <c r="H25" s="44">
        <v>9449</v>
      </c>
      <c r="I25" s="44">
        <v>2085</v>
      </c>
      <c r="J25" s="44">
        <v>989</v>
      </c>
      <c r="K25" s="44">
        <v>1813</v>
      </c>
      <c r="L25" s="44">
        <v>4488</v>
      </c>
      <c r="M25" s="44">
        <v>1629</v>
      </c>
      <c r="N25" s="44">
        <v>4147</v>
      </c>
      <c r="O25" s="44">
        <v>4079</v>
      </c>
      <c r="P25" s="44">
        <v>2192</v>
      </c>
      <c r="Q25" s="124">
        <v>3514</v>
      </c>
      <c r="R25" s="44">
        <v>5281</v>
      </c>
      <c r="S25" s="44">
        <v>3800</v>
      </c>
      <c r="T25" s="44">
        <v>3895</v>
      </c>
      <c r="U25" s="44">
        <v>494</v>
      </c>
      <c r="V25" s="44">
        <v>485</v>
      </c>
      <c r="W25" s="44">
        <v>87</v>
      </c>
      <c r="X25" s="44">
        <v>2210</v>
      </c>
      <c r="Y25" s="44">
        <v>753</v>
      </c>
      <c r="Z25" s="44">
        <v>2115</v>
      </c>
      <c r="AA25" s="44">
        <v>1344</v>
      </c>
      <c r="AB25" s="44">
        <v>1242</v>
      </c>
      <c r="AC25" s="44">
        <v>548</v>
      </c>
      <c r="AD25" s="44">
        <v>71</v>
      </c>
      <c r="AE25" s="44">
        <v>33</v>
      </c>
      <c r="AF25" s="44">
        <v>62</v>
      </c>
      <c r="AG25" s="44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68"/>
    </row>
    <row r="26" spans="1:50" s="67" customFormat="1" ht="10.199999999999999" x14ac:dyDescent="0.2">
      <c r="A26" s="43">
        <v>2024</v>
      </c>
      <c r="B26" s="43">
        <v>1</v>
      </c>
      <c r="C26" s="34" t="s">
        <v>122</v>
      </c>
      <c r="D26" s="34" t="s">
        <v>127</v>
      </c>
      <c r="E26" s="34" t="s">
        <v>10</v>
      </c>
      <c r="F26" s="44">
        <v>80603</v>
      </c>
      <c r="G26" s="44">
        <v>14214</v>
      </c>
      <c r="H26" s="44">
        <v>62917</v>
      </c>
      <c r="I26" s="44">
        <v>9953</v>
      </c>
      <c r="J26" s="44">
        <v>2610</v>
      </c>
      <c r="K26" s="44">
        <v>6076</v>
      </c>
      <c r="L26" s="44">
        <v>29555</v>
      </c>
      <c r="M26" s="44">
        <v>4694</v>
      </c>
      <c r="N26" s="44">
        <v>22758</v>
      </c>
      <c r="O26" s="44">
        <v>29358</v>
      </c>
      <c r="P26" s="44">
        <v>10811</v>
      </c>
      <c r="Q26" s="124">
        <v>16064</v>
      </c>
      <c r="R26" s="44">
        <v>25891</v>
      </c>
      <c r="S26" s="44">
        <v>11856</v>
      </c>
      <c r="T26" s="44">
        <v>10223</v>
      </c>
      <c r="U26" s="44">
        <v>688</v>
      </c>
      <c r="V26" s="44">
        <v>502</v>
      </c>
      <c r="W26" s="44">
        <v>77</v>
      </c>
      <c r="X26" s="44">
        <v>6730</v>
      </c>
      <c r="Y26" s="44">
        <v>1393</v>
      </c>
      <c r="Z26" s="44">
        <v>4099</v>
      </c>
      <c r="AA26" s="44">
        <v>4139</v>
      </c>
      <c r="AB26" s="44">
        <v>3254</v>
      </c>
      <c r="AC26" s="44">
        <v>202</v>
      </c>
      <c r="AD26" s="44">
        <v>0</v>
      </c>
      <c r="AE26" s="44">
        <v>0</v>
      </c>
      <c r="AF26" s="44">
        <v>0</v>
      </c>
      <c r="AG26" s="44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68"/>
    </row>
    <row r="27" spans="1:50" s="67" customFormat="1" ht="10.199999999999999" x14ac:dyDescent="0.2">
      <c r="A27" s="43">
        <v>2024</v>
      </c>
      <c r="B27" s="43">
        <v>1</v>
      </c>
      <c r="C27" s="34" t="s">
        <v>122</v>
      </c>
      <c r="D27" s="34" t="s">
        <v>127</v>
      </c>
      <c r="E27" s="34" t="s">
        <v>11</v>
      </c>
      <c r="F27" s="44">
        <v>118539</v>
      </c>
      <c r="G27" s="44">
        <v>22633</v>
      </c>
      <c r="H27" s="44">
        <v>101075</v>
      </c>
      <c r="I27" s="44">
        <v>17836</v>
      </c>
      <c r="J27" s="44">
        <v>6411</v>
      </c>
      <c r="K27" s="44">
        <v>13088</v>
      </c>
      <c r="L27" s="44">
        <v>47487</v>
      </c>
      <c r="M27" s="44">
        <v>11029</v>
      </c>
      <c r="N27" s="44">
        <v>39044</v>
      </c>
      <c r="O27" s="44">
        <v>45937</v>
      </c>
      <c r="P27" s="44">
        <v>19372</v>
      </c>
      <c r="Q27" s="124">
        <v>29691</v>
      </c>
      <c r="R27" s="44">
        <v>46774</v>
      </c>
      <c r="S27" s="44">
        <v>26677</v>
      </c>
      <c r="T27" s="44">
        <v>25540</v>
      </c>
      <c r="U27" s="44">
        <v>2640</v>
      </c>
      <c r="V27" s="44">
        <v>2437</v>
      </c>
      <c r="W27" s="44">
        <v>410</v>
      </c>
      <c r="X27" s="44">
        <v>15209</v>
      </c>
      <c r="Y27" s="44">
        <v>4369</v>
      </c>
      <c r="Z27" s="44">
        <v>12071</v>
      </c>
      <c r="AA27" s="44">
        <v>9277</v>
      </c>
      <c r="AB27" s="44">
        <v>8071</v>
      </c>
      <c r="AC27" s="44">
        <v>2238</v>
      </c>
      <c r="AD27" s="44">
        <v>279</v>
      </c>
      <c r="AE27" s="44">
        <v>101</v>
      </c>
      <c r="AF27" s="44">
        <v>224</v>
      </c>
      <c r="AG27" s="44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68"/>
    </row>
    <row r="28" spans="1:50" s="67" customFormat="1" ht="10.199999999999999" x14ac:dyDescent="0.2">
      <c r="A28" s="35">
        <v>2024</v>
      </c>
      <c r="B28" s="35">
        <v>1</v>
      </c>
      <c r="C28" s="33" t="s">
        <v>122</v>
      </c>
      <c r="D28" s="33" t="s">
        <v>128</v>
      </c>
      <c r="E28" s="33" t="s">
        <v>12</v>
      </c>
      <c r="F28" s="36">
        <v>3410</v>
      </c>
      <c r="G28" s="36">
        <v>223</v>
      </c>
      <c r="H28" s="36">
        <v>3187</v>
      </c>
      <c r="I28" s="36">
        <v>215</v>
      </c>
      <c r="J28" s="36">
        <v>215</v>
      </c>
      <c r="K28" s="36">
        <v>0</v>
      </c>
      <c r="L28" s="36">
        <v>363</v>
      </c>
      <c r="M28" s="36">
        <v>58</v>
      </c>
      <c r="N28" s="36">
        <v>305</v>
      </c>
      <c r="O28" s="36">
        <v>1583</v>
      </c>
      <c r="P28" s="36">
        <v>29</v>
      </c>
      <c r="Q28" s="140">
        <v>1554</v>
      </c>
      <c r="R28" s="36">
        <v>575</v>
      </c>
      <c r="S28" s="36">
        <v>142</v>
      </c>
      <c r="T28" s="36">
        <v>433</v>
      </c>
      <c r="U28" s="36">
        <v>0</v>
      </c>
      <c r="V28" s="36">
        <v>0</v>
      </c>
      <c r="W28" s="36">
        <v>0</v>
      </c>
      <c r="X28" s="36">
        <v>143</v>
      </c>
      <c r="Y28" s="36">
        <v>16</v>
      </c>
      <c r="Z28" s="36">
        <v>127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/>
      <c r="AH28" s="126">
        <v>3</v>
      </c>
      <c r="AI28" s="126"/>
      <c r="AJ28" s="126">
        <v>1</v>
      </c>
      <c r="AK28" s="126">
        <v>3</v>
      </c>
      <c r="AL28" s="126">
        <v>1</v>
      </c>
      <c r="AM28" s="126">
        <v>8</v>
      </c>
      <c r="AN28" s="126">
        <v>1</v>
      </c>
      <c r="AO28" s="126">
        <v>1</v>
      </c>
      <c r="AP28" s="126"/>
      <c r="AQ28" s="126"/>
      <c r="AR28" s="126">
        <v>1</v>
      </c>
      <c r="AS28" s="126">
        <v>2</v>
      </c>
      <c r="AT28" s="126"/>
      <c r="AU28" s="126"/>
      <c r="AV28" s="126"/>
      <c r="AW28" s="126"/>
      <c r="AX28" s="68"/>
    </row>
    <row r="29" spans="1:50" s="67" customFormat="1" ht="10.199999999999999" x14ac:dyDescent="0.2">
      <c r="A29" s="43">
        <v>2024</v>
      </c>
      <c r="B29" s="43">
        <v>1</v>
      </c>
      <c r="C29" s="34" t="s">
        <v>122</v>
      </c>
      <c r="D29" s="34" t="s">
        <v>128</v>
      </c>
      <c r="E29" s="34" t="s">
        <v>9</v>
      </c>
      <c r="F29" s="44">
        <v>702</v>
      </c>
      <c r="G29" s="44">
        <v>157</v>
      </c>
      <c r="H29" s="44">
        <v>688</v>
      </c>
      <c r="I29" s="44">
        <v>159</v>
      </c>
      <c r="J29" s="44">
        <v>159</v>
      </c>
      <c r="K29" s="44">
        <v>0</v>
      </c>
      <c r="L29" s="44">
        <v>185</v>
      </c>
      <c r="M29" s="44">
        <v>60</v>
      </c>
      <c r="N29" s="44">
        <v>177</v>
      </c>
      <c r="O29" s="44">
        <v>669</v>
      </c>
      <c r="P29" s="44">
        <v>30</v>
      </c>
      <c r="Q29" s="124">
        <v>667</v>
      </c>
      <c r="R29" s="44">
        <v>460</v>
      </c>
      <c r="S29" s="44">
        <v>146</v>
      </c>
      <c r="T29" s="44">
        <v>431</v>
      </c>
      <c r="U29" s="44">
        <v>0</v>
      </c>
      <c r="V29" s="44">
        <v>0</v>
      </c>
      <c r="W29" s="44">
        <v>0</v>
      </c>
      <c r="X29" s="44">
        <v>103</v>
      </c>
      <c r="Y29" s="44">
        <v>17</v>
      </c>
      <c r="Z29" s="44">
        <v>101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0</v>
      </c>
      <c r="AG29" s="44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68"/>
    </row>
    <row r="30" spans="1:50" s="67" customFormat="1" ht="10.199999999999999" x14ac:dyDescent="0.2">
      <c r="A30" s="43">
        <v>2024</v>
      </c>
      <c r="B30" s="43">
        <v>1</v>
      </c>
      <c r="C30" s="34" t="s">
        <v>122</v>
      </c>
      <c r="D30" s="34" t="s">
        <v>128</v>
      </c>
      <c r="E30" s="34" t="s">
        <v>10</v>
      </c>
      <c r="F30" s="44">
        <v>2151</v>
      </c>
      <c r="G30" s="44">
        <v>0</v>
      </c>
      <c r="H30" s="44">
        <v>1965</v>
      </c>
      <c r="I30" s="44">
        <v>0</v>
      </c>
      <c r="J30" s="44">
        <v>0</v>
      </c>
      <c r="K30" s="44">
        <v>0</v>
      </c>
      <c r="L30" s="44">
        <v>58</v>
      </c>
      <c r="M30" s="44">
        <v>0</v>
      </c>
      <c r="N30" s="44">
        <v>0</v>
      </c>
      <c r="O30" s="44">
        <v>467</v>
      </c>
      <c r="P30" s="44">
        <v>0</v>
      </c>
      <c r="Q30" s="124">
        <v>438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0</v>
      </c>
      <c r="AG30" s="44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68"/>
    </row>
    <row r="31" spans="1:50" s="67" customFormat="1" ht="10.199999999999999" x14ac:dyDescent="0.2">
      <c r="A31" s="43">
        <v>2024</v>
      </c>
      <c r="B31" s="43">
        <v>1</v>
      </c>
      <c r="C31" s="34" t="s">
        <v>122</v>
      </c>
      <c r="D31" s="34" t="s">
        <v>128</v>
      </c>
      <c r="E31" s="34" t="s">
        <v>11</v>
      </c>
      <c r="F31" s="44">
        <v>4910</v>
      </c>
      <c r="G31" s="44">
        <v>595</v>
      </c>
      <c r="H31" s="44">
        <v>4609</v>
      </c>
      <c r="I31" s="44">
        <v>598</v>
      </c>
      <c r="J31" s="44">
        <v>598</v>
      </c>
      <c r="K31" s="44">
        <v>0</v>
      </c>
      <c r="L31" s="44">
        <v>772</v>
      </c>
      <c r="M31" s="44">
        <v>175</v>
      </c>
      <c r="N31" s="44">
        <v>681</v>
      </c>
      <c r="O31" s="44">
        <v>3035</v>
      </c>
      <c r="P31" s="44">
        <v>86</v>
      </c>
      <c r="Q31" s="124">
        <v>2976</v>
      </c>
      <c r="R31" s="44">
        <v>1582</v>
      </c>
      <c r="S31" s="44">
        <v>427</v>
      </c>
      <c r="T31" s="44">
        <v>1298</v>
      </c>
      <c r="U31" s="44">
        <v>0</v>
      </c>
      <c r="V31" s="44">
        <v>0</v>
      </c>
      <c r="W31" s="44">
        <v>0</v>
      </c>
      <c r="X31" s="44">
        <v>374</v>
      </c>
      <c r="Y31" s="44">
        <v>49</v>
      </c>
      <c r="Z31" s="44">
        <v>357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0</v>
      </c>
      <c r="AG31" s="44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68"/>
    </row>
    <row r="32" spans="1:50" s="67" customFormat="1" ht="10.199999999999999" x14ac:dyDescent="0.2">
      <c r="A32" s="35">
        <v>2024</v>
      </c>
      <c r="B32" s="35">
        <v>1</v>
      </c>
      <c r="C32" s="33" t="s">
        <v>122</v>
      </c>
      <c r="D32" s="33" t="s">
        <v>129</v>
      </c>
      <c r="E32" s="33" t="s">
        <v>12</v>
      </c>
      <c r="F32" s="36">
        <v>61095</v>
      </c>
      <c r="G32" s="36">
        <v>13167</v>
      </c>
      <c r="H32" s="36">
        <v>47928</v>
      </c>
      <c r="I32" s="36">
        <v>11960</v>
      </c>
      <c r="J32" s="36">
        <v>3575</v>
      </c>
      <c r="K32" s="36">
        <v>8385</v>
      </c>
      <c r="L32" s="36">
        <v>27689</v>
      </c>
      <c r="M32" s="36">
        <v>6165</v>
      </c>
      <c r="N32" s="36">
        <v>21524</v>
      </c>
      <c r="O32" s="36">
        <v>67927</v>
      </c>
      <c r="P32" s="36">
        <v>21478</v>
      </c>
      <c r="Q32" s="140">
        <v>46449</v>
      </c>
      <c r="R32" s="36">
        <v>51087</v>
      </c>
      <c r="S32" s="36">
        <v>16365</v>
      </c>
      <c r="T32" s="36">
        <v>34722</v>
      </c>
      <c r="U32" s="36">
        <v>6805</v>
      </c>
      <c r="V32" s="36">
        <v>2360</v>
      </c>
      <c r="W32" s="36">
        <v>4445</v>
      </c>
      <c r="X32" s="36">
        <v>5728</v>
      </c>
      <c r="Y32" s="36">
        <v>1443</v>
      </c>
      <c r="Z32" s="36">
        <v>4285</v>
      </c>
      <c r="AA32" s="36">
        <v>4732</v>
      </c>
      <c r="AB32" s="36">
        <v>4168</v>
      </c>
      <c r="AC32" s="36">
        <v>564</v>
      </c>
      <c r="AD32" s="36">
        <v>612</v>
      </c>
      <c r="AE32" s="36">
        <v>376</v>
      </c>
      <c r="AF32" s="36">
        <v>236</v>
      </c>
      <c r="AG32" s="36"/>
      <c r="AH32" s="126">
        <v>43</v>
      </c>
      <c r="AI32" s="126">
        <v>47</v>
      </c>
      <c r="AJ32" s="126">
        <v>40</v>
      </c>
      <c r="AK32" s="126">
        <v>81</v>
      </c>
      <c r="AL32" s="126">
        <v>85</v>
      </c>
      <c r="AM32" s="126">
        <v>149</v>
      </c>
      <c r="AN32" s="126">
        <v>52</v>
      </c>
      <c r="AO32" s="126">
        <v>79</v>
      </c>
      <c r="AP32" s="126">
        <v>31</v>
      </c>
      <c r="AQ32" s="126">
        <v>34</v>
      </c>
      <c r="AR32" s="126">
        <v>6</v>
      </c>
      <c r="AS32" s="126">
        <v>48</v>
      </c>
      <c r="AT32" s="126">
        <v>22</v>
      </c>
      <c r="AU32" s="126">
        <v>7</v>
      </c>
      <c r="AV32" s="126">
        <v>5</v>
      </c>
      <c r="AW32" s="126">
        <v>3</v>
      </c>
      <c r="AX32" s="68"/>
    </row>
    <row r="33" spans="1:50" s="67" customFormat="1" ht="10.199999999999999" x14ac:dyDescent="0.2">
      <c r="A33" s="43">
        <v>2024</v>
      </c>
      <c r="B33" s="43">
        <v>1</v>
      </c>
      <c r="C33" s="34" t="s">
        <v>122</v>
      </c>
      <c r="D33" s="34" t="s">
        <v>129</v>
      </c>
      <c r="E33" s="34" t="s">
        <v>9</v>
      </c>
      <c r="F33" s="44">
        <v>6396</v>
      </c>
      <c r="G33" s="44">
        <v>1549</v>
      </c>
      <c r="H33" s="44">
        <v>6095</v>
      </c>
      <c r="I33" s="44">
        <v>1944</v>
      </c>
      <c r="J33" s="44">
        <v>715</v>
      </c>
      <c r="K33" s="44">
        <v>1786</v>
      </c>
      <c r="L33" s="44">
        <v>4198</v>
      </c>
      <c r="M33" s="44">
        <v>1362</v>
      </c>
      <c r="N33" s="44">
        <v>3917</v>
      </c>
      <c r="O33" s="44">
        <v>6592</v>
      </c>
      <c r="P33" s="44">
        <v>3006</v>
      </c>
      <c r="Q33" s="124">
        <v>5720</v>
      </c>
      <c r="R33" s="44">
        <v>7029</v>
      </c>
      <c r="S33" s="44">
        <v>2829</v>
      </c>
      <c r="T33" s="44">
        <v>6380</v>
      </c>
      <c r="U33" s="44">
        <v>1125</v>
      </c>
      <c r="V33" s="44">
        <v>525</v>
      </c>
      <c r="W33" s="44">
        <v>974</v>
      </c>
      <c r="X33" s="44">
        <v>1414</v>
      </c>
      <c r="Y33" s="44">
        <v>1090</v>
      </c>
      <c r="Z33" s="44">
        <v>868</v>
      </c>
      <c r="AA33" s="44">
        <v>1139</v>
      </c>
      <c r="AB33" s="44">
        <v>1120</v>
      </c>
      <c r="AC33" s="44">
        <v>231</v>
      </c>
      <c r="AD33" s="44">
        <v>265</v>
      </c>
      <c r="AE33" s="44">
        <v>187</v>
      </c>
      <c r="AF33" s="44">
        <v>181</v>
      </c>
      <c r="AG33" s="44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68"/>
    </row>
    <row r="34" spans="1:50" s="67" customFormat="1" ht="10.199999999999999" x14ac:dyDescent="0.2">
      <c r="A34" s="43">
        <v>2024</v>
      </c>
      <c r="B34" s="43">
        <v>1</v>
      </c>
      <c r="C34" s="34" t="s">
        <v>122</v>
      </c>
      <c r="D34" s="34" t="s">
        <v>129</v>
      </c>
      <c r="E34" s="34" t="s">
        <v>10</v>
      </c>
      <c r="F34" s="44">
        <v>49300</v>
      </c>
      <c r="G34" s="44">
        <v>10392</v>
      </c>
      <c r="H34" s="44">
        <v>36787</v>
      </c>
      <c r="I34" s="44">
        <v>8285</v>
      </c>
      <c r="J34" s="44">
        <v>2322</v>
      </c>
      <c r="K34" s="44">
        <v>5185</v>
      </c>
      <c r="L34" s="44">
        <v>20198</v>
      </c>
      <c r="M34" s="44">
        <v>3757</v>
      </c>
      <c r="N34" s="44">
        <v>14759</v>
      </c>
      <c r="O34" s="44">
        <v>56011</v>
      </c>
      <c r="P34" s="44">
        <v>16071</v>
      </c>
      <c r="Q34" s="124">
        <v>36604</v>
      </c>
      <c r="R34" s="44">
        <v>38058</v>
      </c>
      <c r="S34" s="44">
        <v>11158</v>
      </c>
      <c r="T34" s="44">
        <v>23236</v>
      </c>
      <c r="U34" s="44">
        <v>4717</v>
      </c>
      <c r="V34" s="44">
        <v>1387</v>
      </c>
      <c r="W34" s="44">
        <v>2597</v>
      </c>
      <c r="X34" s="44">
        <v>3319</v>
      </c>
      <c r="Y34" s="44">
        <v>52</v>
      </c>
      <c r="Z34" s="44">
        <v>2676</v>
      </c>
      <c r="AA34" s="44">
        <v>2526</v>
      </c>
      <c r="AB34" s="44">
        <v>2025</v>
      </c>
      <c r="AC34" s="44">
        <v>171</v>
      </c>
      <c r="AD34" s="44">
        <v>173</v>
      </c>
      <c r="AE34" s="44">
        <v>67</v>
      </c>
      <c r="AF34" s="44">
        <v>0</v>
      </c>
      <c r="AG34" s="44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68"/>
    </row>
    <row r="35" spans="1:50" s="67" customFormat="1" ht="10.199999999999999" x14ac:dyDescent="0.2">
      <c r="A35" s="43">
        <v>2024</v>
      </c>
      <c r="B35" s="43">
        <v>1</v>
      </c>
      <c r="C35" s="34" t="s">
        <v>122</v>
      </c>
      <c r="D35" s="34" t="s">
        <v>129</v>
      </c>
      <c r="E35" s="34" t="s">
        <v>11</v>
      </c>
      <c r="F35" s="44">
        <v>74094</v>
      </c>
      <c r="G35" s="44">
        <v>16476</v>
      </c>
      <c r="H35" s="44">
        <v>60509</v>
      </c>
      <c r="I35" s="44">
        <v>15795</v>
      </c>
      <c r="J35" s="44">
        <v>5029</v>
      </c>
      <c r="K35" s="44">
        <v>12110</v>
      </c>
      <c r="L35" s="44">
        <v>37129</v>
      </c>
      <c r="M35" s="44">
        <v>9010</v>
      </c>
      <c r="N35" s="44">
        <v>29557</v>
      </c>
      <c r="O35" s="44">
        <v>82205</v>
      </c>
      <c r="P35" s="44">
        <v>27946</v>
      </c>
      <c r="Q35" s="124">
        <v>59085</v>
      </c>
      <c r="R35" s="44">
        <v>65679</v>
      </c>
      <c r="S35" s="44">
        <v>22088</v>
      </c>
      <c r="T35" s="44">
        <v>47941</v>
      </c>
      <c r="U35" s="44">
        <v>9104</v>
      </c>
      <c r="V35" s="44">
        <v>3475</v>
      </c>
      <c r="W35" s="44">
        <v>6468</v>
      </c>
      <c r="X35" s="44">
        <v>8695</v>
      </c>
      <c r="Y35" s="44">
        <v>3813</v>
      </c>
      <c r="Z35" s="44">
        <v>6050</v>
      </c>
      <c r="AA35" s="44">
        <v>6798</v>
      </c>
      <c r="AB35" s="44">
        <v>6322</v>
      </c>
      <c r="AC35" s="44">
        <v>1054</v>
      </c>
      <c r="AD35" s="44">
        <v>1211</v>
      </c>
      <c r="AE35" s="44">
        <v>809</v>
      </c>
      <c r="AF35" s="44">
        <v>673</v>
      </c>
      <c r="AG35" s="44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68"/>
    </row>
    <row r="36" spans="1:50" s="67" customFormat="1" ht="10.199999999999999" x14ac:dyDescent="0.2">
      <c r="A36" s="59">
        <v>2024</v>
      </c>
      <c r="B36" s="59">
        <v>1</v>
      </c>
      <c r="C36" s="60" t="s">
        <v>122</v>
      </c>
      <c r="D36" s="60" t="s">
        <v>136</v>
      </c>
      <c r="E36" s="60" t="s">
        <v>12</v>
      </c>
      <c r="F36" s="61">
        <v>465572</v>
      </c>
      <c r="G36" s="61">
        <v>153524</v>
      </c>
      <c r="H36" s="61">
        <v>312048</v>
      </c>
      <c r="I36" s="61">
        <v>166136</v>
      </c>
      <c r="J36" s="61">
        <v>86596</v>
      </c>
      <c r="K36" s="61">
        <v>79540</v>
      </c>
      <c r="L36" s="61">
        <v>278014</v>
      </c>
      <c r="M36" s="61">
        <v>123517</v>
      </c>
      <c r="N36" s="61">
        <v>154497</v>
      </c>
      <c r="O36" s="61">
        <v>296985</v>
      </c>
      <c r="P36" s="61">
        <v>137922</v>
      </c>
      <c r="Q36" s="61">
        <v>159063</v>
      </c>
      <c r="R36" s="61">
        <v>367983</v>
      </c>
      <c r="S36" s="61">
        <v>209023</v>
      </c>
      <c r="T36" s="61">
        <v>158960</v>
      </c>
      <c r="U36" s="61">
        <v>45892</v>
      </c>
      <c r="V36" s="61">
        <v>28491</v>
      </c>
      <c r="W36" s="61">
        <v>17401</v>
      </c>
      <c r="X36" s="61">
        <v>36471</v>
      </c>
      <c r="Y36" s="61">
        <v>12020</v>
      </c>
      <c r="Z36" s="61">
        <v>24451</v>
      </c>
      <c r="AA36" s="61">
        <v>41022</v>
      </c>
      <c r="AB36" s="61">
        <v>31609</v>
      </c>
      <c r="AC36" s="61">
        <v>9413</v>
      </c>
      <c r="AD36" s="61">
        <v>15200</v>
      </c>
      <c r="AE36" s="61">
        <v>7379</v>
      </c>
      <c r="AF36" s="61">
        <v>7821</v>
      </c>
      <c r="AG36" s="61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68"/>
    </row>
    <row r="37" spans="1:50" s="67" customFormat="1" ht="10.199999999999999" x14ac:dyDescent="0.2">
      <c r="A37" s="62">
        <v>2024</v>
      </c>
      <c r="B37" s="62">
        <v>1</v>
      </c>
      <c r="C37" s="63" t="s">
        <v>122</v>
      </c>
      <c r="D37" s="63" t="s">
        <v>136</v>
      </c>
      <c r="E37" s="63" t="s">
        <v>9</v>
      </c>
      <c r="F37" s="64">
        <v>17059</v>
      </c>
      <c r="G37" s="64">
        <v>4656</v>
      </c>
      <c r="H37" s="64">
        <v>16339</v>
      </c>
      <c r="I37" s="64">
        <v>7549</v>
      </c>
      <c r="J37" s="64">
        <v>4886</v>
      </c>
      <c r="K37" s="64">
        <v>5614</v>
      </c>
      <c r="L37" s="64">
        <v>13332</v>
      </c>
      <c r="M37" s="64">
        <v>6399</v>
      </c>
      <c r="N37" s="64">
        <v>11559</v>
      </c>
      <c r="O37" s="64">
        <v>11053</v>
      </c>
      <c r="P37" s="64">
        <v>6164</v>
      </c>
      <c r="Q37" s="64">
        <v>9330</v>
      </c>
      <c r="R37" s="64">
        <v>16930</v>
      </c>
      <c r="S37" s="64">
        <v>10522</v>
      </c>
      <c r="T37" s="64">
        <v>13395</v>
      </c>
      <c r="U37" s="64">
        <v>2697</v>
      </c>
      <c r="V37" s="64">
        <v>1981</v>
      </c>
      <c r="W37" s="64">
        <v>1840</v>
      </c>
      <c r="X37" s="64">
        <v>3528</v>
      </c>
      <c r="Y37" s="64">
        <v>1804</v>
      </c>
      <c r="Z37" s="64">
        <v>2997</v>
      </c>
      <c r="AA37" s="64">
        <v>4808</v>
      </c>
      <c r="AB37" s="64">
        <v>2823</v>
      </c>
      <c r="AC37" s="64">
        <v>3878</v>
      </c>
      <c r="AD37" s="64">
        <v>1984</v>
      </c>
      <c r="AE37" s="64">
        <v>1285</v>
      </c>
      <c r="AF37" s="64">
        <v>1522</v>
      </c>
      <c r="AG37" s="64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68"/>
    </row>
    <row r="38" spans="1:50" s="67" customFormat="1" ht="10.199999999999999" x14ac:dyDescent="0.2">
      <c r="A38" s="62">
        <v>2024</v>
      </c>
      <c r="B38" s="62">
        <v>1</v>
      </c>
      <c r="C38" s="63" t="s">
        <v>122</v>
      </c>
      <c r="D38" s="63" t="s">
        <v>136</v>
      </c>
      <c r="E38" s="63" t="s">
        <v>10</v>
      </c>
      <c r="F38" s="64">
        <v>434839</v>
      </c>
      <c r="G38" s="64">
        <v>144714</v>
      </c>
      <c r="H38" s="64">
        <v>281110</v>
      </c>
      <c r="I38" s="64">
        <v>151558</v>
      </c>
      <c r="J38" s="64">
        <v>76868</v>
      </c>
      <c r="K38" s="64">
        <v>67345</v>
      </c>
      <c r="L38" s="64">
        <v>253556</v>
      </c>
      <c r="M38" s="64">
        <v>110120</v>
      </c>
      <c r="N38" s="64">
        <v>133412</v>
      </c>
      <c r="O38" s="64">
        <v>275198</v>
      </c>
      <c r="P38" s="64">
        <v>126381</v>
      </c>
      <c r="Q38" s="64">
        <v>139932</v>
      </c>
      <c r="R38" s="64">
        <v>337243</v>
      </c>
      <c r="S38" s="64">
        <v>190202</v>
      </c>
      <c r="T38" s="64">
        <v>134915</v>
      </c>
      <c r="U38" s="64">
        <v>40816</v>
      </c>
      <c r="V38" s="64">
        <v>24601</v>
      </c>
      <c r="W38" s="64">
        <v>14042</v>
      </c>
      <c r="X38" s="64">
        <v>29786</v>
      </c>
      <c r="Y38" s="64">
        <v>8588</v>
      </c>
      <c r="Z38" s="64">
        <v>18783</v>
      </c>
      <c r="AA38" s="64">
        <v>32779</v>
      </c>
      <c r="AB38" s="64">
        <v>26032</v>
      </c>
      <c r="AC38" s="64">
        <v>4199</v>
      </c>
      <c r="AD38" s="64">
        <v>11590</v>
      </c>
      <c r="AE38" s="64">
        <v>5180</v>
      </c>
      <c r="AF38" s="64">
        <v>5178</v>
      </c>
      <c r="AG38" s="64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68"/>
    </row>
    <row r="39" spans="1:50" s="67" customFormat="1" ht="10.199999999999999" x14ac:dyDescent="0.2">
      <c r="A39" s="62">
        <v>2024</v>
      </c>
      <c r="B39" s="62">
        <v>1</v>
      </c>
      <c r="C39" s="63" t="s">
        <v>122</v>
      </c>
      <c r="D39" s="63" t="s">
        <v>136</v>
      </c>
      <c r="E39" s="63" t="s">
        <v>11</v>
      </c>
      <c r="F39" s="64">
        <v>501622</v>
      </c>
      <c r="G39" s="64">
        <v>163018</v>
      </c>
      <c r="H39" s="64">
        <v>344592</v>
      </c>
      <c r="I39" s="64">
        <v>180536</v>
      </c>
      <c r="J39" s="64">
        <v>96091</v>
      </c>
      <c r="K39" s="64">
        <v>90302</v>
      </c>
      <c r="L39" s="64">
        <v>305469</v>
      </c>
      <c r="M39" s="64">
        <v>135823</v>
      </c>
      <c r="N39" s="64">
        <v>178901</v>
      </c>
      <c r="O39" s="64">
        <v>319342</v>
      </c>
      <c r="P39" s="64">
        <v>149911</v>
      </c>
      <c r="Q39" s="64">
        <v>176827</v>
      </c>
      <c r="R39" s="64">
        <v>402518</v>
      </c>
      <c r="S39" s="64">
        <v>231028</v>
      </c>
      <c r="T39" s="64">
        <v>186140</v>
      </c>
      <c r="U39" s="64">
        <v>51326</v>
      </c>
      <c r="V39" s="64">
        <v>32490</v>
      </c>
      <c r="W39" s="64">
        <v>21331</v>
      </c>
      <c r="X39" s="64">
        <v>43614</v>
      </c>
      <c r="Y39" s="64">
        <v>15730</v>
      </c>
      <c r="Z39" s="64">
        <v>30180</v>
      </c>
      <c r="AA39" s="64">
        <v>51076</v>
      </c>
      <c r="AB39" s="64">
        <v>37241</v>
      </c>
      <c r="AC39" s="64">
        <v>18492</v>
      </c>
      <c r="AD39" s="64">
        <v>19347</v>
      </c>
      <c r="AE39" s="64">
        <v>10293</v>
      </c>
      <c r="AF39" s="64">
        <v>11161</v>
      </c>
      <c r="AG39" s="64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68"/>
    </row>
    <row r="40" spans="1:50" s="67" customFormat="1" ht="10.199999999999999" x14ac:dyDescent="0.2">
      <c r="A40" s="35">
        <v>2024</v>
      </c>
      <c r="B40" s="35">
        <v>1</v>
      </c>
      <c r="C40" s="33" t="s">
        <v>130</v>
      </c>
      <c r="D40" s="33" t="s">
        <v>131</v>
      </c>
      <c r="E40" s="33" t="s">
        <v>12</v>
      </c>
      <c r="F40" s="36">
        <v>15841</v>
      </c>
      <c r="G40" s="36">
        <v>7167</v>
      </c>
      <c r="H40" s="36">
        <v>8674</v>
      </c>
      <c r="I40" s="36">
        <v>2159</v>
      </c>
      <c r="J40" s="36">
        <v>299</v>
      </c>
      <c r="K40" s="36">
        <v>1860</v>
      </c>
      <c r="L40" s="36">
        <v>9230</v>
      </c>
      <c r="M40" s="36">
        <v>2878</v>
      </c>
      <c r="N40" s="36">
        <v>6352</v>
      </c>
      <c r="O40" s="36">
        <v>11100</v>
      </c>
      <c r="P40" s="36">
        <v>6874</v>
      </c>
      <c r="Q40" s="140">
        <v>4226</v>
      </c>
      <c r="R40" s="36">
        <v>15542</v>
      </c>
      <c r="S40" s="36">
        <v>11634</v>
      </c>
      <c r="T40" s="36">
        <v>3908</v>
      </c>
      <c r="U40" s="36">
        <v>6326</v>
      </c>
      <c r="V40" s="36">
        <v>4866</v>
      </c>
      <c r="W40" s="36">
        <v>1460</v>
      </c>
      <c r="X40" s="36">
        <v>768</v>
      </c>
      <c r="Y40" s="36">
        <v>672</v>
      </c>
      <c r="Z40" s="36">
        <v>96</v>
      </c>
      <c r="AA40" s="36">
        <v>934</v>
      </c>
      <c r="AB40" s="36">
        <v>225</v>
      </c>
      <c r="AC40" s="36">
        <v>709</v>
      </c>
      <c r="AD40" s="36">
        <v>5046</v>
      </c>
      <c r="AE40" s="36">
        <v>4686</v>
      </c>
      <c r="AF40" s="36">
        <v>360</v>
      </c>
      <c r="AG40" s="36"/>
      <c r="AH40" s="126">
        <v>8</v>
      </c>
      <c r="AI40" s="126">
        <v>12</v>
      </c>
      <c r="AJ40" s="126">
        <v>24</v>
      </c>
      <c r="AK40" s="126">
        <v>29</v>
      </c>
      <c r="AL40" s="126">
        <v>70</v>
      </c>
      <c r="AM40" s="126">
        <v>22</v>
      </c>
      <c r="AN40" s="126">
        <v>57</v>
      </c>
      <c r="AO40" s="126">
        <v>18</v>
      </c>
      <c r="AP40" s="126">
        <v>66</v>
      </c>
      <c r="AQ40" s="126">
        <v>13</v>
      </c>
      <c r="AR40" s="126">
        <v>3</v>
      </c>
      <c r="AS40" s="126">
        <v>3</v>
      </c>
      <c r="AT40" s="126">
        <v>3</v>
      </c>
      <c r="AU40" s="126">
        <v>2</v>
      </c>
      <c r="AV40" s="126">
        <v>15</v>
      </c>
      <c r="AW40" s="126">
        <v>3</v>
      </c>
      <c r="AX40" s="68"/>
    </row>
    <row r="41" spans="1:50" s="67" customFormat="1" ht="10.199999999999999" x14ac:dyDescent="0.2">
      <c r="A41" s="43">
        <v>2024</v>
      </c>
      <c r="B41" s="43">
        <v>1</v>
      </c>
      <c r="C41" s="34" t="s">
        <v>130</v>
      </c>
      <c r="D41" s="34" t="s">
        <v>131</v>
      </c>
      <c r="E41" s="34" t="s">
        <v>9</v>
      </c>
      <c r="F41" s="44">
        <v>1925</v>
      </c>
      <c r="G41" s="44">
        <v>944</v>
      </c>
      <c r="H41" s="44">
        <v>1655</v>
      </c>
      <c r="I41" s="44">
        <v>941</v>
      </c>
      <c r="J41" s="44">
        <v>122</v>
      </c>
      <c r="K41" s="44">
        <v>933</v>
      </c>
      <c r="L41" s="44">
        <v>1866</v>
      </c>
      <c r="M41" s="44">
        <v>1006</v>
      </c>
      <c r="N41" s="44">
        <v>1505</v>
      </c>
      <c r="O41" s="44">
        <v>2133</v>
      </c>
      <c r="P41" s="44">
        <v>1430</v>
      </c>
      <c r="Q41" s="124">
        <v>1594</v>
      </c>
      <c r="R41" s="44">
        <v>2833</v>
      </c>
      <c r="S41" s="44">
        <v>2151</v>
      </c>
      <c r="T41" s="44">
        <v>1376</v>
      </c>
      <c r="U41" s="44">
        <v>1352</v>
      </c>
      <c r="V41" s="44">
        <v>1085</v>
      </c>
      <c r="W41" s="44">
        <v>795</v>
      </c>
      <c r="X41" s="44">
        <v>469</v>
      </c>
      <c r="Y41" s="44">
        <v>463</v>
      </c>
      <c r="Z41" s="44">
        <v>61</v>
      </c>
      <c r="AA41" s="44">
        <v>699</v>
      </c>
      <c r="AB41" s="44">
        <v>133</v>
      </c>
      <c r="AC41" s="44">
        <v>683</v>
      </c>
      <c r="AD41" s="44">
        <v>1769</v>
      </c>
      <c r="AE41" s="44">
        <v>1771</v>
      </c>
      <c r="AF41" s="44">
        <v>215</v>
      </c>
      <c r="AG41" s="44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68"/>
    </row>
    <row r="42" spans="1:50" s="67" customFormat="1" ht="10.199999999999999" x14ac:dyDescent="0.2">
      <c r="A42" s="43">
        <v>2024</v>
      </c>
      <c r="B42" s="43">
        <v>1</v>
      </c>
      <c r="C42" s="34" t="s">
        <v>130</v>
      </c>
      <c r="D42" s="34" t="s">
        <v>131</v>
      </c>
      <c r="E42" s="34" t="s">
        <v>10</v>
      </c>
      <c r="F42" s="44">
        <v>12341</v>
      </c>
      <c r="G42" s="44">
        <v>5485</v>
      </c>
      <c r="H42" s="44">
        <v>5627</v>
      </c>
      <c r="I42" s="44">
        <v>753</v>
      </c>
      <c r="J42" s="44">
        <v>96</v>
      </c>
      <c r="K42" s="44">
        <v>510</v>
      </c>
      <c r="L42" s="44">
        <v>5964</v>
      </c>
      <c r="M42" s="44">
        <v>1278</v>
      </c>
      <c r="N42" s="44">
        <v>3654</v>
      </c>
      <c r="O42" s="44">
        <v>7379</v>
      </c>
      <c r="P42" s="44">
        <v>4399</v>
      </c>
      <c r="Q42" s="124">
        <v>1659</v>
      </c>
      <c r="R42" s="44">
        <v>10322</v>
      </c>
      <c r="S42" s="44">
        <v>7729</v>
      </c>
      <c r="T42" s="44">
        <v>1548</v>
      </c>
      <c r="U42" s="44">
        <v>3960</v>
      </c>
      <c r="V42" s="44">
        <v>3063</v>
      </c>
      <c r="W42" s="44">
        <v>352</v>
      </c>
      <c r="X42" s="44">
        <v>78</v>
      </c>
      <c r="Y42" s="44">
        <v>0</v>
      </c>
      <c r="Z42" s="44">
        <v>0</v>
      </c>
      <c r="AA42" s="44">
        <v>72</v>
      </c>
      <c r="AB42" s="44">
        <v>0</v>
      </c>
      <c r="AC42" s="44">
        <v>0</v>
      </c>
      <c r="AD42" s="44">
        <v>2192</v>
      </c>
      <c r="AE42" s="44">
        <v>1718</v>
      </c>
      <c r="AF42" s="44">
        <v>0</v>
      </c>
      <c r="AG42" s="44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68"/>
    </row>
    <row r="43" spans="1:50" s="67" customFormat="1" ht="10.199999999999999" x14ac:dyDescent="0.2">
      <c r="A43" s="43">
        <v>2024</v>
      </c>
      <c r="B43" s="43">
        <v>1</v>
      </c>
      <c r="C43" s="34" t="s">
        <v>130</v>
      </c>
      <c r="D43" s="34" t="s">
        <v>131</v>
      </c>
      <c r="E43" s="34" t="s">
        <v>11</v>
      </c>
      <c r="F43" s="44">
        <v>19974</v>
      </c>
      <c r="G43" s="44">
        <v>9037</v>
      </c>
      <c r="H43" s="44">
        <v>12057</v>
      </c>
      <c r="I43" s="44">
        <v>4284</v>
      </c>
      <c r="J43" s="44">
        <v>576</v>
      </c>
      <c r="K43" s="44">
        <v>3941</v>
      </c>
      <c r="L43" s="44">
        <v>13087</v>
      </c>
      <c r="M43" s="44">
        <v>5050</v>
      </c>
      <c r="N43" s="44">
        <v>9384</v>
      </c>
      <c r="O43" s="44">
        <v>15386</v>
      </c>
      <c r="P43" s="44">
        <v>10048</v>
      </c>
      <c r="Q43" s="124">
        <v>7819</v>
      </c>
      <c r="R43" s="44">
        <v>21432</v>
      </c>
      <c r="S43" s="44">
        <v>16091</v>
      </c>
      <c r="T43" s="44">
        <v>6655</v>
      </c>
      <c r="U43" s="44">
        <v>9109</v>
      </c>
      <c r="V43" s="44">
        <v>7184</v>
      </c>
      <c r="W43" s="44">
        <v>3385</v>
      </c>
      <c r="X43" s="44">
        <v>1814</v>
      </c>
      <c r="Y43" s="44">
        <v>1703</v>
      </c>
      <c r="Z43" s="44">
        <v>232</v>
      </c>
      <c r="AA43" s="44">
        <v>2434</v>
      </c>
      <c r="AB43" s="44">
        <v>508</v>
      </c>
      <c r="AC43" s="44">
        <v>2091</v>
      </c>
      <c r="AD43" s="44">
        <v>8785</v>
      </c>
      <c r="AE43" s="44">
        <v>8396</v>
      </c>
      <c r="AF43" s="44">
        <v>829</v>
      </c>
      <c r="AG43" s="44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68"/>
    </row>
    <row r="44" spans="1:50" s="67" customFormat="1" ht="10.199999999999999" x14ac:dyDescent="0.2">
      <c r="A44" s="35">
        <v>2024</v>
      </c>
      <c r="B44" s="35">
        <v>2</v>
      </c>
      <c r="C44" s="33" t="s">
        <v>130</v>
      </c>
      <c r="D44" s="33" t="s">
        <v>132</v>
      </c>
      <c r="E44" s="33" t="s">
        <v>12</v>
      </c>
      <c r="F44" s="36">
        <v>170533</v>
      </c>
      <c r="G44" s="36">
        <v>48744</v>
      </c>
      <c r="H44" s="36">
        <v>121789</v>
      </c>
      <c r="I44" s="36">
        <v>13242</v>
      </c>
      <c r="J44" s="36">
        <v>3951</v>
      </c>
      <c r="K44" s="36">
        <v>9291</v>
      </c>
      <c r="L44" s="36">
        <v>43430</v>
      </c>
      <c r="M44" s="36">
        <v>8652</v>
      </c>
      <c r="N44" s="36">
        <v>34778</v>
      </c>
      <c r="O44" s="36">
        <v>84922</v>
      </c>
      <c r="P44" s="36">
        <v>52368</v>
      </c>
      <c r="Q44" s="140">
        <v>32554</v>
      </c>
      <c r="R44" s="36">
        <v>140248</v>
      </c>
      <c r="S44" s="36">
        <v>78389</v>
      </c>
      <c r="T44" s="36">
        <v>61859</v>
      </c>
      <c r="U44" s="36">
        <v>18120</v>
      </c>
      <c r="V44" s="36">
        <v>10869</v>
      </c>
      <c r="W44" s="36">
        <v>7251</v>
      </c>
      <c r="X44" s="36">
        <v>32111</v>
      </c>
      <c r="Y44" s="36">
        <v>14365</v>
      </c>
      <c r="Z44" s="36">
        <v>17746</v>
      </c>
      <c r="AA44" s="36">
        <v>6399</v>
      </c>
      <c r="AB44" s="36">
        <v>4064</v>
      </c>
      <c r="AC44" s="36">
        <v>2335</v>
      </c>
      <c r="AD44" s="36">
        <v>3906</v>
      </c>
      <c r="AE44" s="36">
        <v>2853</v>
      </c>
      <c r="AF44" s="36">
        <v>1053</v>
      </c>
      <c r="AG44" s="36"/>
      <c r="AH44" s="126">
        <v>59</v>
      </c>
      <c r="AI44" s="126">
        <v>62</v>
      </c>
      <c r="AJ44" s="126">
        <v>111</v>
      </c>
      <c r="AK44" s="126">
        <v>200</v>
      </c>
      <c r="AL44" s="126">
        <v>467</v>
      </c>
      <c r="AM44" s="126">
        <v>238</v>
      </c>
      <c r="AN44" s="126">
        <v>498</v>
      </c>
      <c r="AO44" s="126">
        <v>266</v>
      </c>
      <c r="AP44" s="126">
        <v>175</v>
      </c>
      <c r="AQ44" s="126">
        <v>84</v>
      </c>
      <c r="AR44" s="126">
        <v>133</v>
      </c>
      <c r="AS44" s="126">
        <v>120</v>
      </c>
      <c r="AT44" s="126">
        <v>28</v>
      </c>
      <c r="AU44" s="126">
        <v>17</v>
      </c>
      <c r="AV44" s="126">
        <v>29</v>
      </c>
      <c r="AW44" s="126">
        <v>10</v>
      </c>
      <c r="AX44" s="68"/>
    </row>
    <row r="45" spans="1:50" s="67" customFormat="1" ht="10.199999999999999" x14ac:dyDescent="0.2">
      <c r="A45" s="43">
        <v>2024</v>
      </c>
      <c r="B45" s="43">
        <v>2</v>
      </c>
      <c r="C45" s="34" t="s">
        <v>130</v>
      </c>
      <c r="D45" s="34" t="s">
        <v>132</v>
      </c>
      <c r="E45" s="34" t="s">
        <v>9</v>
      </c>
      <c r="F45" s="44">
        <v>7358</v>
      </c>
      <c r="G45" s="44">
        <v>2314</v>
      </c>
      <c r="H45" s="44">
        <v>6983</v>
      </c>
      <c r="I45" s="44">
        <v>2722</v>
      </c>
      <c r="J45" s="44">
        <v>660</v>
      </c>
      <c r="K45" s="44">
        <v>2639</v>
      </c>
      <c r="L45" s="44">
        <v>4368</v>
      </c>
      <c r="M45" s="44">
        <v>1341</v>
      </c>
      <c r="N45" s="44">
        <v>4171</v>
      </c>
      <c r="O45" s="44">
        <v>4866</v>
      </c>
      <c r="P45" s="44">
        <v>3128</v>
      </c>
      <c r="Q45" s="124">
        <v>3882</v>
      </c>
      <c r="R45" s="44">
        <v>8367</v>
      </c>
      <c r="S45" s="44">
        <v>4740</v>
      </c>
      <c r="T45" s="44">
        <v>6705</v>
      </c>
      <c r="U45" s="44">
        <v>1543</v>
      </c>
      <c r="V45" s="44">
        <v>1134</v>
      </c>
      <c r="W45" s="44">
        <v>1039</v>
      </c>
      <c r="X45" s="44">
        <v>3226</v>
      </c>
      <c r="Y45" s="44">
        <v>1834</v>
      </c>
      <c r="Z45" s="44">
        <v>2668</v>
      </c>
      <c r="AA45" s="44">
        <v>1273</v>
      </c>
      <c r="AB45" s="44">
        <v>977</v>
      </c>
      <c r="AC45" s="44">
        <v>827</v>
      </c>
      <c r="AD45" s="44">
        <v>1226</v>
      </c>
      <c r="AE45" s="44">
        <v>1130</v>
      </c>
      <c r="AF45" s="44">
        <v>458</v>
      </c>
      <c r="AG45" s="44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68"/>
    </row>
    <row r="46" spans="1:50" s="67" customFormat="1" ht="10.199999999999999" x14ac:dyDescent="0.2">
      <c r="A46" s="43">
        <v>2024</v>
      </c>
      <c r="B46" s="43">
        <v>2</v>
      </c>
      <c r="C46" s="34" t="s">
        <v>130</v>
      </c>
      <c r="D46" s="34" t="s">
        <v>132</v>
      </c>
      <c r="E46" s="34" t="s">
        <v>10</v>
      </c>
      <c r="F46" s="44">
        <v>156729</v>
      </c>
      <c r="G46" s="44">
        <v>44235</v>
      </c>
      <c r="H46" s="44">
        <v>108714</v>
      </c>
      <c r="I46" s="44">
        <v>8601</v>
      </c>
      <c r="J46" s="44">
        <v>2735</v>
      </c>
      <c r="K46" s="44">
        <v>4847</v>
      </c>
      <c r="L46" s="44">
        <v>35326</v>
      </c>
      <c r="M46" s="44">
        <v>6103</v>
      </c>
      <c r="N46" s="44">
        <v>26970</v>
      </c>
      <c r="O46" s="44">
        <v>76055</v>
      </c>
      <c r="P46" s="44">
        <v>46386</v>
      </c>
      <c r="Q46" s="124">
        <v>25500</v>
      </c>
      <c r="R46" s="44">
        <v>124732</v>
      </c>
      <c r="S46" s="44">
        <v>68665</v>
      </c>
      <c r="T46" s="44">
        <v>49728</v>
      </c>
      <c r="U46" s="44">
        <v>15239</v>
      </c>
      <c r="V46" s="44">
        <v>8766</v>
      </c>
      <c r="W46" s="44">
        <v>5410</v>
      </c>
      <c r="X46" s="44">
        <v>26135</v>
      </c>
      <c r="Y46" s="44">
        <v>10836</v>
      </c>
      <c r="Z46" s="44">
        <v>13051</v>
      </c>
      <c r="AA46" s="44">
        <v>4080</v>
      </c>
      <c r="AB46" s="44">
        <v>2290</v>
      </c>
      <c r="AC46" s="44">
        <v>1021</v>
      </c>
      <c r="AD46" s="44">
        <v>2005</v>
      </c>
      <c r="AE46" s="44">
        <v>1213</v>
      </c>
      <c r="AF46" s="44">
        <v>313</v>
      </c>
      <c r="AG46" s="44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68"/>
    </row>
    <row r="47" spans="1:50" s="67" customFormat="1" ht="10.199999999999999" x14ac:dyDescent="0.2">
      <c r="A47" s="43">
        <v>2024</v>
      </c>
      <c r="B47" s="43">
        <v>2</v>
      </c>
      <c r="C47" s="34" t="s">
        <v>130</v>
      </c>
      <c r="D47" s="34" t="s">
        <v>132</v>
      </c>
      <c r="E47" s="34" t="s">
        <v>11</v>
      </c>
      <c r="F47" s="44">
        <v>184781</v>
      </c>
      <c r="G47" s="44">
        <v>53272</v>
      </c>
      <c r="H47" s="44">
        <v>136015</v>
      </c>
      <c r="I47" s="44">
        <v>19121</v>
      </c>
      <c r="J47" s="44">
        <v>5273</v>
      </c>
      <c r="K47" s="44">
        <v>15106</v>
      </c>
      <c r="L47" s="44">
        <v>52202</v>
      </c>
      <c r="M47" s="44">
        <v>11319</v>
      </c>
      <c r="N47" s="44">
        <v>43019</v>
      </c>
      <c r="O47" s="44">
        <v>94939</v>
      </c>
      <c r="P47" s="44">
        <v>58160</v>
      </c>
      <c r="Q47" s="124">
        <v>40753</v>
      </c>
      <c r="R47" s="44">
        <v>156302</v>
      </c>
      <c r="S47" s="44">
        <v>87553</v>
      </c>
      <c r="T47" s="44">
        <v>76185</v>
      </c>
      <c r="U47" s="44">
        <v>21204</v>
      </c>
      <c r="V47" s="44">
        <v>13206</v>
      </c>
      <c r="W47" s="44">
        <v>9414</v>
      </c>
      <c r="X47" s="44">
        <v>38825</v>
      </c>
      <c r="Y47" s="44">
        <v>18059</v>
      </c>
      <c r="Z47" s="44">
        <v>23615</v>
      </c>
      <c r="AA47" s="44">
        <v>9067</v>
      </c>
      <c r="AB47" s="44">
        <v>6150</v>
      </c>
      <c r="AC47" s="44">
        <v>4267</v>
      </c>
      <c r="AD47" s="44">
        <v>6848</v>
      </c>
      <c r="AE47" s="44">
        <v>5460</v>
      </c>
      <c r="AF47" s="44">
        <v>2091</v>
      </c>
      <c r="AG47" s="44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68"/>
    </row>
    <row r="48" spans="1:50" s="67" customFormat="1" ht="10.199999999999999" x14ac:dyDescent="0.2">
      <c r="A48" s="35">
        <v>2024</v>
      </c>
      <c r="B48" s="35">
        <v>2</v>
      </c>
      <c r="C48" s="33" t="s">
        <v>130</v>
      </c>
      <c r="D48" s="33" t="s">
        <v>181</v>
      </c>
      <c r="E48" s="33" t="s">
        <v>12</v>
      </c>
      <c r="F48" s="36">
        <v>173827</v>
      </c>
      <c r="G48" s="36">
        <v>72280</v>
      </c>
      <c r="H48" s="36">
        <v>101547</v>
      </c>
      <c r="I48" s="36">
        <v>16446</v>
      </c>
      <c r="J48" s="36">
        <v>8665</v>
      </c>
      <c r="K48" s="36">
        <v>7781</v>
      </c>
      <c r="L48" s="36">
        <v>6103</v>
      </c>
      <c r="M48" s="36">
        <v>3016</v>
      </c>
      <c r="N48" s="36">
        <v>3087</v>
      </c>
      <c r="O48" s="36">
        <v>208385</v>
      </c>
      <c r="P48" s="36">
        <v>132005</v>
      </c>
      <c r="Q48" s="140">
        <v>76380</v>
      </c>
      <c r="R48" s="36">
        <v>60435</v>
      </c>
      <c r="S48" s="36">
        <v>47784</v>
      </c>
      <c r="T48" s="36">
        <v>12651</v>
      </c>
      <c r="U48" s="36">
        <v>14682</v>
      </c>
      <c r="V48" s="36">
        <v>10948</v>
      </c>
      <c r="W48" s="36">
        <v>3734</v>
      </c>
      <c r="X48" s="36">
        <v>66050</v>
      </c>
      <c r="Y48" s="36">
        <v>34220</v>
      </c>
      <c r="Z48" s="36">
        <v>31830</v>
      </c>
      <c r="AA48" s="36">
        <v>5816</v>
      </c>
      <c r="AB48" s="36">
        <v>4272</v>
      </c>
      <c r="AC48" s="36">
        <v>1544</v>
      </c>
      <c r="AD48" s="36">
        <v>7371</v>
      </c>
      <c r="AE48" s="36">
        <v>3197</v>
      </c>
      <c r="AF48" s="36">
        <v>4174</v>
      </c>
      <c r="AG48" s="3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26"/>
      <c r="AS48" s="126"/>
      <c r="AT48" s="126"/>
      <c r="AU48" s="126"/>
      <c r="AV48" s="126"/>
      <c r="AW48" s="126"/>
      <c r="AX48" s="68"/>
    </row>
    <row r="49" spans="1:61" s="67" customFormat="1" ht="10.199999999999999" x14ac:dyDescent="0.2">
      <c r="A49" s="43">
        <v>2024</v>
      </c>
      <c r="B49" s="43">
        <v>2</v>
      </c>
      <c r="C49" s="34" t="s">
        <v>130</v>
      </c>
      <c r="D49" s="34" t="s">
        <v>181</v>
      </c>
      <c r="E49" s="34" t="s">
        <v>9</v>
      </c>
      <c r="F49" s="44">
        <v>6750</v>
      </c>
      <c r="G49" s="44">
        <v>2776</v>
      </c>
      <c r="H49" s="44">
        <v>6453</v>
      </c>
      <c r="I49" s="44">
        <v>1644</v>
      </c>
      <c r="J49" s="44">
        <v>1118</v>
      </c>
      <c r="K49" s="44">
        <v>1249</v>
      </c>
      <c r="L49" s="44">
        <v>929</v>
      </c>
      <c r="M49" s="44">
        <v>654</v>
      </c>
      <c r="N49" s="44">
        <v>665</v>
      </c>
      <c r="O49" s="44">
        <v>7988</v>
      </c>
      <c r="P49" s="44">
        <v>5890</v>
      </c>
      <c r="Q49" s="124">
        <v>5767</v>
      </c>
      <c r="R49" s="44">
        <v>4092</v>
      </c>
      <c r="S49" s="44">
        <v>3477</v>
      </c>
      <c r="T49" s="44">
        <v>1931</v>
      </c>
      <c r="U49" s="44">
        <v>1467</v>
      </c>
      <c r="V49" s="44">
        <v>1260</v>
      </c>
      <c r="W49" s="44">
        <v>745</v>
      </c>
      <c r="X49" s="44">
        <v>5976</v>
      </c>
      <c r="Y49" s="44">
        <v>2988</v>
      </c>
      <c r="Z49" s="44">
        <v>5216</v>
      </c>
      <c r="AA49" s="44">
        <v>1379</v>
      </c>
      <c r="AB49" s="44">
        <v>1160</v>
      </c>
      <c r="AC49" s="44">
        <v>745</v>
      </c>
      <c r="AD49" s="44">
        <v>1663</v>
      </c>
      <c r="AE49" s="44">
        <v>1213</v>
      </c>
      <c r="AF49" s="44">
        <v>1161</v>
      </c>
      <c r="AG49" s="44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68"/>
    </row>
    <row r="50" spans="1:61" s="67" customFormat="1" ht="10.199999999999999" x14ac:dyDescent="0.2">
      <c r="A50" s="43">
        <v>2024</v>
      </c>
      <c r="B50" s="43">
        <v>2</v>
      </c>
      <c r="C50" s="34" t="s">
        <v>130</v>
      </c>
      <c r="D50" s="34" t="s">
        <v>181</v>
      </c>
      <c r="E50" s="34" t="s">
        <v>10</v>
      </c>
      <c r="F50" s="44">
        <v>160637</v>
      </c>
      <c r="G50" s="44">
        <v>66995</v>
      </c>
      <c r="H50" s="44">
        <v>88671</v>
      </c>
      <c r="I50" s="44">
        <v>13179</v>
      </c>
      <c r="J50" s="44">
        <v>6517</v>
      </c>
      <c r="K50" s="44">
        <v>5545</v>
      </c>
      <c r="L50" s="44">
        <v>4282</v>
      </c>
      <c r="M50" s="44">
        <v>1852</v>
      </c>
      <c r="N50" s="44">
        <v>1874</v>
      </c>
      <c r="O50" s="44">
        <v>191538</v>
      </c>
      <c r="P50" s="44">
        <v>120707</v>
      </c>
      <c r="Q50" s="124">
        <v>64644</v>
      </c>
      <c r="R50" s="44">
        <v>52460</v>
      </c>
      <c r="S50" s="44">
        <v>40587</v>
      </c>
      <c r="T50" s="44">
        <v>9174</v>
      </c>
      <c r="U50" s="44">
        <v>11853</v>
      </c>
      <c r="V50" s="44">
        <v>8543</v>
      </c>
      <c r="W50" s="44">
        <v>2405</v>
      </c>
      <c r="X50" s="44">
        <v>55497</v>
      </c>
      <c r="Y50" s="44">
        <v>28816</v>
      </c>
      <c r="Z50" s="44">
        <v>23124</v>
      </c>
      <c r="AA50" s="44">
        <v>3466</v>
      </c>
      <c r="AB50" s="44">
        <v>2324</v>
      </c>
      <c r="AC50" s="44">
        <v>414</v>
      </c>
      <c r="AD50" s="44">
        <v>4402</v>
      </c>
      <c r="AE50" s="44">
        <v>1275</v>
      </c>
      <c r="AF50" s="44">
        <v>2240</v>
      </c>
      <c r="AG50" s="44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68"/>
    </row>
    <row r="51" spans="1:61" s="67" customFormat="1" ht="10.199999999999999" x14ac:dyDescent="0.2">
      <c r="A51" s="43">
        <v>2024</v>
      </c>
      <c r="B51" s="43">
        <v>2</v>
      </c>
      <c r="C51" s="34" t="s">
        <v>130</v>
      </c>
      <c r="D51" s="34" t="s">
        <v>181</v>
      </c>
      <c r="E51" s="34" t="s">
        <v>11</v>
      </c>
      <c r="F51" s="44">
        <v>186412</v>
      </c>
      <c r="G51" s="44">
        <v>78123</v>
      </c>
      <c r="H51" s="44">
        <v>114194</v>
      </c>
      <c r="I51" s="44">
        <v>19596</v>
      </c>
      <c r="J51" s="44">
        <v>11044</v>
      </c>
      <c r="K51" s="44">
        <v>10220</v>
      </c>
      <c r="L51" s="44">
        <v>7960</v>
      </c>
      <c r="M51" s="44">
        <v>4347</v>
      </c>
      <c r="N51" s="44">
        <v>4467</v>
      </c>
      <c r="O51" s="44">
        <v>224358</v>
      </c>
      <c r="P51" s="44">
        <v>144431</v>
      </c>
      <c r="Q51" s="124">
        <v>87899</v>
      </c>
      <c r="R51" s="44">
        <v>68828</v>
      </c>
      <c r="S51" s="44">
        <v>54782</v>
      </c>
      <c r="T51" s="44">
        <v>16591</v>
      </c>
      <c r="U51" s="44">
        <v>17561</v>
      </c>
      <c r="V51" s="44">
        <v>13629</v>
      </c>
      <c r="W51" s="44">
        <v>5382</v>
      </c>
      <c r="X51" s="44">
        <v>78833</v>
      </c>
      <c r="Y51" s="44">
        <v>40257</v>
      </c>
      <c r="Z51" s="44">
        <v>43618</v>
      </c>
      <c r="AA51" s="44">
        <v>8847</v>
      </c>
      <c r="AB51" s="44">
        <v>6920</v>
      </c>
      <c r="AC51" s="44">
        <v>3176</v>
      </c>
      <c r="AD51" s="44">
        <v>10724</v>
      </c>
      <c r="AE51" s="44">
        <v>5946</v>
      </c>
      <c r="AF51" s="44">
        <v>6645</v>
      </c>
      <c r="AG51" s="44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68"/>
    </row>
    <row r="52" spans="1:61" s="67" customFormat="1" ht="10.199999999999999" x14ac:dyDescent="0.2">
      <c r="A52" s="35">
        <v>2024</v>
      </c>
      <c r="B52" s="35">
        <v>2</v>
      </c>
      <c r="C52" s="33" t="s">
        <v>130</v>
      </c>
      <c r="D52" s="33" t="s">
        <v>133</v>
      </c>
      <c r="E52" s="33" t="s">
        <v>12</v>
      </c>
      <c r="F52" s="36">
        <v>46450</v>
      </c>
      <c r="G52" s="36">
        <v>20111</v>
      </c>
      <c r="H52" s="36">
        <v>26339</v>
      </c>
      <c r="I52" s="36">
        <v>14898</v>
      </c>
      <c r="J52" s="36">
        <v>7246</v>
      </c>
      <c r="K52" s="36">
        <v>7652</v>
      </c>
      <c r="L52" s="36">
        <v>9887</v>
      </c>
      <c r="M52" s="36">
        <v>5263</v>
      </c>
      <c r="N52" s="36">
        <v>4624</v>
      </c>
      <c r="O52" s="36">
        <v>33626</v>
      </c>
      <c r="P52" s="36">
        <v>22721</v>
      </c>
      <c r="Q52" s="140">
        <v>10905</v>
      </c>
      <c r="R52" s="36">
        <v>47185</v>
      </c>
      <c r="S52" s="36">
        <v>32461</v>
      </c>
      <c r="T52" s="36">
        <v>14724</v>
      </c>
      <c r="U52" s="36">
        <v>14036</v>
      </c>
      <c r="V52" s="36">
        <v>9508</v>
      </c>
      <c r="W52" s="36">
        <v>4528</v>
      </c>
      <c r="X52" s="36">
        <v>33590</v>
      </c>
      <c r="Y52" s="36">
        <v>18436</v>
      </c>
      <c r="Z52" s="36">
        <v>15154</v>
      </c>
      <c r="AA52" s="36">
        <v>3055</v>
      </c>
      <c r="AB52" s="36">
        <v>2951</v>
      </c>
      <c r="AC52" s="36">
        <v>104</v>
      </c>
      <c r="AD52" s="36">
        <v>727</v>
      </c>
      <c r="AE52" s="36">
        <v>538</v>
      </c>
      <c r="AF52" s="36">
        <v>189</v>
      </c>
      <c r="AG52" s="36"/>
      <c r="AH52" s="126">
        <v>70</v>
      </c>
      <c r="AI52" s="126">
        <v>32</v>
      </c>
      <c r="AJ52" s="126">
        <v>53</v>
      </c>
      <c r="AK52" s="126">
        <v>39</v>
      </c>
      <c r="AL52" s="126">
        <v>142</v>
      </c>
      <c r="AM52" s="126">
        <v>82</v>
      </c>
      <c r="AN52" s="126">
        <v>125</v>
      </c>
      <c r="AO52" s="126">
        <v>68</v>
      </c>
      <c r="AP52" s="126">
        <v>91</v>
      </c>
      <c r="AQ52" s="126">
        <v>44</v>
      </c>
      <c r="AR52" s="126">
        <v>86</v>
      </c>
      <c r="AS52" s="126">
        <v>59</v>
      </c>
      <c r="AT52" s="126">
        <v>16</v>
      </c>
      <c r="AU52" s="126">
        <v>3</v>
      </c>
      <c r="AV52" s="126">
        <v>5</v>
      </c>
      <c r="AW52" s="126">
        <v>5</v>
      </c>
      <c r="AX52" s="68"/>
    </row>
    <row r="53" spans="1:61" s="67" customFormat="1" ht="10.199999999999999" x14ac:dyDescent="0.2">
      <c r="A53" s="43">
        <v>2024</v>
      </c>
      <c r="B53" s="43">
        <v>2</v>
      </c>
      <c r="C53" s="34" t="s">
        <v>130</v>
      </c>
      <c r="D53" s="34" t="s">
        <v>133</v>
      </c>
      <c r="E53" s="34" t="s">
        <v>9</v>
      </c>
      <c r="F53" s="44">
        <v>4083</v>
      </c>
      <c r="G53" s="44">
        <v>1990</v>
      </c>
      <c r="H53" s="44">
        <v>3528</v>
      </c>
      <c r="I53" s="44">
        <v>2430</v>
      </c>
      <c r="J53" s="44">
        <v>1361</v>
      </c>
      <c r="K53" s="44">
        <v>1945</v>
      </c>
      <c r="L53" s="44">
        <v>1387</v>
      </c>
      <c r="M53" s="44">
        <v>1010</v>
      </c>
      <c r="N53" s="44">
        <v>947</v>
      </c>
      <c r="O53" s="44">
        <v>3415</v>
      </c>
      <c r="P53" s="44">
        <v>2671</v>
      </c>
      <c r="Q53" s="124">
        <v>2206</v>
      </c>
      <c r="R53" s="44">
        <v>4519</v>
      </c>
      <c r="S53" s="44">
        <v>3846</v>
      </c>
      <c r="T53" s="44">
        <v>2181</v>
      </c>
      <c r="U53" s="44">
        <v>1587</v>
      </c>
      <c r="V53" s="44">
        <v>1291</v>
      </c>
      <c r="W53" s="44">
        <v>872</v>
      </c>
      <c r="X53" s="44">
        <v>4824</v>
      </c>
      <c r="Y53" s="44">
        <v>3106</v>
      </c>
      <c r="Z53" s="44">
        <v>3650</v>
      </c>
      <c r="AA53" s="44">
        <v>997</v>
      </c>
      <c r="AB53" s="44">
        <v>994</v>
      </c>
      <c r="AC53" s="44">
        <v>61</v>
      </c>
      <c r="AD53" s="44">
        <v>334</v>
      </c>
      <c r="AE53" s="44">
        <v>316</v>
      </c>
      <c r="AF53" s="44">
        <v>115</v>
      </c>
      <c r="AG53" s="44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68"/>
    </row>
    <row r="54" spans="1:61" s="67" customFormat="1" ht="10.199999999999999" x14ac:dyDescent="0.2">
      <c r="A54" s="43">
        <v>2024</v>
      </c>
      <c r="B54" s="43">
        <v>2</v>
      </c>
      <c r="C54" s="34" t="s">
        <v>130</v>
      </c>
      <c r="D54" s="34" t="s">
        <v>133</v>
      </c>
      <c r="E54" s="34" t="s">
        <v>10</v>
      </c>
      <c r="F54" s="44">
        <v>38563</v>
      </c>
      <c r="G54" s="44">
        <v>16487</v>
      </c>
      <c r="H54" s="44">
        <v>19960</v>
      </c>
      <c r="I54" s="44">
        <v>10428</v>
      </c>
      <c r="J54" s="44">
        <v>4806</v>
      </c>
      <c r="K54" s="44">
        <v>4075</v>
      </c>
      <c r="L54" s="44">
        <v>7361</v>
      </c>
      <c r="M54" s="44">
        <v>3428</v>
      </c>
      <c r="N54" s="44">
        <v>2948</v>
      </c>
      <c r="O54" s="44">
        <v>27334</v>
      </c>
      <c r="P54" s="44">
        <v>17682</v>
      </c>
      <c r="Q54" s="124">
        <v>6819</v>
      </c>
      <c r="R54" s="44">
        <v>39096</v>
      </c>
      <c r="S54" s="44">
        <v>25639</v>
      </c>
      <c r="T54" s="44">
        <v>10329</v>
      </c>
      <c r="U54" s="44">
        <v>10981</v>
      </c>
      <c r="V54" s="44">
        <v>7081</v>
      </c>
      <c r="W54" s="44">
        <v>2897</v>
      </c>
      <c r="X54" s="44">
        <v>24665</v>
      </c>
      <c r="Y54" s="44">
        <v>13118</v>
      </c>
      <c r="Z54" s="44">
        <v>8407</v>
      </c>
      <c r="AA54" s="44">
        <v>1387</v>
      </c>
      <c r="AB54" s="44">
        <v>1303</v>
      </c>
      <c r="AC54" s="44">
        <v>0</v>
      </c>
      <c r="AD54" s="44">
        <v>188</v>
      </c>
      <c r="AE54" s="44">
        <v>36</v>
      </c>
      <c r="AF54" s="44">
        <v>20</v>
      </c>
      <c r="AG54" s="44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68"/>
    </row>
    <row r="55" spans="1:61" s="67" customFormat="1" ht="10.199999999999999" x14ac:dyDescent="0.2">
      <c r="A55" s="43">
        <v>2024</v>
      </c>
      <c r="B55" s="43">
        <v>2</v>
      </c>
      <c r="C55" s="34" t="s">
        <v>130</v>
      </c>
      <c r="D55" s="34" t="s">
        <v>133</v>
      </c>
      <c r="E55" s="34" t="s">
        <v>11</v>
      </c>
      <c r="F55" s="44">
        <v>54596</v>
      </c>
      <c r="G55" s="44">
        <v>24013</v>
      </c>
      <c r="H55" s="44">
        <v>34004</v>
      </c>
      <c r="I55" s="44">
        <v>20146</v>
      </c>
      <c r="J55" s="44">
        <v>10189</v>
      </c>
      <c r="K55" s="44">
        <v>11743</v>
      </c>
      <c r="L55" s="44">
        <v>12950</v>
      </c>
      <c r="M55" s="44">
        <v>7358</v>
      </c>
      <c r="N55" s="44">
        <v>6597</v>
      </c>
      <c r="O55" s="44">
        <v>40569</v>
      </c>
      <c r="P55" s="44">
        <v>28337</v>
      </c>
      <c r="Q55" s="124">
        <v>15514</v>
      </c>
      <c r="R55" s="44">
        <v>56989</v>
      </c>
      <c r="S55" s="44">
        <v>40357</v>
      </c>
      <c r="T55" s="44">
        <v>18889</v>
      </c>
      <c r="U55" s="44">
        <v>17260</v>
      </c>
      <c r="V55" s="44">
        <v>12136</v>
      </c>
      <c r="W55" s="44">
        <v>6178</v>
      </c>
      <c r="X55" s="44">
        <v>42843</v>
      </c>
      <c r="Y55" s="44">
        <v>25140</v>
      </c>
      <c r="Z55" s="44">
        <v>22744</v>
      </c>
      <c r="AA55" s="44">
        <v>5304</v>
      </c>
      <c r="AB55" s="44">
        <v>5198</v>
      </c>
      <c r="AC55" s="44">
        <v>240</v>
      </c>
      <c r="AD55" s="44">
        <v>1462</v>
      </c>
      <c r="AE55" s="44">
        <v>1223</v>
      </c>
      <c r="AF55" s="44">
        <v>442</v>
      </c>
      <c r="AG55" s="44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68"/>
    </row>
    <row r="56" spans="1:61" s="67" customFormat="1" ht="10.199999999999999" x14ac:dyDescent="0.2">
      <c r="A56" s="59">
        <v>2024</v>
      </c>
      <c r="B56" s="59">
        <v>9</v>
      </c>
      <c r="C56" s="60" t="s">
        <v>130</v>
      </c>
      <c r="D56" s="60" t="s">
        <v>137</v>
      </c>
      <c r="E56" s="60" t="s">
        <v>12</v>
      </c>
      <c r="F56" s="61">
        <v>406651</v>
      </c>
      <c r="G56" s="61">
        <v>148302</v>
      </c>
      <c r="H56" s="61">
        <v>258349</v>
      </c>
      <c r="I56" s="61">
        <v>46745</v>
      </c>
      <c r="J56" s="61">
        <v>20161</v>
      </c>
      <c r="K56" s="61">
        <v>26584</v>
      </c>
      <c r="L56" s="61">
        <v>68650</v>
      </c>
      <c r="M56" s="61">
        <v>19809</v>
      </c>
      <c r="N56" s="61">
        <v>48841</v>
      </c>
      <c r="O56" s="61">
        <v>338033</v>
      </c>
      <c r="P56" s="61">
        <v>213968</v>
      </c>
      <c r="Q56" s="61">
        <v>124065</v>
      </c>
      <c r="R56" s="61">
        <v>263410</v>
      </c>
      <c r="S56" s="61">
        <v>170268</v>
      </c>
      <c r="T56" s="61">
        <v>93142</v>
      </c>
      <c r="U56" s="61">
        <v>53164</v>
      </c>
      <c r="V56" s="61">
        <v>36191</v>
      </c>
      <c r="W56" s="61">
        <v>16973</v>
      </c>
      <c r="X56" s="61">
        <v>132519</v>
      </c>
      <c r="Y56" s="61">
        <v>67693</v>
      </c>
      <c r="Z56" s="61">
        <v>64826</v>
      </c>
      <c r="AA56" s="61">
        <v>16204</v>
      </c>
      <c r="AB56" s="61">
        <v>11512</v>
      </c>
      <c r="AC56" s="61">
        <v>4692</v>
      </c>
      <c r="AD56" s="61">
        <v>17050</v>
      </c>
      <c r="AE56" s="61">
        <v>11274</v>
      </c>
      <c r="AF56" s="61">
        <v>5776</v>
      </c>
      <c r="AG56" s="61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26"/>
      <c r="AS56" s="126"/>
      <c r="AT56" s="126"/>
      <c r="AU56" s="126"/>
      <c r="AV56" s="126"/>
      <c r="AW56" s="126"/>
      <c r="AX56" s="68"/>
    </row>
    <row r="57" spans="1:61" s="67" customFormat="1" ht="10.199999999999999" x14ac:dyDescent="0.2">
      <c r="A57" s="62">
        <v>2024</v>
      </c>
      <c r="B57" s="62">
        <v>9</v>
      </c>
      <c r="C57" s="63" t="s">
        <v>130</v>
      </c>
      <c r="D57" s="63" t="s">
        <v>137</v>
      </c>
      <c r="E57" s="63" t="s">
        <v>9</v>
      </c>
      <c r="F57" s="64">
        <v>10494</v>
      </c>
      <c r="G57" s="64">
        <v>4077</v>
      </c>
      <c r="H57" s="64">
        <v>10097</v>
      </c>
      <c r="I57" s="64">
        <v>4086</v>
      </c>
      <c r="J57" s="64">
        <v>1882</v>
      </c>
      <c r="K57" s="64">
        <v>3607</v>
      </c>
      <c r="L57" s="64">
        <v>5022</v>
      </c>
      <c r="M57" s="64">
        <v>2022</v>
      </c>
      <c r="N57" s="64">
        <v>4616</v>
      </c>
      <c r="O57" s="64">
        <v>10098</v>
      </c>
      <c r="P57" s="64">
        <v>7083</v>
      </c>
      <c r="Q57" s="64">
        <v>7464</v>
      </c>
      <c r="R57" s="64">
        <v>10715</v>
      </c>
      <c r="S57" s="64">
        <v>7131</v>
      </c>
      <c r="T57" s="64">
        <v>7480</v>
      </c>
      <c r="U57" s="64">
        <v>2926</v>
      </c>
      <c r="V57" s="64">
        <v>2250</v>
      </c>
      <c r="W57" s="64">
        <v>1772</v>
      </c>
      <c r="X57" s="64">
        <v>8431</v>
      </c>
      <c r="Y57" s="64">
        <v>4736</v>
      </c>
      <c r="Z57" s="64">
        <v>6999</v>
      </c>
      <c r="AA57" s="64">
        <v>2252</v>
      </c>
      <c r="AB57" s="64">
        <v>1819</v>
      </c>
      <c r="AC57" s="64">
        <v>1271</v>
      </c>
      <c r="AD57" s="64">
        <v>2705</v>
      </c>
      <c r="AE57" s="64">
        <v>2375</v>
      </c>
      <c r="AF57" s="64">
        <v>1284</v>
      </c>
      <c r="AG57" s="64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68"/>
    </row>
    <row r="58" spans="1:61" s="67" customFormat="1" ht="10.199999999999999" x14ac:dyDescent="0.2">
      <c r="A58" s="62">
        <v>2024</v>
      </c>
      <c r="B58" s="62">
        <v>9</v>
      </c>
      <c r="C58" s="63" t="s">
        <v>130</v>
      </c>
      <c r="D58" s="63" t="s">
        <v>137</v>
      </c>
      <c r="E58" s="63" t="s">
        <v>10</v>
      </c>
      <c r="F58" s="64">
        <v>386841</v>
      </c>
      <c r="G58" s="64">
        <v>140510</v>
      </c>
      <c r="H58" s="64">
        <v>238477</v>
      </c>
      <c r="I58" s="64">
        <v>39179</v>
      </c>
      <c r="J58" s="64">
        <v>16500</v>
      </c>
      <c r="K58" s="64">
        <v>19883</v>
      </c>
      <c r="L58" s="64">
        <v>58931</v>
      </c>
      <c r="M58" s="64">
        <v>16003</v>
      </c>
      <c r="N58" s="64">
        <v>39900</v>
      </c>
      <c r="O58" s="64">
        <v>318856</v>
      </c>
      <c r="P58" s="64">
        <v>200933</v>
      </c>
      <c r="Q58" s="64">
        <v>109095</v>
      </c>
      <c r="R58" s="64">
        <v>244387</v>
      </c>
      <c r="S58" s="64">
        <v>156435</v>
      </c>
      <c r="T58" s="64">
        <v>79390</v>
      </c>
      <c r="U58" s="64">
        <v>47306</v>
      </c>
      <c r="V58" s="64">
        <v>31958</v>
      </c>
      <c r="W58" s="64">
        <v>13726</v>
      </c>
      <c r="X58" s="64">
        <v>118061</v>
      </c>
      <c r="Y58" s="64">
        <v>58021</v>
      </c>
      <c r="Z58" s="64">
        <v>52310</v>
      </c>
      <c r="AA58" s="64">
        <v>12139</v>
      </c>
      <c r="AB58" s="64">
        <v>8079</v>
      </c>
      <c r="AC58" s="64">
        <v>2523</v>
      </c>
      <c r="AD58" s="64">
        <v>12120</v>
      </c>
      <c r="AE58" s="64">
        <v>6871</v>
      </c>
      <c r="AF58" s="64">
        <v>3621</v>
      </c>
      <c r="AG58" s="64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68"/>
    </row>
    <row r="59" spans="1:61" s="67" customFormat="1" ht="10.199999999999999" x14ac:dyDescent="0.2">
      <c r="A59" s="62">
        <v>2024</v>
      </c>
      <c r="B59" s="62">
        <v>9</v>
      </c>
      <c r="C59" s="63" t="s">
        <v>130</v>
      </c>
      <c r="D59" s="63" t="s">
        <v>137</v>
      </c>
      <c r="E59" s="63" t="s">
        <v>11</v>
      </c>
      <c r="F59" s="64">
        <v>427153</v>
      </c>
      <c r="G59" s="64">
        <v>156296</v>
      </c>
      <c r="H59" s="64">
        <v>278095</v>
      </c>
      <c r="I59" s="64">
        <v>55146</v>
      </c>
      <c r="J59" s="64">
        <v>24080</v>
      </c>
      <c r="K59" s="64">
        <v>34642</v>
      </c>
      <c r="L59" s="64">
        <v>78686</v>
      </c>
      <c r="M59" s="64">
        <v>23889</v>
      </c>
      <c r="N59" s="64">
        <v>57641</v>
      </c>
      <c r="O59" s="64">
        <v>357874</v>
      </c>
      <c r="P59" s="64">
        <v>228182</v>
      </c>
      <c r="Q59" s="64">
        <v>138593</v>
      </c>
      <c r="R59" s="64">
        <v>286429</v>
      </c>
      <c r="S59" s="64">
        <v>184005</v>
      </c>
      <c r="T59" s="64">
        <v>109473</v>
      </c>
      <c r="U59" s="64">
        <v>58847</v>
      </c>
      <c r="V59" s="64">
        <v>40368</v>
      </c>
      <c r="W59" s="64">
        <v>20559</v>
      </c>
      <c r="X59" s="64">
        <v>149485</v>
      </c>
      <c r="Y59" s="64">
        <v>77464</v>
      </c>
      <c r="Z59" s="64">
        <v>79369</v>
      </c>
      <c r="AA59" s="64">
        <v>20729</v>
      </c>
      <c r="AB59" s="64">
        <v>15252</v>
      </c>
      <c r="AC59" s="64">
        <v>7612</v>
      </c>
      <c r="AD59" s="64">
        <v>22351</v>
      </c>
      <c r="AE59" s="64">
        <v>15935</v>
      </c>
      <c r="AF59" s="64">
        <v>8694</v>
      </c>
      <c r="AG59" s="64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68"/>
    </row>
    <row r="60" spans="1:61" s="18" customFormat="1" x14ac:dyDescent="0.25">
      <c r="A60" s="45"/>
      <c r="B60" s="45"/>
      <c r="C60" s="45"/>
      <c r="D60" s="45"/>
      <c r="E60" s="45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25"/>
      <c r="AY60" s="25"/>
      <c r="AZ60" s="25"/>
      <c r="BA60" s="25"/>
      <c r="BB60" s="25"/>
      <c r="BC60" s="25"/>
    </row>
    <row r="61" spans="1:61" s="18" customFormat="1" ht="13.8" x14ac:dyDescent="0.3">
      <c r="A61" s="106" t="s">
        <v>118</v>
      </c>
      <c r="B61" s="107"/>
      <c r="C61" s="107"/>
      <c r="D61" s="107"/>
      <c r="E61" s="107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25"/>
      <c r="AY61" s="25"/>
      <c r="AZ61" s="25"/>
      <c r="BA61" s="25"/>
      <c r="BB61" s="25"/>
      <c r="BC61" s="25"/>
    </row>
    <row r="62" spans="1:61" s="18" customFormat="1" x14ac:dyDescent="0.25">
      <c r="A62" s="109"/>
      <c r="B62" s="45"/>
      <c r="C62" s="45"/>
      <c r="D62" s="45"/>
      <c r="E62" s="45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25"/>
      <c r="AY62" s="25"/>
      <c r="AZ62" s="25"/>
      <c r="BA62" s="25"/>
      <c r="BB62" s="25"/>
      <c r="BC62" s="25"/>
    </row>
    <row r="63" spans="1:61" s="67" customFormat="1" ht="40.799999999999997" x14ac:dyDescent="0.2">
      <c r="A63" s="69" t="s">
        <v>5</v>
      </c>
      <c r="B63" s="70" t="s">
        <v>1372</v>
      </c>
      <c r="C63" s="69" t="s">
        <v>6</v>
      </c>
      <c r="D63" s="69" t="s">
        <v>117</v>
      </c>
      <c r="E63" s="69" t="s">
        <v>8</v>
      </c>
      <c r="F63" s="71" t="s">
        <v>1373</v>
      </c>
      <c r="G63" s="71" t="s">
        <v>1374</v>
      </c>
      <c r="H63" s="71" t="s">
        <v>1375</v>
      </c>
      <c r="I63" s="71" t="s">
        <v>1376</v>
      </c>
      <c r="J63" s="71" t="s">
        <v>1377</v>
      </c>
      <c r="K63" s="71" t="s">
        <v>1378</v>
      </c>
      <c r="L63" s="71" t="s">
        <v>1379</v>
      </c>
      <c r="M63" s="71" t="s">
        <v>1380</v>
      </c>
      <c r="N63" s="71" t="s">
        <v>1381</v>
      </c>
      <c r="O63" s="71" t="s">
        <v>51</v>
      </c>
      <c r="P63" s="71" t="s">
        <v>52</v>
      </c>
      <c r="Q63" s="71" t="s">
        <v>53</v>
      </c>
      <c r="R63" s="71" t="s">
        <v>54</v>
      </c>
      <c r="S63" s="71" t="s">
        <v>55</v>
      </c>
      <c r="T63" s="71" t="s">
        <v>56</v>
      </c>
      <c r="U63" s="71" t="s">
        <v>57</v>
      </c>
      <c r="V63" s="71" t="s">
        <v>58</v>
      </c>
      <c r="W63" s="71" t="s">
        <v>59</v>
      </c>
      <c r="X63" s="71" t="s">
        <v>60</v>
      </c>
      <c r="Y63" s="71" t="s">
        <v>61</v>
      </c>
      <c r="Z63" s="71" t="s">
        <v>62</v>
      </c>
      <c r="AA63" s="71" t="s">
        <v>63</v>
      </c>
      <c r="AB63" s="71" t="s">
        <v>64</v>
      </c>
      <c r="AC63" s="71" t="s">
        <v>65</v>
      </c>
      <c r="AD63" s="71" t="s">
        <v>66</v>
      </c>
      <c r="AE63" s="71" t="s">
        <v>67</v>
      </c>
      <c r="AF63" s="71" t="s">
        <v>68</v>
      </c>
      <c r="AG63" s="72" t="s">
        <v>69</v>
      </c>
      <c r="AH63" s="48" t="s">
        <v>70</v>
      </c>
      <c r="AI63" s="48" t="s">
        <v>77</v>
      </c>
      <c r="AJ63" s="48" t="s">
        <v>71</v>
      </c>
      <c r="AK63" s="48" t="s">
        <v>78</v>
      </c>
      <c r="AL63" s="48" t="s">
        <v>92</v>
      </c>
      <c r="AM63" s="48" t="s">
        <v>93</v>
      </c>
      <c r="AN63" s="48" t="s">
        <v>72</v>
      </c>
      <c r="AO63" s="48" t="s">
        <v>79</v>
      </c>
      <c r="AP63" s="48" t="s">
        <v>73</v>
      </c>
      <c r="AQ63" s="48" t="s">
        <v>80</v>
      </c>
      <c r="AR63" s="48" t="s">
        <v>74</v>
      </c>
      <c r="AS63" s="48" t="s">
        <v>81</v>
      </c>
      <c r="AT63" s="48" t="s">
        <v>75</v>
      </c>
      <c r="AU63" s="48" t="s">
        <v>82</v>
      </c>
      <c r="AV63" s="48" t="s">
        <v>76</v>
      </c>
      <c r="AW63" s="48" t="s">
        <v>83</v>
      </c>
      <c r="AX63" s="73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</row>
    <row r="64" spans="1:61" s="67" customFormat="1" ht="10.199999999999999" x14ac:dyDescent="0.2">
      <c r="A64" s="42"/>
      <c r="B64" s="42"/>
      <c r="C64" s="29"/>
      <c r="D64" s="29"/>
      <c r="E64" s="29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</row>
    <row r="65" spans="1:61" s="67" customFormat="1" ht="10.199999999999999" x14ac:dyDescent="0.2">
      <c r="A65" s="35">
        <v>2024</v>
      </c>
      <c r="B65" s="35">
        <v>2</v>
      </c>
      <c r="C65" s="33" t="s">
        <v>36</v>
      </c>
      <c r="D65" s="33" t="s">
        <v>119</v>
      </c>
      <c r="E65" s="33" t="s">
        <v>12</v>
      </c>
      <c r="F65" s="36">
        <v>697</v>
      </c>
      <c r="G65" s="36"/>
      <c r="H65" s="36">
        <v>697</v>
      </c>
      <c r="I65" s="36">
        <v>0</v>
      </c>
      <c r="J65" s="36"/>
      <c r="K65" s="36">
        <v>0</v>
      </c>
      <c r="L65" s="36">
        <v>173</v>
      </c>
      <c r="M65" s="36"/>
      <c r="N65" s="36">
        <v>173</v>
      </c>
      <c r="O65" s="36">
        <v>0</v>
      </c>
      <c r="P65" s="36"/>
      <c r="Q65" s="140">
        <v>0</v>
      </c>
      <c r="R65" s="36">
        <v>0</v>
      </c>
      <c r="S65" s="36"/>
      <c r="T65" s="36">
        <v>0</v>
      </c>
      <c r="U65" s="36">
        <v>0</v>
      </c>
      <c r="V65" s="36"/>
      <c r="W65" s="36">
        <v>0</v>
      </c>
      <c r="X65" s="36">
        <v>0</v>
      </c>
      <c r="Y65" s="36"/>
      <c r="Z65" s="36">
        <v>0</v>
      </c>
      <c r="AA65" s="36">
        <v>0</v>
      </c>
      <c r="AB65" s="36"/>
      <c r="AC65" s="36">
        <v>0</v>
      </c>
      <c r="AD65" s="36">
        <v>0</v>
      </c>
      <c r="AE65" s="36"/>
      <c r="AF65" s="36">
        <v>0</v>
      </c>
      <c r="AG65" s="36"/>
      <c r="AH65" s="126"/>
      <c r="AI65" s="126"/>
      <c r="AJ65" s="126"/>
      <c r="AK65" s="126">
        <v>1</v>
      </c>
      <c r="AL65" s="126"/>
      <c r="AM65" s="126"/>
      <c r="AN65" s="126"/>
      <c r="AO65" s="126"/>
      <c r="AP65" s="126"/>
      <c r="AQ65" s="126"/>
      <c r="AR65" s="126"/>
      <c r="AS65" s="126"/>
      <c r="AT65" s="126"/>
      <c r="AU65" s="126"/>
      <c r="AV65" s="126"/>
      <c r="AW65" s="126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</row>
    <row r="66" spans="1:61" s="67" customFormat="1" ht="10.199999999999999" x14ac:dyDescent="0.2">
      <c r="A66" s="43">
        <v>2024</v>
      </c>
      <c r="B66" s="43">
        <v>2</v>
      </c>
      <c r="C66" s="34" t="s">
        <v>36</v>
      </c>
      <c r="D66" s="34" t="s">
        <v>119</v>
      </c>
      <c r="E66" s="34" t="s">
        <v>9</v>
      </c>
      <c r="F66" s="44">
        <v>305</v>
      </c>
      <c r="G66" s="44"/>
      <c r="H66" s="44">
        <v>305</v>
      </c>
      <c r="I66" s="44">
        <v>0</v>
      </c>
      <c r="J66" s="44"/>
      <c r="K66" s="44">
        <v>0</v>
      </c>
      <c r="L66" s="44">
        <v>179</v>
      </c>
      <c r="M66" s="44"/>
      <c r="N66" s="44">
        <v>179</v>
      </c>
      <c r="O66" s="44">
        <v>0</v>
      </c>
      <c r="P66" s="44"/>
      <c r="Q66" s="124">
        <v>0</v>
      </c>
      <c r="R66" s="44">
        <v>0</v>
      </c>
      <c r="S66" s="44"/>
      <c r="T66" s="44">
        <v>0</v>
      </c>
      <c r="U66" s="44">
        <v>0</v>
      </c>
      <c r="V66" s="44"/>
      <c r="W66" s="44">
        <v>0</v>
      </c>
      <c r="X66" s="44">
        <v>0</v>
      </c>
      <c r="Y66" s="44"/>
      <c r="Z66" s="44">
        <v>0</v>
      </c>
      <c r="AA66" s="44">
        <v>0</v>
      </c>
      <c r="AB66" s="44"/>
      <c r="AC66" s="44">
        <v>0</v>
      </c>
      <c r="AD66" s="44">
        <v>0</v>
      </c>
      <c r="AE66" s="44"/>
      <c r="AF66" s="44">
        <v>0</v>
      </c>
      <c r="AG66" s="44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</row>
    <row r="67" spans="1:61" s="67" customFormat="1" ht="10.199999999999999" x14ac:dyDescent="0.2">
      <c r="A67" s="43">
        <v>2024</v>
      </c>
      <c r="B67" s="43">
        <v>2</v>
      </c>
      <c r="C67" s="34" t="s">
        <v>36</v>
      </c>
      <c r="D67" s="34" t="s">
        <v>119</v>
      </c>
      <c r="E67" s="34" t="s">
        <v>10</v>
      </c>
      <c r="F67" s="44">
        <v>217</v>
      </c>
      <c r="G67" s="44"/>
      <c r="H67" s="44">
        <v>217</v>
      </c>
      <c r="I67" s="44">
        <v>0</v>
      </c>
      <c r="J67" s="44"/>
      <c r="K67" s="44">
        <v>0</v>
      </c>
      <c r="L67" s="44">
        <v>0</v>
      </c>
      <c r="M67" s="44"/>
      <c r="N67" s="44">
        <v>0</v>
      </c>
      <c r="O67" s="44">
        <v>0</v>
      </c>
      <c r="P67" s="44"/>
      <c r="Q67" s="124">
        <v>0</v>
      </c>
      <c r="R67" s="44">
        <v>0</v>
      </c>
      <c r="S67" s="44"/>
      <c r="T67" s="44">
        <v>0</v>
      </c>
      <c r="U67" s="44">
        <v>0</v>
      </c>
      <c r="V67" s="44"/>
      <c r="W67" s="44">
        <v>0</v>
      </c>
      <c r="X67" s="44">
        <v>0</v>
      </c>
      <c r="Y67" s="44"/>
      <c r="Z67" s="44">
        <v>0</v>
      </c>
      <c r="AA67" s="44">
        <v>0</v>
      </c>
      <c r="AB67" s="44"/>
      <c r="AC67" s="44">
        <v>0</v>
      </c>
      <c r="AD67" s="44">
        <v>0</v>
      </c>
      <c r="AE67" s="44"/>
      <c r="AF67" s="44">
        <v>0</v>
      </c>
      <c r="AG67" s="44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68"/>
    </row>
    <row r="68" spans="1:61" s="67" customFormat="1" ht="10.199999999999999" x14ac:dyDescent="0.2">
      <c r="A68" s="43">
        <v>2024</v>
      </c>
      <c r="B68" s="43">
        <v>2</v>
      </c>
      <c r="C68" s="34" t="s">
        <v>36</v>
      </c>
      <c r="D68" s="34" t="s">
        <v>119</v>
      </c>
      <c r="E68" s="34" t="s">
        <v>11</v>
      </c>
      <c r="F68" s="44">
        <v>1377</v>
      </c>
      <c r="G68" s="44"/>
      <c r="H68" s="44">
        <v>1377</v>
      </c>
      <c r="I68" s="44">
        <v>0</v>
      </c>
      <c r="J68" s="44"/>
      <c r="K68" s="44">
        <v>0</v>
      </c>
      <c r="L68" s="44">
        <v>518</v>
      </c>
      <c r="M68" s="44"/>
      <c r="N68" s="44">
        <v>518</v>
      </c>
      <c r="O68" s="44">
        <v>0</v>
      </c>
      <c r="P68" s="44"/>
      <c r="Q68" s="124">
        <v>0</v>
      </c>
      <c r="R68" s="44">
        <v>0</v>
      </c>
      <c r="S68" s="44"/>
      <c r="T68" s="44">
        <v>0</v>
      </c>
      <c r="U68" s="44">
        <v>0</v>
      </c>
      <c r="V68" s="44"/>
      <c r="W68" s="44">
        <v>0</v>
      </c>
      <c r="X68" s="44">
        <v>0</v>
      </c>
      <c r="Y68" s="44"/>
      <c r="Z68" s="44">
        <v>0</v>
      </c>
      <c r="AA68" s="44">
        <v>0</v>
      </c>
      <c r="AB68" s="44"/>
      <c r="AC68" s="44">
        <v>0</v>
      </c>
      <c r="AD68" s="44">
        <v>0</v>
      </c>
      <c r="AE68" s="44"/>
      <c r="AF68" s="44">
        <v>0</v>
      </c>
      <c r="AG68" s="44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68"/>
    </row>
    <row r="69" spans="1:61" s="67" customFormat="1" ht="10.199999999999999" x14ac:dyDescent="0.2">
      <c r="A69" s="35">
        <v>2024</v>
      </c>
      <c r="B69" s="35">
        <v>2</v>
      </c>
      <c r="C69" s="33" t="s">
        <v>36</v>
      </c>
      <c r="D69" s="33" t="s">
        <v>134</v>
      </c>
      <c r="E69" s="33" t="s">
        <v>12</v>
      </c>
      <c r="F69" s="36">
        <v>2597</v>
      </c>
      <c r="G69" s="36">
        <v>771</v>
      </c>
      <c r="H69" s="36">
        <v>1826</v>
      </c>
      <c r="I69" s="36">
        <v>218</v>
      </c>
      <c r="J69" s="36">
        <v>162</v>
      </c>
      <c r="K69" s="36">
        <v>56</v>
      </c>
      <c r="L69" s="36">
        <v>1727</v>
      </c>
      <c r="M69" s="36">
        <v>812</v>
      </c>
      <c r="N69" s="36">
        <v>915</v>
      </c>
      <c r="O69" s="36">
        <v>1495</v>
      </c>
      <c r="P69" s="36">
        <v>742</v>
      </c>
      <c r="Q69" s="140">
        <v>753</v>
      </c>
      <c r="R69" s="36">
        <v>4070</v>
      </c>
      <c r="S69" s="36">
        <v>2940</v>
      </c>
      <c r="T69" s="36">
        <v>1130</v>
      </c>
      <c r="U69" s="36">
        <v>413</v>
      </c>
      <c r="V69" s="36">
        <v>344</v>
      </c>
      <c r="W69" s="36">
        <v>69</v>
      </c>
      <c r="X69" s="36">
        <v>982</v>
      </c>
      <c r="Y69" s="36">
        <v>415</v>
      </c>
      <c r="Z69" s="36">
        <v>567</v>
      </c>
      <c r="AA69" s="36">
        <v>72</v>
      </c>
      <c r="AB69" s="36">
        <v>72</v>
      </c>
      <c r="AC69" s="36">
        <v>0</v>
      </c>
      <c r="AD69" s="36">
        <v>0</v>
      </c>
      <c r="AE69" s="36">
        <v>0</v>
      </c>
      <c r="AF69" s="36">
        <v>0</v>
      </c>
      <c r="AG69" s="36"/>
      <c r="AH69" s="126">
        <v>3</v>
      </c>
      <c r="AI69" s="126">
        <v>2</v>
      </c>
      <c r="AJ69" s="126">
        <v>1</v>
      </c>
      <c r="AK69" s="126">
        <v>2</v>
      </c>
      <c r="AL69" s="126">
        <v>4</v>
      </c>
      <c r="AM69" s="126">
        <v>8</v>
      </c>
      <c r="AN69" s="126">
        <v>4</v>
      </c>
      <c r="AO69" s="126">
        <v>4</v>
      </c>
      <c r="AP69" s="126">
        <v>2</v>
      </c>
      <c r="AQ69" s="126">
        <v>1</v>
      </c>
      <c r="AR69" s="126">
        <v>2</v>
      </c>
      <c r="AS69" s="126">
        <v>6</v>
      </c>
      <c r="AT69" s="126">
        <v>1</v>
      </c>
      <c r="AU69" s="126"/>
      <c r="AV69" s="126"/>
      <c r="AW69" s="126"/>
      <c r="AX69" s="68"/>
    </row>
    <row r="70" spans="1:61" s="67" customFormat="1" ht="10.199999999999999" x14ac:dyDescent="0.2">
      <c r="A70" s="43">
        <v>2024</v>
      </c>
      <c r="B70" s="43">
        <v>2</v>
      </c>
      <c r="C70" s="34" t="s">
        <v>36</v>
      </c>
      <c r="D70" s="34" t="s">
        <v>134</v>
      </c>
      <c r="E70" s="34" t="s">
        <v>9</v>
      </c>
      <c r="F70" s="44">
        <v>689</v>
      </c>
      <c r="G70" s="44">
        <v>335</v>
      </c>
      <c r="H70" s="44">
        <v>617</v>
      </c>
      <c r="I70" s="44">
        <v>109</v>
      </c>
      <c r="J70" s="44">
        <v>102</v>
      </c>
      <c r="K70" s="44">
        <v>40</v>
      </c>
      <c r="L70" s="44">
        <v>1158</v>
      </c>
      <c r="M70" s="44">
        <v>798</v>
      </c>
      <c r="N70" s="44">
        <v>837</v>
      </c>
      <c r="O70" s="44">
        <v>590</v>
      </c>
      <c r="P70" s="44">
        <v>456</v>
      </c>
      <c r="Q70" s="124">
        <v>383</v>
      </c>
      <c r="R70" s="44">
        <v>1906</v>
      </c>
      <c r="S70" s="44">
        <v>1759</v>
      </c>
      <c r="T70" s="44">
        <v>726</v>
      </c>
      <c r="U70" s="44">
        <v>288</v>
      </c>
      <c r="V70" s="44">
        <v>281</v>
      </c>
      <c r="W70" s="44">
        <v>69</v>
      </c>
      <c r="X70" s="44">
        <v>426</v>
      </c>
      <c r="Y70" s="44">
        <v>301</v>
      </c>
      <c r="Z70" s="44">
        <v>309</v>
      </c>
      <c r="AA70" s="44">
        <v>72</v>
      </c>
      <c r="AB70" s="44">
        <v>72</v>
      </c>
      <c r="AC70" s="44">
        <v>0</v>
      </c>
      <c r="AD70" s="44">
        <v>0</v>
      </c>
      <c r="AE70" s="44">
        <v>0</v>
      </c>
      <c r="AF70" s="44">
        <v>0</v>
      </c>
      <c r="AG70" s="44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68"/>
    </row>
    <row r="71" spans="1:61" s="67" customFormat="1" ht="10.199999999999999" x14ac:dyDescent="0.2">
      <c r="A71" s="43">
        <v>2024</v>
      </c>
      <c r="B71" s="43">
        <v>2</v>
      </c>
      <c r="C71" s="34" t="s">
        <v>36</v>
      </c>
      <c r="D71" s="34" t="s">
        <v>134</v>
      </c>
      <c r="E71" s="34" t="s">
        <v>10</v>
      </c>
      <c r="F71" s="44">
        <v>1384</v>
      </c>
      <c r="G71" s="44">
        <v>251</v>
      </c>
      <c r="H71" s="44">
        <v>781</v>
      </c>
      <c r="I71" s="44">
        <v>30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485</v>
      </c>
      <c r="P71" s="44">
        <v>72</v>
      </c>
      <c r="Q71" s="124">
        <v>167</v>
      </c>
      <c r="R71" s="44">
        <v>994</v>
      </c>
      <c r="S71" s="44">
        <v>228</v>
      </c>
      <c r="T71" s="44">
        <v>85</v>
      </c>
      <c r="U71" s="44">
        <v>0</v>
      </c>
      <c r="V71" s="44">
        <v>0</v>
      </c>
      <c r="W71" s="44">
        <v>0</v>
      </c>
      <c r="X71" s="44">
        <v>269</v>
      </c>
      <c r="Y71" s="44">
        <v>0</v>
      </c>
      <c r="Z71" s="44">
        <v>105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0</v>
      </c>
      <c r="AG71" s="44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68"/>
    </row>
    <row r="72" spans="1:61" s="67" customFormat="1" ht="10.199999999999999" x14ac:dyDescent="0.2">
      <c r="A72" s="43">
        <v>2024</v>
      </c>
      <c r="B72" s="43">
        <v>2</v>
      </c>
      <c r="C72" s="34" t="s">
        <v>36</v>
      </c>
      <c r="D72" s="34" t="s">
        <v>134</v>
      </c>
      <c r="E72" s="34" t="s">
        <v>11</v>
      </c>
      <c r="F72" s="44">
        <v>4071</v>
      </c>
      <c r="G72" s="44">
        <v>1486</v>
      </c>
      <c r="H72" s="44">
        <v>3121</v>
      </c>
      <c r="I72" s="44">
        <v>453</v>
      </c>
      <c r="J72" s="44">
        <v>396</v>
      </c>
      <c r="K72" s="44">
        <v>140</v>
      </c>
      <c r="L72" s="44">
        <v>4314</v>
      </c>
      <c r="M72" s="44">
        <v>2435</v>
      </c>
      <c r="N72" s="44">
        <v>2692</v>
      </c>
      <c r="O72" s="44">
        <v>2720</v>
      </c>
      <c r="P72" s="44">
        <v>1758</v>
      </c>
      <c r="Q72" s="124">
        <v>1607</v>
      </c>
      <c r="R72" s="44">
        <v>8182</v>
      </c>
      <c r="S72" s="44">
        <v>6942</v>
      </c>
      <c r="T72" s="44">
        <v>2892</v>
      </c>
      <c r="U72" s="44">
        <v>1030</v>
      </c>
      <c r="V72" s="44">
        <v>962</v>
      </c>
      <c r="W72" s="44">
        <v>206</v>
      </c>
      <c r="X72" s="44">
        <v>1861</v>
      </c>
      <c r="Y72" s="44">
        <v>1089</v>
      </c>
      <c r="Z72" s="44">
        <v>1257</v>
      </c>
      <c r="AA72" s="44">
        <v>216</v>
      </c>
      <c r="AB72" s="44">
        <v>216</v>
      </c>
      <c r="AC72" s="44">
        <v>0</v>
      </c>
      <c r="AD72" s="44">
        <v>0</v>
      </c>
      <c r="AE72" s="44">
        <v>0</v>
      </c>
      <c r="AF72" s="44">
        <v>0</v>
      </c>
      <c r="AG72" s="44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68"/>
    </row>
    <row r="73" spans="1:61" s="67" customFormat="1" ht="10.199999999999999" x14ac:dyDescent="0.2">
      <c r="A73" s="35">
        <v>2024</v>
      </c>
      <c r="B73" s="35">
        <v>2</v>
      </c>
      <c r="C73" s="33" t="s">
        <v>36</v>
      </c>
      <c r="D73" s="33" t="s">
        <v>1400</v>
      </c>
      <c r="E73" s="33" t="s">
        <v>12</v>
      </c>
      <c r="F73" s="36">
        <v>347</v>
      </c>
      <c r="G73" s="36"/>
      <c r="H73" s="36">
        <v>347</v>
      </c>
      <c r="I73" s="36">
        <v>0</v>
      </c>
      <c r="J73" s="36"/>
      <c r="K73" s="36">
        <v>0</v>
      </c>
      <c r="L73" s="36">
        <v>0</v>
      </c>
      <c r="M73" s="36"/>
      <c r="N73" s="36">
        <v>0</v>
      </c>
      <c r="O73" s="36">
        <v>0</v>
      </c>
      <c r="P73" s="36"/>
      <c r="Q73" s="140">
        <v>0</v>
      </c>
      <c r="R73" s="36">
        <v>0</v>
      </c>
      <c r="S73" s="36"/>
      <c r="T73" s="36">
        <v>0</v>
      </c>
      <c r="U73" s="36">
        <v>0</v>
      </c>
      <c r="V73" s="36"/>
      <c r="W73" s="36">
        <v>0</v>
      </c>
      <c r="X73" s="36">
        <v>0</v>
      </c>
      <c r="Y73" s="36"/>
      <c r="Z73" s="36">
        <v>0</v>
      </c>
      <c r="AA73" s="36">
        <v>0</v>
      </c>
      <c r="AB73" s="36"/>
      <c r="AC73" s="36">
        <v>0</v>
      </c>
      <c r="AD73" s="36">
        <v>0</v>
      </c>
      <c r="AE73" s="36"/>
      <c r="AF73" s="36">
        <v>0</v>
      </c>
      <c r="AG73" s="3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26"/>
      <c r="AS73" s="126"/>
      <c r="AT73" s="126"/>
      <c r="AU73" s="126"/>
      <c r="AV73" s="126"/>
      <c r="AW73" s="126"/>
      <c r="AX73" s="68"/>
    </row>
    <row r="74" spans="1:61" s="67" customFormat="1" ht="10.199999999999999" x14ac:dyDescent="0.2">
      <c r="A74" s="43">
        <v>2024</v>
      </c>
      <c r="B74" s="43">
        <v>2</v>
      </c>
      <c r="C74" s="34" t="s">
        <v>36</v>
      </c>
      <c r="D74" s="34" t="s">
        <v>1400</v>
      </c>
      <c r="E74" s="34" t="s">
        <v>9</v>
      </c>
      <c r="F74" s="44">
        <v>355</v>
      </c>
      <c r="G74" s="44"/>
      <c r="H74" s="44">
        <v>355</v>
      </c>
      <c r="I74" s="44">
        <v>0</v>
      </c>
      <c r="J74" s="44"/>
      <c r="K74" s="44">
        <v>0</v>
      </c>
      <c r="L74" s="44">
        <v>0</v>
      </c>
      <c r="M74" s="44"/>
      <c r="N74" s="44">
        <v>0</v>
      </c>
      <c r="O74" s="44">
        <v>0</v>
      </c>
      <c r="P74" s="44"/>
      <c r="Q74" s="124">
        <v>0</v>
      </c>
      <c r="R74" s="44">
        <v>0</v>
      </c>
      <c r="S74" s="44"/>
      <c r="T74" s="44">
        <v>0</v>
      </c>
      <c r="U74" s="44">
        <v>0</v>
      </c>
      <c r="V74" s="44"/>
      <c r="W74" s="44">
        <v>0</v>
      </c>
      <c r="X74" s="44">
        <v>0</v>
      </c>
      <c r="Y74" s="44"/>
      <c r="Z74" s="44">
        <v>0</v>
      </c>
      <c r="AA74" s="44">
        <v>0</v>
      </c>
      <c r="AB74" s="44"/>
      <c r="AC74" s="44">
        <v>0</v>
      </c>
      <c r="AD74" s="44">
        <v>0</v>
      </c>
      <c r="AE74" s="44"/>
      <c r="AF74" s="44">
        <v>0</v>
      </c>
      <c r="AG74" s="44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68"/>
    </row>
    <row r="75" spans="1:61" s="67" customFormat="1" ht="10.199999999999999" x14ac:dyDescent="0.2">
      <c r="A75" s="43">
        <v>2024</v>
      </c>
      <c r="B75" s="43">
        <v>2</v>
      </c>
      <c r="C75" s="34" t="s">
        <v>36</v>
      </c>
      <c r="D75" s="34" t="s">
        <v>1400</v>
      </c>
      <c r="E75" s="34" t="s">
        <v>10</v>
      </c>
      <c r="F75" s="44">
        <v>0</v>
      </c>
      <c r="G75" s="44"/>
      <c r="H75" s="44">
        <v>0</v>
      </c>
      <c r="I75" s="44">
        <v>0</v>
      </c>
      <c r="J75" s="44"/>
      <c r="K75" s="44">
        <v>0</v>
      </c>
      <c r="L75" s="44">
        <v>0</v>
      </c>
      <c r="M75" s="44"/>
      <c r="N75" s="44">
        <v>0</v>
      </c>
      <c r="O75" s="44">
        <v>0</v>
      </c>
      <c r="P75" s="44"/>
      <c r="Q75" s="124">
        <v>0</v>
      </c>
      <c r="R75" s="44">
        <v>0</v>
      </c>
      <c r="S75" s="44"/>
      <c r="T75" s="44">
        <v>0</v>
      </c>
      <c r="U75" s="44">
        <v>0</v>
      </c>
      <c r="V75" s="44"/>
      <c r="W75" s="44">
        <v>0</v>
      </c>
      <c r="X75" s="44">
        <v>0</v>
      </c>
      <c r="Y75" s="44"/>
      <c r="Z75" s="44">
        <v>0</v>
      </c>
      <c r="AA75" s="44">
        <v>0</v>
      </c>
      <c r="AB75" s="44"/>
      <c r="AC75" s="44">
        <v>0</v>
      </c>
      <c r="AD75" s="44">
        <v>0</v>
      </c>
      <c r="AE75" s="44"/>
      <c r="AF75" s="44">
        <v>0</v>
      </c>
      <c r="AG75" s="44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68"/>
    </row>
    <row r="76" spans="1:61" s="67" customFormat="1" ht="10.199999999999999" x14ac:dyDescent="0.2">
      <c r="A76" s="43">
        <v>2024</v>
      </c>
      <c r="B76" s="43">
        <v>2</v>
      </c>
      <c r="C76" s="34" t="s">
        <v>36</v>
      </c>
      <c r="D76" s="34" t="s">
        <v>1400</v>
      </c>
      <c r="E76" s="34" t="s">
        <v>11</v>
      </c>
      <c r="F76" s="44">
        <v>1042</v>
      </c>
      <c r="G76" s="44"/>
      <c r="H76" s="44">
        <v>1042</v>
      </c>
      <c r="I76" s="44">
        <v>0</v>
      </c>
      <c r="J76" s="44"/>
      <c r="K76" s="44">
        <v>0</v>
      </c>
      <c r="L76" s="44">
        <v>0</v>
      </c>
      <c r="M76" s="44"/>
      <c r="N76" s="44">
        <v>0</v>
      </c>
      <c r="O76" s="44">
        <v>0</v>
      </c>
      <c r="P76" s="44"/>
      <c r="Q76" s="124">
        <v>0</v>
      </c>
      <c r="R76" s="44">
        <v>0</v>
      </c>
      <c r="S76" s="44"/>
      <c r="T76" s="44">
        <v>0</v>
      </c>
      <c r="U76" s="44">
        <v>0</v>
      </c>
      <c r="V76" s="44"/>
      <c r="W76" s="44">
        <v>0</v>
      </c>
      <c r="X76" s="44">
        <v>0</v>
      </c>
      <c r="Y76" s="44"/>
      <c r="Z76" s="44">
        <v>0</v>
      </c>
      <c r="AA76" s="44">
        <v>0</v>
      </c>
      <c r="AB76" s="44"/>
      <c r="AC76" s="44">
        <v>0</v>
      </c>
      <c r="AD76" s="44">
        <v>0</v>
      </c>
      <c r="AE76" s="44"/>
      <c r="AF76" s="44">
        <v>0</v>
      </c>
      <c r="AG76" s="44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68"/>
    </row>
    <row r="77" spans="1:61" s="67" customFormat="1" ht="10.199999999999999" x14ac:dyDescent="0.2">
      <c r="A77" s="35">
        <v>2024</v>
      </c>
      <c r="B77" s="35">
        <v>3</v>
      </c>
      <c r="C77" s="33" t="s">
        <v>36</v>
      </c>
      <c r="D77" s="33" t="s">
        <v>1371</v>
      </c>
      <c r="E77" s="33" t="s">
        <v>12</v>
      </c>
      <c r="F77" s="36">
        <v>49</v>
      </c>
      <c r="G77" s="36">
        <v>49</v>
      </c>
      <c r="H77" s="36"/>
      <c r="I77" s="36">
        <v>0</v>
      </c>
      <c r="J77" s="36">
        <v>0</v>
      </c>
      <c r="K77" s="36"/>
      <c r="L77" s="36">
        <v>0</v>
      </c>
      <c r="M77" s="36">
        <v>0</v>
      </c>
      <c r="N77" s="36"/>
      <c r="O77" s="36">
        <v>45</v>
      </c>
      <c r="P77" s="36">
        <v>45</v>
      </c>
      <c r="Q77" s="140"/>
      <c r="R77" s="36">
        <v>0</v>
      </c>
      <c r="S77" s="36">
        <v>0</v>
      </c>
      <c r="T77" s="36"/>
      <c r="U77" s="36">
        <v>0</v>
      </c>
      <c r="V77" s="36">
        <v>0</v>
      </c>
      <c r="W77" s="36"/>
      <c r="X77" s="36">
        <v>0</v>
      </c>
      <c r="Y77" s="36">
        <v>0</v>
      </c>
      <c r="Z77" s="36"/>
      <c r="AA77" s="36">
        <v>0</v>
      </c>
      <c r="AB77" s="36">
        <v>0</v>
      </c>
      <c r="AC77" s="36"/>
      <c r="AD77" s="36">
        <v>0</v>
      </c>
      <c r="AE77" s="36">
        <v>0</v>
      </c>
      <c r="AF77" s="36"/>
      <c r="AG77" s="36"/>
      <c r="AH77" s="126"/>
      <c r="AI77" s="126"/>
      <c r="AJ77" s="126"/>
      <c r="AK77" s="126"/>
      <c r="AL77" s="126">
        <v>1</v>
      </c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68"/>
    </row>
    <row r="78" spans="1:61" s="67" customFormat="1" ht="10.199999999999999" x14ac:dyDescent="0.2">
      <c r="A78" s="43">
        <v>2024</v>
      </c>
      <c r="B78" s="43">
        <v>3</v>
      </c>
      <c r="C78" s="34" t="s">
        <v>36</v>
      </c>
      <c r="D78" s="34" t="s">
        <v>1371</v>
      </c>
      <c r="E78" s="34" t="s">
        <v>9</v>
      </c>
      <c r="F78" s="44">
        <v>47</v>
      </c>
      <c r="G78" s="44">
        <v>47</v>
      </c>
      <c r="H78" s="44"/>
      <c r="I78" s="44">
        <v>0</v>
      </c>
      <c r="J78" s="44">
        <v>0</v>
      </c>
      <c r="K78" s="44"/>
      <c r="L78" s="44">
        <v>0</v>
      </c>
      <c r="M78" s="44">
        <v>0</v>
      </c>
      <c r="N78" s="44"/>
      <c r="O78" s="44">
        <v>44</v>
      </c>
      <c r="P78" s="44">
        <v>44</v>
      </c>
      <c r="Q78" s="124"/>
      <c r="R78" s="44">
        <v>0</v>
      </c>
      <c r="S78" s="44">
        <v>0</v>
      </c>
      <c r="T78" s="44"/>
      <c r="U78" s="44">
        <v>0</v>
      </c>
      <c r="V78" s="44">
        <v>0</v>
      </c>
      <c r="W78" s="44"/>
      <c r="X78" s="44">
        <v>0</v>
      </c>
      <c r="Y78" s="44">
        <v>0</v>
      </c>
      <c r="Z78" s="44"/>
      <c r="AA78" s="44">
        <v>0</v>
      </c>
      <c r="AB78" s="44">
        <v>0</v>
      </c>
      <c r="AC78" s="44"/>
      <c r="AD78" s="44">
        <v>0</v>
      </c>
      <c r="AE78" s="44">
        <v>0</v>
      </c>
      <c r="AF78" s="44"/>
      <c r="AG78" s="44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68"/>
    </row>
    <row r="79" spans="1:61" s="67" customFormat="1" ht="10.199999999999999" x14ac:dyDescent="0.2">
      <c r="A79" s="43">
        <v>2024</v>
      </c>
      <c r="B79" s="43">
        <v>3</v>
      </c>
      <c r="C79" s="34" t="s">
        <v>36</v>
      </c>
      <c r="D79" s="34" t="s">
        <v>1371</v>
      </c>
      <c r="E79" s="34" t="s">
        <v>10</v>
      </c>
      <c r="F79" s="44">
        <v>0</v>
      </c>
      <c r="G79" s="44">
        <v>0</v>
      </c>
      <c r="H79" s="44"/>
      <c r="I79" s="44">
        <v>0</v>
      </c>
      <c r="J79" s="44">
        <v>0</v>
      </c>
      <c r="K79" s="44"/>
      <c r="L79" s="44">
        <v>0</v>
      </c>
      <c r="M79" s="44">
        <v>0</v>
      </c>
      <c r="N79" s="44"/>
      <c r="O79" s="44">
        <v>0</v>
      </c>
      <c r="P79" s="44">
        <v>0</v>
      </c>
      <c r="Q79" s="124"/>
      <c r="R79" s="44">
        <v>0</v>
      </c>
      <c r="S79" s="44">
        <v>0</v>
      </c>
      <c r="T79" s="44"/>
      <c r="U79" s="44">
        <v>0</v>
      </c>
      <c r="V79" s="44">
        <v>0</v>
      </c>
      <c r="W79" s="44"/>
      <c r="X79" s="44">
        <v>0</v>
      </c>
      <c r="Y79" s="44">
        <v>0</v>
      </c>
      <c r="Z79" s="44"/>
      <c r="AA79" s="44">
        <v>0</v>
      </c>
      <c r="AB79" s="44">
        <v>0</v>
      </c>
      <c r="AC79" s="44"/>
      <c r="AD79" s="44">
        <v>0</v>
      </c>
      <c r="AE79" s="44">
        <v>0</v>
      </c>
      <c r="AF79" s="44"/>
      <c r="AG79" s="44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68"/>
    </row>
    <row r="80" spans="1:61" s="67" customFormat="1" ht="10.199999999999999" x14ac:dyDescent="0.2">
      <c r="A80" s="43">
        <v>2024</v>
      </c>
      <c r="B80" s="43">
        <v>3</v>
      </c>
      <c r="C80" s="34" t="s">
        <v>36</v>
      </c>
      <c r="D80" s="34" t="s">
        <v>1371</v>
      </c>
      <c r="E80" s="34" t="s">
        <v>11</v>
      </c>
      <c r="F80" s="44">
        <v>146</v>
      </c>
      <c r="G80" s="44">
        <v>146</v>
      </c>
      <c r="H80" s="44"/>
      <c r="I80" s="44">
        <v>0</v>
      </c>
      <c r="J80" s="44">
        <v>0</v>
      </c>
      <c r="K80" s="44"/>
      <c r="L80" s="44">
        <v>0</v>
      </c>
      <c r="M80" s="44">
        <v>0</v>
      </c>
      <c r="N80" s="44"/>
      <c r="O80" s="44">
        <v>135</v>
      </c>
      <c r="P80" s="44">
        <v>135</v>
      </c>
      <c r="Q80" s="124"/>
      <c r="R80" s="44">
        <v>0</v>
      </c>
      <c r="S80" s="44">
        <v>0</v>
      </c>
      <c r="T80" s="44"/>
      <c r="U80" s="44">
        <v>0</v>
      </c>
      <c r="V80" s="44">
        <v>0</v>
      </c>
      <c r="W80" s="44"/>
      <c r="X80" s="44">
        <v>0</v>
      </c>
      <c r="Y80" s="44">
        <v>0</v>
      </c>
      <c r="Z80" s="44"/>
      <c r="AA80" s="44">
        <v>0</v>
      </c>
      <c r="AB80" s="44">
        <v>0</v>
      </c>
      <c r="AC80" s="44"/>
      <c r="AD80" s="44">
        <v>0</v>
      </c>
      <c r="AE80" s="44">
        <v>0</v>
      </c>
      <c r="AF80" s="44"/>
      <c r="AG80" s="44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68"/>
    </row>
    <row r="81" spans="1:50" s="67" customFormat="1" ht="10.199999999999999" x14ac:dyDescent="0.2">
      <c r="A81" s="35">
        <v>2024</v>
      </c>
      <c r="B81" s="35">
        <v>3</v>
      </c>
      <c r="C81" s="33" t="s">
        <v>36</v>
      </c>
      <c r="D81" s="33" t="s">
        <v>1401</v>
      </c>
      <c r="E81" s="33" t="s">
        <v>12</v>
      </c>
      <c r="F81" s="36">
        <v>276</v>
      </c>
      <c r="G81" s="36">
        <v>37</v>
      </c>
      <c r="H81" s="36">
        <v>239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140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68"/>
    </row>
    <row r="82" spans="1:50" s="67" customFormat="1" ht="10.199999999999999" x14ac:dyDescent="0.2">
      <c r="A82" s="43">
        <v>2024</v>
      </c>
      <c r="B82" s="43">
        <v>3</v>
      </c>
      <c r="C82" s="34" t="s">
        <v>36</v>
      </c>
      <c r="D82" s="34" t="s">
        <v>1401</v>
      </c>
      <c r="E82" s="34" t="s">
        <v>9</v>
      </c>
      <c r="F82" s="44">
        <v>117</v>
      </c>
      <c r="G82" s="44">
        <v>36</v>
      </c>
      <c r="H82" s="44">
        <v>114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12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0</v>
      </c>
      <c r="AG82" s="44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68"/>
    </row>
    <row r="83" spans="1:50" s="67" customFormat="1" ht="10.199999999999999" x14ac:dyDescent="0.2">
      <c r="A83" s="43">
        <v>2024</v>
      </c>
      <c r="B83" s="43">
        <v>3</v>
      </c>
      <c r="C83" s="34" t="s">
        <v>36</v>
      </c>
      <c r="D83" s="34" t="s">
        <v>1401</v>
      </c>
      <c r="E83" s="34" t="s">
        <v>10</v>
      </c>
      <c r="F83" s="44">
        <v>74</v>
      </c>
      <c r="G83" s="44">
        <v>0</v>
      </c>
      <c r="H83" s="44">
        <v>74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124">
        <v>0</v>
      </c>
      <c r="R83" s="44">
        <v>0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0</v>
      </c>
      <c r="AC83" s="44">
        <v>0</v>
      </c>
      <c r="AD83" s="44">
        <v>0</v>
      </c>
      <c r="AE83" s="44">
        <v>0</v>
      </c>
      <c r="AF83" s="44">
        <v>0</v>
      </c>
      <c r="AG83" s="44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68"/>
    </row>
    <row r="84" spans="1:50" s="67" customFormat="1" ht="10.199999999999999" x14ac:dyDescent="0.2">
      <c r="A84" s="43">
        <v>2024</v>
      </c>
      <c r="B84" s="43">
        <v>3</v>
      </c>
      <c r="C84" s="34" t="s">
        <v>36</v>
      </c>
      <c r="D84" s="34" t="s">
        <v>1401</v>
      </c>
      <c r="E84" s="34" t="s">
        <v>11</v>
      </c>
      <c r="F84" s="44">
        <v>542</v>
      </c>
      <c r="G84" s="44">
        <v>112</v>
      </c>
      <c r="H84" s="44">
        <v>496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12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0</v>
      </c>
      <c r="AG84" s="44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68"/>
    </row>
    <row r="85" spans="1:50" s="67" customFormat="1" ht="10.199999999999999" x14ac:dyDescent="0.2">
      <c r="A85" s="35">
        <v>2024</v>
      </c>
      <c r="B85" s="35">
        <v>3</v>
      </c>
      <c r="C85" s="33" t="s">
        <v>36</v>
      </c>
      <c r="D85" s="33" t="s">
        <v>1402</v>
      </c>
      <c r="E85" s="33" t="s">
        <v>12</v>
      </c>
      <c r="F85" s="36">
        <v>127</v>
      </c>
      <c r="G85" s="36"/>
      <c r="H85" s="36">
        <v>127</v>
      </c>
      <c r="I85" s="36">
        <v>0</v>
      </c>
      <c r="J85" s="36"/>
      <c r="K85" s="36">
        <v>0</v>
      </c>
      <c r="L85" s="36">
        <v>0</v>
      </c>
      <c r="M85" s="36"/>
      <c r="N85" s="36">
        <v>0</v>
      </c>
      <c r="O85" s="36">
        <v>0</v>
      </c>
      <c r="P85" s="36"/>
      <c r="Q85" s="140">
        <v>0</v>
      </c>
      <c r="R85" s="36">
        <v>0</v>
      </c>
      <c r="S85" s="36"/>
      <c r="T85" s="36">
        <v>0</v>
      </c>
      <c r="U85" s="36">
        <v>0</v>
      </c>
      <c r="V85" s="36"/>
      <c r="W85" s="36">
        <v>0</v>
      </c>
      <c r="X85" s="36">
        <v>0</v>
      </c>
      <c r="Y85" s="36"/>
      <c r="Z85" s="36">
        <v>0</v>
      </c>
      <c r="AA85" s="36">
        <v>0</v>
      </c>
      <c r="AB85" s="36"/>
      <c r="AC85" s="36">
        <v>0</v>
      </c>
      <c r="AD85" s="36">
        <v>0</v>
      </c>
      <c r="AE85" s="36"/>
      <c r="AF85" s="36">
        <v>0</v>
      </c>
      <c r="AG85" s="3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68"/>
    </row>
    <row r="86" spans="1:50" s="67" customFormat="1" ht="10.199999999999999" x14ac:dyDescent="0.2">
      <c r="A86" s="43">
        <v>2024</v>
      </c>
      <c r="B86" s="43">
        <v>3</v>
      </c>
      <c r="C86" s="34" t="s">
        <v>36</v>
      </c>
      <c r="D86" s="34" t="s">
        <v>1402</v>
      </c>
      <c r="E86" s="34" t="s">
        <v>9</v>
      </c>
      <c r="F86" s="44">
        <v>125</v>
      </c>
      <c r="G86" s="44"/>
      <c r="H86" s="44">
        <v>125</v>
      </c>
      <c r="I86" s="44">
        <v>0</v>
      </c>
      <c r="J86" s="44"/>
      <c r="K86" s="44">
        <v>0</v>
      </c>
      <c r="L86" s="44">
        <v>0</v>
      </c>
      <c r="M86" s="44"/>
      <c r="N86" s="44">
        <v>0</v>
      </c>
      <c r="O86" s="44">
        <v>0</v>
      </c>
      <c r="P86" s="44"/>
      <c r="Q86" s="124">
        <v>0</v>
      </c>
      <c r="R86" s="44">
        <v>0</v>
      </c>
      <c r="S86" s="44"/>
      <c r="T86" s="44">
        <v>0</v>
      </c>
      <c r="U86" s="44">
        <v>0</v>
      </c>
      <c r="V86" s="44"/>
      <c r="W86" s="44">
        <v>0</v>
      </c>
      <c r="X86" s="44">
        <v>0</v>
      </c>
      <c r="Y86" s="44"/>
      <c r="Z86" s="44">
        <v>0</v>
      </c>
      <c r="AA86" s="44">
        <v>0</v>
      </c>
      <c r="AB86" s="44"/>
      <c r="AC86" s="44">
        <v>0</v>
      </c>
      <c r="AD86" s="44">
        <v>0</v>
      </c>
      <c r="AE86" s="44"/>
      <c r="AF86" s="44">
        <v>0</v>
      </c>
      <c r="AG86" s="44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68"/>
    </row>
    <row r="87" spans="1:50" s="67" customFormat="1" ht="10.199999999999999" x14ac:dyDescent="0.2">
      <c r="A87" s="43">
        <v>2024</v>
      </c>
      <c r="B87" s="43">
        <v>3</v>
      </c>
      <c r="C87" s="34" t="s">
        <v>36</v>
      </c>
      <c r="D87" s="34" t="s">
        <v>1402</v>
      </c>
      <c r="E87" s="34" t="s">
        <v>10</v>
      </c>
      <c r="F87" s="44">
        <v>0</v>
      </c>
      <c r="G87" s="44"/>
      <c r="H87" s="44">
        <v>0</v>
      </c>
      <c r="I87" s="44">
        <v>0</v>
      </c>
      <c r="J87" s="44"/>
      <c r="K87" s="44">
        <v>0</v>
      </c>
      <c r="L87" s="44">
        <v>0</v>
      </c>
      <c r="M87" s="44"/>
      <c r="N87" s="44">
        <v>0</v>
      </c>
      <c r="O87" s="44">
        <v>0</v>
      </c>
      <c r="P87" s="44"/>
      <c r="Q87" s="124">
        <v>0</v>
      </c>
      <c r="R87" s="44">
        <v>0</v>
      </c>
      <c r="S87" s="44"/>
      <c r="T87" s="44">
        <v>0</v>
      </c>
      <c r="U87" s="44">
        <v>0</v>
      </c>
      <c r="V87" s="44"/>
      <c r="W87" s="44">
        <v>0</v>
      </c>
      <c r="X87" s="44">
        <v>0</v>
      </c>
      <c r="Y87" s="44"/>
      <c r="Z87" s="44">
        <v>0</v>
      </c>
      <c r="AA87" s="44">
        <v>0</v>
      </c>
      <c r="AB87" s="44"/>
      <c r="AC87" s="44">
        <v>0</v>
      </c>
      <c r="AD87" s="44">
        <v>0</v>
      </c>
      <c r="AE87" s="44"/>
      <c r="AF87" s="44">
        <v>0</v>
      </c>
      <c r="AG87" s="44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68"/>
    </row>
    <row r="88" spans="1:50" s="67" customFormat="1" ht="10.199999999999999" x14ac:dyDescent="0.2">
      <c r="A88" s="43">
        <v>2024</v>
      </c>
      <c r="B88" s="43">
        <v>3</v>
      </c>
      <c r="C88" s="34" t="s">
        <v>36</v>
      </c>
      <c r="D88" s="34" t="s">
        <v>1402</v>
      </c>
      <c r="E88" s="34" t="s">
        <v>11</v>
      </c>
      <c r="F88" s="44">
        <v>381</v>
      </c>
      <c r="G88" s="44"/>
      <c r="H88" s="44">
        <v>381</v>
      </c>
      <c r="I88" s="44">
        <v>0</v>
      </c>
      <c r="J88" s="44"/>
      <c r="K88" s="44">
        <v>0</v>
      </c>
      <c r="L88" s="44">
        <v>0</v>
      </c>
      <c r="M88" s="44"/>
      <c r="N88" s="44">
        <v>0</v>
      </c>
      <c r="O88" s="44">
        <v>0</v>
      </c>
      <c r="P88" s="44"/>
      <c r="Q88" s="124">
        <v>0</v>
      </c>
      <c r="R88" s="44">
        <v>0</v>
      </c>
      <c r="S88" s="44"/>
      <c r="T88" s="44">
        <v>0</v>
      </c>
      <c r="U88" s="44">
        <v>0</v>
      </c>
      <c r="V88" s="44"/>
      <c r="W88" s="44">
        <v>0</v>
      </c>
      <c r="X88" s="44">
        <v>0</v>
      </c>
      <c r="Y88" s="44"/>
      <c r="Z88" s="44">
        <v>0</v>
      </c>
      <c r="AA88" s="44">
        <v>0</v>
      </c>
      <c r="AB88" s="44"/>
      <c r="AC88" s="44">
        <v>0</v>
      </c>
      <c r="AD88" s="44">
        <v>0</v>
      </c>
      <c r="AE88" s="44"/>
      <c r="AF88" s="44">
        <v>0</v>
      </c>
      <c r="AG88" s="44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68"/>
    </row>
    <row r="89" spans="1:50" s="67" customFormat="1" ht="10.199999999999999" x14ac:dyDescent="0.2">
      <c r="A89" s="35">
        <v>2024</v>
      </c>
      <c r="B89" s="35">
        <v>1</v>
      </c>
      <c r="C89" s="33" t="s">
        <v>36</v>
      </c>
      <c r="D89" s="33" t="s">
        <v>1370</v>
      </c>
      <c r="E89" s="33" t="s">
        <v>12</v>
      </c>
      <c r="F89" s="36">
        <v>481413</v>
      </c>
      <c r="G89" s="36">
        <v>160691</v>
      </c>
      <c r="H89" s="36">
        <v>320722</v>
      </c>
      <c r="I89" s="36">
        <v>168295</v>
      </c>
      <c r="J89" s="36">
        <v>86895</v>
      </c>
      <c r="K89" s="36">
        <v>81400</v>
      </c>
      <c r="L89" s="36">
        <v>287244</v>
      </c>
      <c r="M89" s="36">
        <v>126395</v>
      </c>
      <c r="N89" s="36">
        <v>160849</v>
      </c>
      <c r="O89" s="36">
        <v>308085</v>
      </c>
      <c r="P89" s="36">
        <v>144796</v>
      </c>
      <c r="Q89" s="140">
        <v>163289</v>
      </c>
      <c r="R89" s="36">
        <v>383525</v>
      </c>
      <c r="S89" s="36">
        <v>220657</v>
      </c>
      <c r="T89" s="36">
        <v>162868</v>
      </c>
      <c r="U89" s="36">
        <v>52218</v>
      </c>
      <c r="V89" s="36">
        <v>33357</v>
      </c>
      <c r="W89" s="36">
        <v>18861</v>
      </c>
      <c r="X89" s="36">
        <v>37239</v>
      </c>
      <c r="Y89" s="36">
        <v>12692</v>
      </c>
      <c r="Z89" s="36">
        <v>24547</v>
      </c>
      <c r="AA89" s="36">
        <v>41956</v>
      </c>
      <c r="AB89" s="36">
        <v>31834</v>
      </c>
      <c r="AC89" s="36">
        <v>10122</v>
      </c>
      <c r="AD89" s="36">
        <v>20246</v>
      </c>
      <c r="AE89" s="36">
        <v>12065</v>
      </c>
      <c r="AF89" s="36">
        <v>8181</v>
      </c>
      <c r="AG89" s="3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68"/>
    </row>
    <row r="90" spans="1:50" s="67" customFormat="1" ht="10.199999999999999" x14ac:dyDescent="0.2">
      <c r="A90" s="43">
        <v>2024</v>
      </c>
      <c r="B90" s="43">
        <v>1</v>
      </c>
      <c r="C90" s="34" t="s">
        <v>36</v>
      </c>
      <c r="D90" s="34" t="s">
        <v>1370</v>
      </c>
      <c r="E90" s="34" t="s">
        <v>9</v>
      </c>
      <c r="F90" s="44">
        <v>17107</v>
      </c>
      <c r="G90" s="44">
        <v>4714</v>
      </c>
      <c r="H90" s="44">
        <v>16389</v>
      </c>
      <c r="I90" s="44">
        <v>7611</v>
      </c>
      <c r="J90" s="44">
        <v>4888</v>
      </c>
      <c r="K90" s="44">
        <v>5690</v>
      </c>
      <c r="L90" s="44">
        <v>13371</v>
      </c>
      <c r="M90" s="44">
        <v>6443</v>
      </c>
      <c r="N90" s="44">
        <v>11619</v>
      </c>
      <c r="O90" s="44">
        <v>11169</v>
      </c>
      <c r="P90" s="44">
        <v>6270</v>
      </c>
      <c r="Q90" s="124">
        <v>9473</v>
      </c>
      <c r="R90" s="44">
        <v>17229</v>
      </c>
      <c r="S90" s="44">
        <v>10741</v>
      </c>
      <c r="T90" s="44">
        <v>13510</v>
      </c>
      <c r="U90" s="44">
        <v>3020</v>
      </c>
      <c r="V90" s="44">
        <v>2251</v>
      </c>
      <c r="W90" s="44">
        <v>2018</v>
      </c>
      <c r="X90" s="44">
        <v>3547</v>
      </c>
      <c r="Y90" s="44">
        <v>1841</v>
      </c>
      <c r="Z90" s="44">
        <v>2997</v>
      </c>
      <c r="AA90" s="44">
        <v>4892</v>
      </c>
      <c r="AB90" s="44">
        <v>2828</v>
      </c>
      <c r="AC90" s="44">
        <v>3958</v>
      </c>
      <c r="AD90" s="44">
        <v>2666</v>
      </c>
      <c r="AE90" s="44">
        <v>2185</v>
      </c>
      <c r="AF90" s="44">
        <v>1541</v>
      </c>
      <c r="AG90" s="44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68"/>
    </row>
    <row r="91" spans="1:50" s="67" customFormat="1" ht="10.199999999999999" x14ac:dyDescent="0.2">
      <c r="A91" s="43">
        <v>2024</v>
      </c>
      <c r="B91" s="43">
        <v>1</v>
      </c>
      <c r="C91" s="34" t="s">
        <v>36</v>
      </c>
      <c r="D91" s="34" t="s">
        <v>1370</v>
      </c>
      <c r="E91" s="34" t="s">
        <v>10</v>
      </c>
      <c r="F91" s="44">
        <v>450117</v>
      </c>
      <c r="G91" s="44">
        <v>151961</v>
      </c>
      <c r="H91" s="44">
        <v>290071</v>
      </c>
      <c r="I91" s="44">
        <v>153675</v>
      </c>
      <c r="J91" s="44">
        <v>77234</v>
      </c>
      <c r="K91" s="44">
        <v>69569</v>
      </c>
      <c r="L91" s="44">
        <v>262856</v>
      </c>
      <c r="M91" s="44">
        <v>113025</v>
      </c>
      <c r="N91" s="44">
        <v>139822</v>
      </c>
      <c r="O91" s="44">
        <v>286768</v>
      </c>
      <c r="P91" s="44">
        <v>132815</v>
      </c>
      <c r="Q91" s="124">
        <v>144001</v>
      </c>
      <c r="R91" s="44">
        <v>351140</v>
      </c>
      <c r="S91" s="44">
        <v>201521</v>
      </c>
      <c r="T91" s="44">
        <v>138763</v>
      </c>
      <c r="U91" s="44">
        <v>46789</v>
      </c>
      <c r="V91" s="44">
        <v>28831</v>
      </c>
      <c r="W91" s="44">
        <v>15067</v>
      </c>
      <c r="X91" s="44">
        <v>30470</v>
      </c>
      <c r="Y91" s="44">
        <v>9091</v>
      </c>
      <c r="Z91" s="44">
        <v>18941</v>
      </c>
      <c r="AA91" s="44">
        <v>33877</v>
      </c>
      <c r="AB91" s="44">
        <v>26307</v>
      </c>
      <c r="AC91" s="44">
        <v>4633</v>
      </c>
      <c r="AD91" s="44">
        <v>15388</v>
      </c>
      <c r="AE91" s="44">
        <v>8216</v>
      </c>
      <c r="AF91" s="44">
        <v>5494</v>
      </c>
      <c r="AG91" s="44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68"/>
    </row>
    <row r="92" spans="1:50" s="67" customFormat="1" ht="10.199999999999999" x14ac:dyDescent="0.2">
      <c r="A92" s="43">
        <v>2024</v>
      </c>
      <c r="B92" s="43">
        <v>1</v>
      </c>
      <c r="C92" s="34" t="s">
        <v>36</v>
      </c>
      <c r="D92" s="34" t="s">
        <v>1370</v>
      </c>
      <c r="E92" s="34" t="s">
        <v>11</v>
      </c>
      <c r="F92" s="44">
        <v>517123</v>
      </c>
      <c r="G92" s="44">
        <v>170088</v>
      </c>
      <c r="H92" s="44">
        <v>353141</v>
      </c>
      <c r="I92" s="44">
        <v>182516</v>
      </c>
      <c r="J92" s="44">
        <v>96482</v>
      </c>
      <c r="K92" s="44">
        <v>92283</v>
      </c>
      <c r="L92" s="44">
        <v>314467</v>
      </c>
      <c r="M92" s="44">
        <v>139144</v>
      </c>
      <c r="N92" s="44">
        <v>184694</v>
      </c>
      <c r="O92" s="44">
        <v>331252</v>
      </c>
      <c r="P92" s="44">
        <v>157265</v>
      </c>
      <c r="Q92" s="124">
        <v>181107</v>
      </c>
      <c r="R92" s="44">
        <v>419720</v>
      </c>
      <c r="S92" s="44">
        <v>242777</v>
      </c>
      <c r="T92" s="44">
        <v>191046</v>
      </c>
      <c r="U92" s="44">
        <v>58714</v>
      </c>
      <c r="V92" s="44">
        <v>38052</v>
      </c>
      <c r="W92" s="44">
        <v>23103</v>
      </c>
      <c r="X92" s="44">
        <v>44272</v>
      </c>
      <c r="Y92" s="44">
        <v>16492</v>
      </c>
      <c r="Z92" s="44">
        <v>30276</v>
      </c>
      <c r="AA92" s="44">
        <v>52344</v>
      </c>
      <c r="AB92" s="44">
        <v>37499</v>
      </c>
      <c r="AC92" s="44">
        <v>19937</v>
      </c>
      <c r="AD92" s="44">
        <v>25829</v>
      </c>
      <c r="AE92" s="44">
        <v>16629</v>
      </c>
      <c r="AF92" s="44">
        <v>11420</v>
      </c>
      <c r="AG92" s="44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68"/>
    </row>
    <row r="93" spans="1:50" s="67" customFormat="1" ht="10.199999999999999" x14ac:dyDescent="0.2">
      <c r="A93" s="59">
        <v>2024</v>
      </c>
      <c r="B93" s="59">
        <v>2</v>
      </c>
      <c r="C93" s="60" t="s">
        <v>36</v>
      </c>
      <c r="D93" s="60" t="s">
        <v>1370</v>
      </c>
      <c r="E93" s="60" t="s">
        <v>12</v>
      </c>
      <c r="F93" s="61">
        <v>394451</v>
      </c>
      <c r="G93" s="61">
        <v>141906</v>
      </c>
      <c r="H93" s="61">
        <v>252545</v>
      </c>
      <c r="I93" s="61">
        <v>44804</v>
      </c>
      <c r="J93" s="61">
        <v>20024</v>
      </c>
      <c r="K93" s="61">
        <v>24780</v>
      </c>
      <c r="L93" s="61">
        <v>61320</v>
      </c>
      <c r="M93" s="61">
        <v>17743</v>
      </c>
      <c r="N93" s="61">
        <v>43577</v>
      </c>
      <c r="O93" s="61">
        <v>328428</v>
      </c>
      <c r="P93" s="61">
        <v>207836</v>
      </c>
      <c r="Q93" s="61">
        <v>120592</v>
      </c>
      <c r="R93" s="61">
        <v>251938</v>
      </c>
      <c r="S93" s="61">
        <v>161574</v>
      </c>
      <c r="T93" s="61">
        <v>90364</v>
      </c>
      <c r="U93" s="61">
        <v>47251</v>
      </c>
      <c r="V93" s="61">
        <v>31669</v>
      </c>
      <c r="W93" s="61">
        <v>15582</v>
      </c>
      <c r="X93" s="61">
        <v>132733</v>
      </c>
      <c r="Y93" s="61">
        <v>67436</v>
      </c>
      <c r="Z93" s="61">
        <v>65297</v>
      </c>
      <c r="AA93" s="61">
        <v>15342</v>
      </c>
      <c r="AB93" s="61">
        <v>11359</v>
      </c>
      <c r="AC93" s="61">
        <v>3983</v>
      </c>
      <c r="AD93" s="61">
        <v>12004</v>
      </c>
      <c r="AE93" s="61">
        <v>6588</v>
      </c>
      <c r="AF93" s="61">
        <v>5416</v>
      </c>
      <c r="AG93" s="61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68"/>
    </row>
    <row r="94" spans="1:50" s="67" customFormat="1" ht="10.199999999999999" x14ac:dyDescent="0.2">
      <c r="A94" s="62">
        <v>2024</v>
      </c>
      <c r="B94" s="62">
        <v>2</v>
      </c>
      <c r="C94" s="63" t="s">
        <v>36</v>
      </c>
      <c r="D94" s="63" t="s">
        <v>1370</v>
      </c>
      <c r="E94" s="63" t="s">
        <v>9</v>
      </c>
      <c r="F94" s="64">
        <v>10302</v>
      </c>
      <c r="G94" s="64">
        <v>3990</v>
      </c>
      <c r="H94" s="64">
        <v>9939</v>
      </c>
      <c r="I94" s="64">
        <v>3980</v>
      </c>
      <c r="J94" s="64">
        <v>1877</v>
      </c>
      <c r="K94" s="64">
        <v>3496</v>
      </c>
      <c r="L94" s="64">
        <v>4803</v>
      </c>
      <c r="M94" s="64">
        <v>1993</v>
      </c>
      <c r="N94" s="64">
        <v>4441</v>
      </c>
      <c r="O94" s="64">
        <v>9849</v>
      </c>
      <c r="P94" s="64">
        <v>6873</v>
      </c>
      <c r="Q94" s="64">
        <v>7382</v>
      </c>
      <c r="R94" s="64">
        <v>10488</v>
      </c>
      <c r="S94" s="64">
        <v>7105</v>
      </c>
      <c r="T94" s="64">
        <v>7412</v>
      </c>
      <c r="U94" s="64">
        <v>2582</v>
      </c>
      <c r="V94" s="64">
        <v>2023</v>
      </c>
      <c r="W94" s="64">
        <v>1557</v>
      </c>
      <c r="X94" s="64">
        <v>8419</v>
      </c>
      <c r="Y94" s="64">
        <v>4693</v>
      </c>
      <c r="Z94" s="64">
        <v>7005</v>
      </c>
      <c r="AA94" s="64">
        <v>2098</v>
      </c>
      <c r="AB94" s="64">
        <v>1816</v>
      </c>
      <c r="AC94" s="64">
        <v>1107</v>
      </c>
      <c r="AD94" s="64">
        <v>2124</v>
      </c>
      <c r="AE94" s="64">
        <v>1682</v>
      </c>
      <c r="AF94" s="64">
        <v>1277</v>
      </c>
      <c r="AG94" s="64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68"/>
    </row>
    <row r="95" spans="1:50" s="67" customFormat="1" ht="10.199999999999999" x14ac:dyDescent="0.2">
      <c r="A95" s="62">
        <v>2024</v>
      </c>
      <c r="B95" s="62">
        <v>2</v>
      </c>
      <c r="C95" s="63" t="s">
        <v>36</v>
      </c>
      <c r="D95" s="63" t="s">
        <v>1370</v>
      </c>
      <c r="E95" s="63" t="s">
        <v>10</v>
      </c>
      <c r="F95" s="64">
        <v>374611</v>
      </c>
      <c r="G95" s="64">
        <v>134207</v>
      </c>
      <c r="H95" s="64">
        <v>233286</v>
      </c>
      <c r="I95" s="64">
        <v>37109</v>
      </c>
      <c r="J95" s="64">
        <v>16418</v>
      </c>
      <c r="K95" s="64">
        <v>18054</v>
      </c>
      <c r="L95" s="64">
        <v>52235</v>
      </c>
      <c r="M95" s="64">
        <v>14168</v>
      </c>
      <c r="N95" s="64">
        <v>35248</v>
      </c>
      <c r="O95" s="64">
        <v>309509</v>
      </c>
      <c r="P95" s="64">
        <v>194988</v>
      </c>
      <c r="Q95" s="64">
        <v>106283</v>
      </c>
      <c r="R95" s="64">
        <v>234081</v>
      </c>
      <c r="S95" s="64">
        <v>148132</v>
      </c>
      <c r="T95" s="64">
        <v>77248</v>
      </c>
      <c r="U95" s="64">
        <v>42309</v>
      </c>
      <c r="V95" s="64">
        <v>27861</v>
      </c>
      <c r="W95" s="64">
        <v>12561</v>
      </c>
      <c r="X95" s="64">
        <v>118445</v>
      </c>
      <c r="Y95" s="64">
        <v>57934</v>
      </c>
      <c r="Z95" s="64">
        <v>52971</v>
      </c>
      <c r="AA95" s="64">
        <v>11466</v>
      </c>
      <c r="AB95" s="64">
        <v>7946</v>
      </c>
      <c r="AC95" s="64">
        <v>2147</v>
      </c>
      <c r="AD95" s="64">
        <v>8222</v>
      </c>
      <c r="AE95" s="64">
        <v>3728</v>
      </c>
      <c r="AF95" s="64">
        <v>3321</v>
      </c>
      <c r="AG95" s="64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68"/>
    </row>
    <row r="96" spans="1:50" s="67" customFormat="1" ht="10.199999999999999" x14ac:dyDescent="0.2">
      <c r="A96" s="62">
        <v>2024</v>
      </c>
      <c r="B96" s="62">
        <v>2</v>
      </c>
      <c r="C96" s="63" t="s">
        <v>36</v>
      </c>
      <c r="D96" s="63" t="s">
        <v>1370</v>
      </c>
      <c r="E96" s="63" t="s">
        <v>11</v>
      </c>
      <c r="F96" s="64">
        <v>414335</v>
      </c>
      <c r="G96" s="64">
        <v>149672</v>
      </c>
      <c r="H96" s="64">
        <v>272512</v>
      </c>
      <c r="I96" s="64">
        <v>52948</v>
      </c>
      <c r="J96" s="64">
        <v>23873</v>
      </c>
      <c r="K96" s="64">
        <v>32318</v>
      </c>
      <c r="L96" s="64">
        <v>70831</v>
      </c>
      <c r="M96" s="64">
        <v>22093</v>
      </c>
      <c r="N96" s="64">
        <v>52329</v>
      </c>
      <c r="O96" s="64">
        <v>348509</v>
      </c>
      <c r="P96" s="64">
        <v>222596</v>
      </c>
      <c r="Q96" s="64">
        <v>135435</v>
      </c>
      <c r="R96" s="64">
        <v>274662</v>
      </c>
      <c r="S96" s="64">
        <v>175872</v>
      </c>
      <c r="T96" s="64">
        <v>106548</v>
      </c>
      <c r="U96" s="64">
        <v>52291</v>
      </c>
      <c r="V96" s="64">
        <v>35618</v>
      </c>
      <c r="W96" s="64">
        <v>18598</v>
      </c>
      <c r="X96" s="64">
        <v>149891</v>
      </c>
      <c r="Y96" s="64">
        <v>77083</v>
      </c>
      <c r="Z96" s="64">
        <v>79534</v>
      </c>
      <c r="AA96" s="64">
        <v>19644</v>
      </c>
      <c r="AB96" s="64">
        <v>15033</v>
      </c>
      <c r="AC96" s="64">
        <v>6415</v>
      </c>
      <c r="AD96" s="64">
        <v>16561</v>
      </c>
      <c r="AE96" s="64">
        <v>10105</v>
      </c>
      <c r="AF96" s="64">
        <v>8256</v>
      </c>
      <c r="AG96" s="64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68"/>
    </row>
    <row r="97" spans="1:55" s="67" customFormat="1" ht="10.199999999999999" x14ac:dyDescent="0.2">
      <c r="A97" s="35">
        <v>2024</v>
      </c>
      <c r="B97" s="35">
        <v>3</v>
      </c>
      <c r="C97" s="33" t="s">
        <v>36</v>
      </c>
      <c r="D97" s="33" t="s">
        <v>1370</v>
      </c>
      <c r="E97" s="33" t="s">
        <v>12</v>
      </c>
      <c r="F97" s="36">
        <v>452</v>
      </c>
      <c r="G97" s="36">
        <v>86</v>
      </c>
      <c r="H97" s="36">
        <v>366</v>
      </c>
      <c r="I97" s="36">
        <v>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45</v>
      </c>
      <c r="P97" s="36">
        <v>45</v>
      </c>
      <c r="Q97" s="140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68"/>
    </row>
    <row r="98" spans="1:55" s="67" customFormat="1" ht="10.199999999999999" x14ac:dyDescent="0.2">
      <c r="A98" s="43">
        <v>2024</v>
      </c>
      <c r="B98" s="43">
        <v>3</v>
      </c>
      <c r="C98" s="34" t="s">
        <v>36</v>
      </c>
      <c r="D98" s="34" t="s">
        <v>1370</v>
      </c>
      <c r="E98" s="34" t="s">
        <v>9</v>
      </c>
      <c r="F98" s="44">
        <v>180</v>
      </c>
      <c r="G98" s="44">
        <v>59</v>
      </c>
      <c r="H98" s="44">
        <v>169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44</v>
      </c>
      <c r="P98" s="44">
        <v>44</v>
      </c>
      <c r="Q98" s="124">
        <v>0</v>
      </c>
      <c r="R98" s="44">
        <v>0</v>
      </c>
      <c r="S98" s="44">
        <v>0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0</v>
      </c>
      <c r="AD98" s="44">
        <v>0</v>
      </c>
      <c r="AE98" s="44">
        <v>0</v>
      </c>
      <c r="AF98" s="44">
        <v>0</v>
      </c>
      <c r="AG98" s="44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68"/>
    </row>
    <row r="99" spans="1:55" s="67" customFormat="1" ht="10.199999999999999" x14ac:dyDescent="0.2">
      <c r="A99" s="43">
        <v>2024</v>
      </c>
      <c r="B99" s="43">
        <v>3</v>
      </c>
      <c r="C99" s="34" t="s">
        <v>36</v>
      </c>
      <c r="D99" s="34" t="s">
        <v>1370</v>
      </c>
      <c r="E99" s="34" t="s">
        <v>10</v>
      </c>
      <c r="F99" s="44">
        <v>127</v>
      </c>
      <c r="G99" s="44">
        <v>0</v>
      </c>
      <c r="H99" s="44">
        <v>74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12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0</v>
      </c>
      <c r="AF99" s="44">
        <v>0</v>
      </c>
      <c r="AG99" s="44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68"/>
    </row>
    <row r="100" spans="1:55" s="67" customFormat="1" ht="10.199999999999999" x14ac:dyDescent="0.2">
      <c r="A100" s="43">
        <v>2024</v>
      </c>
      <c r="B100" s="43">
        <v>3</v>
      </c>
      <c r="C100" s="34" t="s">
        <v>36</v>
      </c>
      <c r="D100" s="34" t="s">
        <v>1370</v>
      </c>
      <c r="E100" s="34" t="s">
        <v>11</v>
      </c>
      <c r="F100" s="44">
        <v>819</v>
      </c>
      <c r="G100" s="44">
        <v>209</v>
      </c>
      <c r="H100" s="44">
        <v>710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135</v>
      </c>
      <c r="P100" s="44">
        <v>135</v>
      </c>
      <c r="Q100" s="12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0</v>
      </c>
      <c r="AG100" s="44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68"/>
    </row>
    <row r="101" spans="1:55" s="67" customFormat="1" ht="10.199999999999999" x14ac:dyDescent="0.2">
      <c r="A101" s="35">
        <v>2024</v>
      </c>
      <c r="B101" s="35">
        <v>9</v>
      </c>
      <c r="C101" s="33" t="s">
        <v>36</v>
      </c>
      <c r="D101" s="33" t="s">
        <v>1370</v>
      </c>
      <c r="E101" s="33" t="s">
        <v>12</v>
      </c>
      <c r="F101" s="36">
        <v>4093</v>
      </c>
      <c r="G101" s="36">
        <v>857</v>
      </c>
      <c r="H101" s="36">
        <v>3236</v>
      </c>
      <c r="I101" s="36">
        <v>218</v>
      </c>
      <c r="J101" s="36">
        <v>162</v>
      </c>
      <c r="K101" s="36">
        <v>56</v>
      </c>
      <c r="L101" s="36">
        <v>1900</v>
      </c>
      <c r="M101" s="36">
        <v>812</v>
      </c>
      <c r="N101" s="36">
        <v>1088</v>
      </c>
      <c r="O101" s="36">
        <v>1540</v>
      </c>
      <c r="P101" s="36">
        <v>787</v>
      </c>
      <c r="Q101" s="140">
        <v>753</v>
      </c>
      <c r="R101" s="36">
        <v>4070</v>
      </c>
      <c r="S101" s="36">
        <v>2940</v>
      </c>
      <c r="T101" s="36">
        <v>1130</v>
      </c>
      <c r="U101" s="36">
        <v>413</v>
      </c>
      <c r="V101" s="36">
        <v>344</v>
      </c>
      <c r="W101" s="36">
        <v>69</v>
      </c>
      <c r="X101" s="36">
        <v>982</v>
      </c>
      <c r="Y101" s="36">
        <v>415</v>
      </c>
      <c r="Z101" s="36">
        <v>567</v>
      </c>
      <c r="AA101" s="36">
        <v>72</v>
      </c>
      <c r="AB101" s="36">
        <v>72</v>
      </c>
      <c r="AC101" s="36">
        <v>0</v>
      </c>
      <c r="AD101" s="36">
        <v>0</v>
      </c>
      <c r="AE101" s="36">
        <v>0</v>
      </c>
      <c r="AF101" s="36">
        <v>0</v>
      </c>
      <c r="AG101" s="36"/>
      <c r="AH101" s="126"/>
      <c r="AI101" s="126"/>
      <c r="AJ101" s="126"/>
      <c r="AK101" s="126"/>
      <c r="AL101" s="126"/>
      <c r="AM101" s="126"/>
      <c r="AN101" s="126"/>
      <c r="AO101" s="126"/>
      <c r="AP101" s="126"/>
      <c r="AQ101" s="126"/>
      <c r="AR101" s="126"/>
      <c r="AS101" s="126"/>
      <c r="AT101" s="126"/>
      <c r="AU101" s="126"/>
      <c r="AV101" s="126"/>
      <c r="AW101" s="126"/>
      <c r="AX101" s="68"/>
    </row>
    <row r="102" spans="1:55" s="67" customFormat="1" ht="10.199999999999999" x14ac:dyDescent="0.2">
      <c r="A102" s="43">
        <v>2024</v>
      </c>
      <c r="B102" s="43">
        <v>9</v>
      </c>
      <c r="C102" s="34" t="s">
        <v>36</v>
      </c>
      <c r="D102" s="34" t="s">
        <v>1370</v>
      </c>
      <c r="E102" s="34" t="s">
        <v>9</v>
      </c>
      <c r="F102" s="44">
        <v>836</v>
      </c>
      <c r="G102" s="44">
        <v>339</v>
      </c>
      <c r="H102" s="44">
        <v>768</v>
      </c>
      <c r="I102" s="44">
        <v>109</v>
      </c>
      <c r="J102" s="44">
        <v>102</v>
      </c>
      <c r="K102" s="44">
        <v>40</v>
      </c>
      <c r="L102" s="44">
        <v>1168</v>
      </c>
      <c r="M102" s="44">
        <v>798</v>
      </c>
      <c r="N102" s="44">
        <v>857</v>
      </c>
      <c r="O102" s="44">
        <v>594</v>
      </c>
      <c r="P102" s="44">
        <v>458</v>
      </c>
      <c r="Q102" s="124">
        <v>383</v>
      </c>
      <c r="R102" s="44">
        <v>1906</v>
      </c>
      <c r="S102" s="44">
        <v>1759</v>
      </c>
      <c r="T102" s="44">
        <v>726</v>
      </c>
      <c r="U102" s="44">
        <v>288</v>
      </c>
      <c r="V102" s="44">
        <v>281</v>
      </c>
      <c r="W102" s="44">
        <v>69</v>
      </c>
      <c r="X102" s="44">
        <v>426</v>
      </c>
      <c r="Y102" s="44">
        <v>301</v>
      </c>
      <c r="Z102" s="44">
        <v>309</v>
      </c>
      <c r="AA102" s="44">
        <v>72</v>
      </c>
      <c r="AB102" s="44">
        <v>72</v>
      </c>
      <c r="AC102" s="44">
        <v>0</v>
      </c>
      <c r="AD102" s="44">
        <v>0</v>
      </c>
      <c r="AE102" s="44">
        <v>0</v>
      </c>
      <c r="AF102" s="44">
        <v>0</v>
      </c>
      <c r="AG102" s="44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68"/>
    </row>
    <row r="103" spans="1:55" s="67" customFormat="1" ht="10.199999999999999" x14ac:dyDescent="0.2">
      <c r="A103" s="43">
        <v>2024</v>
      </c>
      <c r="B103" s="43">
        <v>9</v>
      </c>
      <c r="C103" s="34" t="s">
        <v>36</v>
      </c>
      <c r="D103" s="34" t="s">
        <v>1370</v>
      </c>
      <c r="E103" s="34" t="s">
        <v>10</v>
      </c>
      <c r="F103" s="44">
        <v>2569</v>
      </c>
      <c r="G103" s="44">
        <v>309</v>
      </c>
      <c r="H103" s="44">
        <v>1804</v>
      </c>
      <c r="I103" s="44">
        <v>30</v>
      </c>
      <c r="J103" s="44">
        <v>0</v>
      </c>
      <c r="K103" s="44">
        <v>0</v>
      </c>
      <c r="L103" s="44">
        <v>53</v>
      </c>
      <c r="M103" s="44">
        <v>0</v>
      </c>
      <c r="N103" s="44">
        <v>0</v>
      </c>
      <c r="O103" s="44">
        <v>517</v>
      </c>
      <c r="P103" s="44">
        <v>108</v>
      </c>
      <c r="Q103" s="124">
        <v>167</v>
      </c>
      <c r="R103" s="44">
        <v>994</v>
      </c>
      <c r="S103" s="44">
        <v>228</v>
      </c>
      <c r="T103" s="44">
        <v>85</v>
      </c>
      <c r="U103" s="44">
        <v>0</v>
      </c>
      <c r="V103" s="44">
        <v>0</v>
      </c>
      <c r="W103" s="44">
        <v>0</v>
      </c>
      <c r="X103" s="44">
        <v>269</v>
      </c>
      <c r="Y103" s="44">
        <v>0</v>
      </c>
      <c r="Z103" s="44">
        <v>105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0</v>
      </c>
      <c r="AG103" s="44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68"/>
    </row>
    <row r="104" spans="1:55" s="67" customFormat="1" ht="10.199999999999999" x14ac:dyDescent="0.2">
      <c r="A104" s="43">
        <v>2024</v>
      </c>
      <c r="B104" s="43">
        <v>9</v>
      </c>
      <c r="C104" s="34" t="s">
        <v>36</v>
      </c>
      <c r="D104" s="34" t="s">
        <v>1370</v>
      </c>
      <c r="E104" s="34" t="s">
        <v>11</v>
      </c>
      <c r="F104" s="44">
        <v>5838</v>
      </c>
      <c r="G104" s="44">
        <v>1602</v>
      </c>
      <c r="H104" s="44">
        <v>4789</v>
      </c>
      <c r="I104" s="44">
        <v>453</v>
      </c>
      <c r="J104" s="44">
        <v>396</v>
      </c>
      <c r="K104" s="44">
        <v>140</v>
      </c>
      <c r="L104" s="44">
        <v>4539</v>
      </c>
      <c r="M104" s="44">
        <v>2435</v>
      </c>
      <c r="N104" s="44">
        <v>2932</v>
      </c>
      <c r="O104" s="44">
        <v>2774</v>
      </c>
      <c r="P104" s="44">
        <v>1794</v>
      </c>
      <c r="Q104" s="124">
        <v>1607</v>
      </c>
      <c r="R104" s="44">
        <v>8182</v>
      </c>
      <c r="S104" s="44">
        <v>6942</v>
      </c>
      <c r="T104" s="44">
        <v>2892</v>
      </c>
      <c r="U104" s="44">
        <v>1030</v>
      </c>
      <c r="V104" s="44">
        <v>962</v>
      </c>
      <c r="W104" s="44">
        <v>206</v>
      </c>
      <c r="X104" s="44">
        <v>1861</v>
      </c>
      <c r="Y104" s="44">
        <v>1089</v>
      </c>
      <c r="Z104" s="44">
        <v>1257</v>
      </c>
      <c r="AA104" s="44">
        <v>216</v>
      </c>
      <c r="AB104" s="44">
        <v>216</v>
      </c>
      <c r="AC104" s="44">
        <v>0</v>
      </c>
      <c r="AD104" s="44">
        <v>0</v>
      </c>
      <c r="AE104" s="44">
        <v>0</v>
      </c>
      <c r="AF104" s="44">
        <v>0</v>
      </c>
      <c r="AG104" s="44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68"/>
    </row>
    <row r="105" spans="1:55" s="18" customFormat="1" x14ac:dyDescent="0.25">
      <c r="A105" s="32"/>
      <c r="B105" s="32"/>
      <c r="C105" s="32"/>
      <c r="D105" s="38"/>
      <c r="E105" s="32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22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25"/>
      <c r="AY105" s="25"/>
      <c r="AZ105" s="25"/>
      <c r="BA105" s="25"/>
      <c r="BB105" s="25"/>
      <c r="BC105" s="25"/>
    </row>
    <row r="106" spans="1:55" s="18" customFormat="1" x14ac:dyDescent="0.25">
      <c r="A106" s="32"/>
      <c r="B106" s="32"/>
      <c r="C106" s="32"/>
      <c r="D106" s="38"/>
      <c r="E106" s="32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22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25"/>
      <c r="AY106" s="25"/>
      <c r="AZ106" s="25"/>
      <c r="BA106" s="25"/>
      <c r="BB106" s="25"/>
      <c r="BC106" s="25"/>
    </row>
    <row r="107" spans="1:55" s="18" customFormat="1" x14ac:dyDescent="0.25">
      <c r="A107" s="32"/>
      <c r="B107" s="32"/>
      <c r="C107" s="32"/>
      <c r="D107" s="38"/>
      <c r="E107" s="32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22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25"/>
      <c r="AY107" s="25"/>
      <c r="AZ107" s="25"/>
      <c r="BA107" s="25"/>
      <c r="BB107" s="25"/>
      <c r="BC107" s="25"/>
    </row>
    <row r="108" spans="1:55" s="18" customFormat="1" x14ac:dyDescent="0.25">
      <c r="A108" s="32"/>
      <c r="B108" s="32"/>
      <c r="C108" s="32"/>
      <c r="D108" s="38"/>
      <c r="E108" s="32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22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25"/>
      <c r="AY108" s="25"/>
      <c r="AZ108" s="25"/>
      <c r="BA108" s="25"/>
      <c r="BB108" s="25"/>
      <c r="BC108" s="25"/>
    </row>
    <row r="109" spans="1:55" x14ac:dyDescent="0.25">
      <c r="A109" s="32"/>
      <c r="B109" s="32"/>
      <c r="C109" s="32"/>
      <c r="D109" s="38"/>
      <c r="E109" s="32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22"/>
    </row>
    <row r="110" spans="1:55" x14ac:dyDescent="0.25">
      <c r="A110" s="32"/>
      <c r="B110" s="32"/>
      <c r="C110" s="32"/>
      <c r="D110" s="38"/>
      <c r="E110" s="32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22"/>
    </row>
    <row r="111" spans="1:55" x14ac:dyDescent="0.25">
      <c r="A111" s="32"/>
      <c r="B111" s="32"/>
      <c r="C111" s="32"/>
      <c r="D111" s="38"/>
      <c r="E111" s="32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22"/>
    </row>
    <row r="112" spans="1:55" x14ac:dyDescent="0.25">
      <c r="A112" s="32"/>
      <c r="B112" s="32"/>
      <c r="C112" s="32"/>
      <c r="D112" s="38"/>
      <c r="E112" s="32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22"/>
    </row>
    <row r="113" spans="1:33" x14ac:dyDescent="0.25">
      <c r="A113" s="32"/>
      <c r="B113" s="32"/>
      <c r="C113" s="32"/>
      <c r="D113" s="38"/>
      <c r="E113" s="32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22"/>
    </row>
    <row r="114" spans="1:33" x14ac:dyDescent="0.25">
      <c r="A114" s="32"/>
      <c r="B114" s="32"/>
      <c r="C114" s="32"/>
      <c r="D114" s="38"/>
      <c r="E114" s="32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22"/>
    </row>
    <row r="115" spans="1:33" x14ac:dyDescent="0.25">
      <c r="A115" s="32"/>
      <c r="B115" s="32"/>
      <c r="C115" s="32"/>
      <c r="D115" s="38"/>
      <c r="E115" s="32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22"/>
    </row>
    <row r="116" spans="1:33" x14ac:dyDescent="0.25">
      <c r="A116" s="32"/>
      <c r="B116" s="32"/>
      <c r="C116" s="32"/>
      <c r="D116" s="38"/>
      <c r="E116" s="32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22"/>
    </row>
    <row r="117" spans="1:33" x14ac:dyDescent="0.25">
      <c r="A117" s="32"/>
      <c r="B117" s="32"/>
      <c r="C117" s="32"/>
      <c r="D117" s="38"/>
      <c r="E117" s="32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22"/>
    </row>
    <row r="118" spans="1:33" x14ac:dyDescent="0.25">
      <c r="A118" s="32"/>
      <c r="B118" s="32"/>
      <c r="C118" s="32"/>
      <c r="D118" s="38"/>
      <c r="E118" s="32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22"/>
    </row>
    <row r="119" spans="1:33" x14ac:dyDescent="0.25">
      <c r="A119" s="32"/>
      <c r="B119" s="32"/>
      <c r="C119" s="32"/>
      <c r="D119" s="38"/>
      <c r="E119" s="32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22"/>
    </row>
    <row r="120" spans="1:33" x14ac:dyDescent="0.25">
      <c r="A120" s="32"/>
      <c r="B120" s="32"/>
      <c r="C120" s="32"/>
      <c r="D120" s="38"/>
      <c r="E120" s="32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22"/>
    </row>
    <row r="121" spans="1:33" x14ac:dyDescent="0.25">
      <c r="A121" s="32"/>
      <c r="B121" s="32"/>
      <c r="C121" s="32"/>
      <c r="D121" s="38"/>
      <c r="E121" s="32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22"/>
    </row>
    <row r="122" spans="1:33" x14ac:dyDescent="0.25">
      <c r="A122" s="32"/>
      <c r="B122" s="32"/>
      <c r="C122" s="32"/>
      <c r="D122" s="38"/>
      <c r="E122" s="32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22"/>
    </row>
    <row r="123" spans="1:33" x14ac:dyDescent="0.25">
      <c r="A123" s="32"/>
      <c r="B123" s="32"/>
      <c r="C123" s="32"/>
      <c r="D123" s="38"/>
      <c r="E123" s="32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22"/>
    </row>
    <row r="124" spans="1:33" x14ac:dyDescent="0.25">
      <c r="A124" s="32"/>
      <c r="B124" s="32"/>
      <c r="C124" s="32"/>
      <c r="D124" s="38"/>
      <c r="E124" s="32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22"/>
    </row>
    <row r="125" spans="1:33" x14ac:dyDescent="0.25">
      <c r="A125" s="32"/>
      <c r="B125" s="32"/>
      <c r="C125" s="32"/>
      <c r="D125" s="38"/>
      <c r="E125" s="32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22"/>
    </row>
    <row r="126" spans="1:33" x14ac:dyDescent="0.25">
      <c r="A126" s="32"/>
      <c r="B126" s="32"/>
      <c r="C126" s="32"/>
      <c r="D126" s="38"/>
      <c r="E126" s="32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22"/>
    </row>
    <row r="127" spans="1:33" x14ac:dyDescent="0.25">
      <c r="A127" s="32"/>
      <c r="B127" s="32"/>
      <c r="C127" s="32"/>
      <c r="D127" s="38"/>
      <c r="E127" s="32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22"/>
    </row>
    <row r="128" spans="1:33" x14ac:dyDescent="0.25">
      <c r="A128" s="32"/>
      <c r="B128" s="32"/>
      <c r="C128" s="32"/>
      <c r="D128" s="38"/>
      <c r="E128" s="32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22"/>
    </row>
    <row r="129" spans="1:33" x14ac:dyDescent="0.25">
      <c r="A129" s="32"/>
      <c r="B129" s="32"/>
      <c r="C129" s="32"/>
      <c r="D129" s="38"/>
      <c r="E129" s="32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22"/>
    </row>
    <row r="130" spans="1:33" x14ac:dyDescent="0.25">
      <c r="A130" s="32"/>
      <c r="B130" s="32"/>
      <c r="C130" s="32"/>
      <c r="D130" s="38"/>
      <c r="E130" s="32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22"/>
    </row>
    <row r="131" spans="1:33" x14ac:dyDescent="0.25">
      <c r="A131" s="32"/>
      <c r="B131" s="32"/>
      <c r="C131" s="32"/>
      <c r="D131" s="38"/>
      <c r="E131" s="32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22"/>
    </row>
    <row r="132" spans="1:33" x14ac:dyDescent="0.25">
      <c r="A132" s="32"/>
      <c r="B132" s="32"/>
      <c r="C132" s="32"/>
      <c r="D132" s="38"/>
      <c r="E132" s="32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22"/>
    </row>
    <row r="133" spans="1:33" x14ac:dyDescent="0.25">
      <c r="A133" s="32"/>
      <c r="B133" s="32"/>
      <c r="C133" s="32"/>
      <c r="D133" s="38"/>
      <c r="E133" s="32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22"/>
    </row>
    <row r="134" spans="1:33" x14ac:dyDescent="0.25">
      <c r="A134" s="32"/>
      <c r="B134" s="32"/>
      <c r="C134" s="32"/>
      <c r="D134" s="38"/>
      <c r="E134" s="32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22"/>
    </row>
    <row r="135" spans="1:33" x14ac:dyDescent="0.25">
      <c r="A135" s="32"/>
      <c r="B135" s="32"/>
      <c r="C135" s="32"/>
      <c r="D135" s="38"/>
      <c r="E135" s="32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22"/>
    </row>
    <row r="136" spans="1:33" x14ac:dyDescent="0.25">
      <c r="A136" s="32"/>
      <c r="B136" s="32"/>
      <c r="C136" s="32"/>
      <c r="D136" s="38"/>
      <c r="E136" s="32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22"/>
    </row>
    <row r="137" spans="1:33" x14ac:dyDescent="0.25">
      <c r="A137" s="32"/>
      <c r="B137" s="32"/>
      <c r="C137" s="32"/>
      <c r="D137" s="38"/>
      <c r="E137" s="32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22"/>
    </row>
    <row r="138" spans="1:33" x14ac:dyDescent="0.25">
      <c r="A138" s="32"/>
      <c r="B138" s="32"/>
      <c r="C138" s="32"/>
      <c r="D138" s="38"/>
      <c r="E138" s="32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22"/>
    </row>
    <row r="139" spans="1:33" x14ac:dyDescent="0.25">
      <c r="A139" s="32"/>
      <c r="B139" s="32"/>
      <c r="C139" s="32"/>
      <c r="D139" s="38"/>
      <c r="E139" s="32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22"/>
    </row>
    <row r="140" spans="1:33" x14ac:dyDescent="0.25">
      <c r="A140" s="32"/>
      <c r="B140" s="32"/>
      <c r="C140" s="32"/>
      <c r="D140" s="38"/>
      <c r="E140" s="32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22"/>
    </row>
    <row r="141" spans="1:33" x14ac:dyDescent="0.25">
      <c r="A141" s="32"/>
      <c r="B141" s="32"/>
      <c r="C141" s="32"/>
      <c r="D141" s="38"/>
      <c r="E141" s="32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22"/>
    </row>
    <row r="142" spans="1:33" x14ac:dyDescent="0.25">
      <c r="A142" s="32"/>
      <c r="B142" s="32"/>
      <c r="C142" s="32"/>
      <c r="D142" s="38"/>
      <c r="E142" s="32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22"/>
    </row>
    <row r="143" spans="1:33" x14ac:dyDescent="0.25">
      <c r="A143" s="32"/>
      <c r="B143" s="32"/>
      <c r="C143" s="32"/>
      <c r="D143" s="38"/>
      <c r="E143" s="32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22"/>
    </row>
    <row r="144" spans="1:33" x14ac:dyDescent="0.25">
      <c r="A144" s="32"/>
      <c r="B144" s="32"/>
      <c r="C144" s="32"/>
      <c r="D144" s="38"/>
      <c r="E144" s="32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22"/>
    </row>
    <row r="145" spans="1:33" x14ac:dyDescent="0.25">
      <c r="A145" s="32"/>
      <c r="B145" s="32"/>
      <c r="C145" s="32"/>
      <c r="D145" s="38"/>
      <c r="E145" s="32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22"/>
    </row>
    <row r="146" spans="1:33" x14ac:dyDescent="0.25">
      <c r="A146" s="32"/>
      <c r="B146" s="32"/>
      <c r="C146" s="32"/>
      <c r="D146" s="38"/>
      <c r="E146" s="32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22"/>
    </row>
    <row r="147" spans="1:33" x14ac:dyDescent="0.25">
      <c r="A147" s="32"/>
      <c r="B147" s="32"/>
      <c r="C147" s="32"/>
      <c r="D147" s="38"/>
      <c r="E147" s="32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22"/>
    </row>
    <row r="148" spans="1:33" x14ac:dyDescent="0.25">
      <c r="A148" s="32"/>
      <c r="B148" s="32"/>
      <c r="C148" s="32"/>
      <c r="D148" s="38"/>
      <c r="E148" s="32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22"/>
    </row>
    <row r="149" spans="1:33" x14ac:dyDescent="0.25">
      <c r="A149" s="32"/>
      <c r="B149" s="32"/>
      <c r="C149" s="32"/>
      <c r="D149" s="38"/>
      <c r="E149" s="32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  <c r="AA149" s="114"/>
      <c r="AB149" s="114"/>
      <c r="AC149" s="114"/>
      <c r="AD149" s="114"/>
      <c r="AE149" s="114"/>
      <c r="AF149" s="114"/>
      <c r="AG149" s="122"/>
    </row>
    <row r="150" spans="1:33" x14ac:dyDescent="0.25">
      <c r="A150" s="32"/>
      <c r="B150" s="32"/>
      <c r="C150" s="32"/>
      <c r="D150" s="38"/>
      <c r="E150" s="32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  <c r="AA150" s="114"/>
      <c r="AB150" s="114"/>
      <c r="AC150" s="114"/>
      <c r="AD150" s="114"/>
      <c r="AE150" s="114"/>
      <c r="AF150" s="114"/>
      <c r="AG150" s="122"/>
    </row>
    <row r="151" spans="1:33" x14ac:dyDescent="0.25">
      <c r="A151" s="32"/>
      <c r="B151" s="32"/>
      <c r="C151" s="32"/>
      <c r="D151" s="38"/>
      <c r="E151" s="32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  <c r="AA151" s="114"/>
      <c r="AB151" s="114"/>
      <c r="AC151" s="114"/>
      <c r="AD151" s="114"/>
      <c r="AE151" s="114"/>
      <c r="AF151" s="114"/>
      <c r="AG151" s="122"/>
    </row>
    <row r="152" spans="1:33" x14ac:dyDescent="0.25">
      <c r="A152" s="32"/>
      <c r="B152" s="32"/>
      <c r="C152" s="32"/>
      <c r="D152" s="38"/>
      <c r="E152" s="32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  <c r="AB152" s="114"/>
      <c r="AC152" s="114"/>
      <c r="AD152" s="114"/>
      <c r="AE152" s="114"/>
      <c r="AF152" s="114"/>
      <c r="AG152" s="122"/>
    </row>
    <row r="153" spans="1:33" x14ac:dyDescent="0.25">
      <c r="A153" s="32"/>
      <c r="B153" s="32"/>
      <c r="C153" s="32"/>
      <c r="D153" s="38"/>
      <c r="E153" s="32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  <c r="AB153" s="114"/>
      <c r="AC153" s="114"/>
      <c r="AD153" s="114"/>
      <c r="AE153" s="114"/>
      <c r="AF153" s="114"/>
      <c r="AG153" s="122"/>
    </row>
    <row r="154" spans="1:33" x14ac:dyDescent="0.25">
      <c r="A154" s="32"/>
      <c r="B154" s="32"/>
      <c r="C154" s="32"/>
      <c r="D154" s="38"/>
      <c r="E154" s="32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  <c r="AA154" s="114"/>
      <c r="AB154" s="114"/>
      <c r="AC154" s="114"/>
      <c r="AD154" s="114"/>
      <c r="AE154" s="114"/>
      <c r="AF154" s="114"/>
      <c r="AG154" s="122"/>
    </row>
    <row r="155" spans="1:33" x14ac:dyDescent="0.25">
      <c r="A155" s="32"/>
      <c r="B155" s="32"/>
      <c r="C155" s="32"/>
      <c r="D155" s="38"/>
      <c r="E155" s="32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  <c r="AA155" s="114"/>
      <c r="AB155" s="114"/>
      <c r="AC155" s="114"/>
      <c r="AD155" s="114"/>
      <c r="AE155" s="114"/>
      <c r="AF155" s="114"/>
      <c r="AG155" s="122"/>
    </row>
    <row r="156" spans="1:33" x14ac:dyDescent="0.25">
      <c r="A156" s="32"/>
      <c r="B156" s="32"/>
      <c r="C156" s="32"/>
      <c r="D156" s="38"/>
      <c r="E156" s="32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  <c r="AA156" s="114"/>
      <c r="AB156" s="114"/>
      <c r="AC156" s="114"/>
      <c r="AD156" s="114"/>
      <c r="AE156" s="114"/>
      <c r="AF156" s="114"/>
      <c r="AG156" s="122"/>
    </row>
    <row r="157" spans="1:33" x14ac:dyDescent="0.25">
      <c r="A157" s="32"/>
      <c r="B157" s="32"/>
      <c r="C157" s="32"/>
      <c r="D157" s="38"/>
      <c r="E157" s="32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  <c r="AA157" s="114"/>
      <c r="AB157" s="114"/>
      <c r="AC157" s="114"/>
      <c r="AD157" s="114"/>
      <c r="AE157" s="114"/>
      <c r="AF157" s="114"/>
      <c r="AG157" s="122"/>
    </row>
    <row r="158" spans="1:33" x14ac:dyDescent="0.25">
      <c r="A158" s="32"/>
      <c r="B158" s="32"/>
      <c r="C158" s="32"/>
      <c r="D158" s="38"/>
      <c r="E158" s="32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  <c r="AA158" s="114"/>
      <c r="AB158" s="114"/>
      <c r="AC158" s="114"/>
      <c r="AD158" s="114"/>
      <c r="AE158" s="114"/>
      <c r="AF158" s="114"/>
      <c r="AG158" s="122"/>
    </row>
    <row r="159" spans="1:33" x14ac:dyDescent="0.25">
      <c r="A159" s="32"/>
      <c r="B159" s="32"/>
      <c r="C159" s="32"/>
      <c r="D159" s="38"/>
      <c r="E159" s="32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22"/>
    </row>
    <row r="160" spans="1:33" x14ac:dyDescent="0.25">
      <c r="A160" s="32"/>
      <c r="B160" s="32"/>
      <c r="C160" s="32"/>
      <c r="D160" s="38"/>
      <c r="E160" s="32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  <c r="AA160" s="114"/>
      <c r="AB160" s="114"/>
      <c r="AC160" s="114"/>
      <c r="AD160" s="114"/>
      <c r="AE160" s="114"/>
      <c r="AF160" s="114"/>
      <c r="AG160" s="122"/>
    </row>
    <row r="161" spans="1:33" x14ac:dyDescent="0.25">
      <c r="A161" s="32"/>
      <c r="B161" s="32"/>
      <c r="C161" s="32"/>
      <c r="D161" s="38"/>
      <c r="E161" s="32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  <c r="AA161" s="114"/>
      <c r="AB161" s="114"/>
      <c r="AC161" s="114"/>
      <c r="AD161" s="114"/>
      <c r="AE161" s="114"/>
      <c r="AF161" s="114"/>
      <c r="AG161" s="122"/>
    </row>
    <row r="162" spans="1:33" x14ac:dyDescent="0.25">
      <c r="A162" s="32"/>
      <c r="B162" s="32"/>
      <c r="C162" s="32"/>
      <c r="D162" s="38"/>
      <c r="E162" s="32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22"/>
    </row>
    <row r="163" spans="1:33" x14ac:dyDescent="0.25">
      <c r="A163" s="32"/>
      <c r="B163" s="32"/>
      <c r="C163" s="32"/>
      <c r="D163" s="38"/>
      <c r="E163" s="32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22"/>
    </row>
    <row r="164" spans="1:33" x14ac:dyDescent="0.25">
      <c r="A164" s="32"/>
      <c r="B164" s="32"/>
      <c r="C164" s="32"/>
      <c r="D164" s="38"/>
      <c r="E164" s="32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22"/>
    </row>
    <row r="165" spans="1:33" x14ac:dyDescent="0.25">
      <c r="A165" s="32"/>
      <c r="B165" s="32"/>
      <c r="C165" s="32"/>
      <c r="D165" s="38"/>
      <c r="E165" s="32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22"/>
    </row>
    <row r="166" spans="1:33" x14ac:dyDescent="0.25">
      <c r="A166" s="32"/>
      <c r="B166" s="32"/>
      <c r="C166" s="32"/>
      <c r="D166" s="38"/>
      <c r="E166" s="32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22"/>
    </row>
    <row r="167" spans="1:33" x14ac:dyDescent="0.25">
      <c r="A167" s="32"/>
      <c r="B167" s="32"/>
      <c r="C167" s="32"/>
      <c r="D167" s="38"/>
      <c r="E167" s="32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  <c r="AA167" s="114"/>
      <c r="AB167" s="114"/>
      <c r="AC167" s="114"/>
      <c r="AD167" s="114"/>
      <c r="AE167" s="114"/>
      <c r="AF167" s="114"/>
      <c r="AG167" s="122"/>
    </row>
    <row r="168" spans="1:33" x14ac:dyDescent="0.25">
      <c r="A168" s="32"/>
      <c r="B168" s="32"/>
      <c r="C168" s="32"/>
      <c r="D168" s="38"/>
      <c r="E168" s="32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  <c r="AA168" s="114"/>
      <c r="AB168" s="114"/>
      <c r="AC168" s="114"/>
      <c r="AD168" s="114"/>
      <c r="AE168" s="114"/>
      <c r="AF168" s="114"/>
      <c r="AG168" s="122"/>
    </row>
    <row r="169" spans="1:33" x14ac:dyDescent="0.25">
      <c r="A169" s="32"/>
      <c r="B169" s="32"/>
      <c r="C169" s="32"/>
      <c r="D169" s="38"/>
      <c r="E169" s="32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  <c r="AA169" s="114"/>
      <c r="AB169" s="114"/>
      <c r="AC169" s="114"/>
      <c r="AD169" s="114"/>
      <c r="AE169" s="114"/>
      <c r="AF169" s="114"/>
      <c r="AG169" s="122"/>
    </row>
    <row r="170" spans="1:33" x14ac:dyDescent="0.25">
      <c r="A170" s="32"/>
      <c r="B170" s="32"/>
      <c r="C170" s="32"/>
      <c r="D170" s="38"/>
      <c r="E170" s="32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  <c r="AA170" s="114"/>
      <c r="AB170" s="114"/>
      <c r="AC170" s="114"/>
      <c r="AD170" s="114"/>
      <c r="AE170" s="114"/>
      <c r="AF170" s="114"/>
      <c r="AG170" s="122"/>
    </row>
    <row r="171" spans="1:33" x14ac:dyDescent="0.25">
      <c r="A171" s="32"/>
      <c r="B171" s="32"/>
      <c r="C171" s="32"/>
      <c r="D171" s="38"/>
      <c r="E171" s="32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  <c r="AA171" s="114"/>
      <c r="AB171" s="114"/>
      <c r="AC171" s="114"/>
      <c r="AD171" s="114"/>
      <c r="AE171" s="114"/>
      <c r="AF171" s="114"/>
      <c r="AG171" s="122"/>
    </row>
    <row r="172" spans="1:33" x14ac:dyDescent="0.25">
      <c r="A172" s="32"/>
      <c r="B172" s="32"/>
      <c r="C172" s="32"/>
      <c r="D172" s="38"/>
      <c r="E172" s="32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  <c r="AA172" s="114"/>
      <c r="AB172" s="114"/>
      <c r="AC172" s="114"/>
      <c r="AD172" s="114"/>
      <c r="AE172" s="114"/>
      <c r="AF172" s="114"/>
      <c r="AG172" s="122"/>
    </row>
    <row r="173" spans="1:33" x14ac:dyDescent="0.25">
      <c r="A173" s="32"/>
      <c r="B173" s="32"/>
      <c r="C173" s="32"/>
      <c r="D173" s="38"/>
      <c r="E173" s="32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  <c r="AA173" s="114"/>
      <c r="AB173" s="114"/>
      <c r="AC173" s="114"/>
      <c r="AD173" s="114"/>
      <c r="AE173" s="114"/>
      <c r="AF173" s="114"/>
      <c r="AG173" s="122"/>
    </row>
    <row r="174" spans="1:33" x14ac:dyDescent="0.25">
      <c r="A174" s="32"/>
      <c r="B174" s="32"/>
      <c r="C174" s="32"/>
      <c r="D174" s="38"/>
      <c r="E174" s="32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  <c r="AA174" s="114"/>
      <c r="AB174" s="114"/>
      <c r="AC174" s="114"/>
      <c r="AD174" s="114"/>
      <c r="AE174" s="114"/>
      <c r="AF174" s="114"/>
      <c r="AG174" s="122"/>
    </row>
    <row r="175" spans="1:33" x14ac:dyDescent="0.25">
      <c r="A175" s="32"/>
      <c r="B175" s="32"/>
      <c r="C175" s="32"/>
      <c r="D175" s="38"/>
      <c r="E175" s="32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  <c r="AA175" s="114"/>
      <c r="AB175" s="114"/>
      <c r="AC175" s="114"/>
      <c r="AD175" s="114"/>
      <c r="AE175" s="114"/>
      <c r="AF175" s="114"/>
      <c r="AG175" s="122"/>
    </row>
    <row r="176" spans="1:33" x14ac:dyDescent="0.25">
      <c r="A176" s="32"/>
      <c r="B176" s="32"/>
      <c r="C176" s="32"/>
      <c r="D176" s="38"/>
      <c r="E176" s="32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  <c r="AA176" s="114"/>
      <c r="AB176" s="114"/>
      <c r="AC176" s="114"/>
      <c r="AD176" s="114"/>
      <c r="AE176" s="114"/>
      <c r="AF176" s="114"/>
      <c r="AG176" s="122"/>
    </row>
    <row r="177" spans="1:33" x14ac:dyDescent="0.25">
      <c r="A177" s="32"/>
      <c r="B177" s="32"/>
      <c r="C177" s="32"/>
      <c r="D177" s="38"/>
      <c r="E177" s="32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  <c r="AA177" s="114"/>
      <c r="AB177" s="114"/>
      <c r="AC177" s="114"/>
      <c r="AD177" s="114"/>
      <c r="AE177" s="114"/>
      <c r="AF177" s="114"/>
      <c r="AG177" s="122"/>
    </row>
    <row r="178" spans="1:33" x14ac:dyDescent="0.25">
      <c r="A178" s="32"/>
      <c r="B178" s="32"/>
      <c r="C178" s="32"/>
      <c r="D178" s="38"/>
      <c r="E178" s="32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  <c r="AA178" s="114"/>
      <c r="AB178" s="114"/>
      <c r="AC178" s="114"/>
      <c r="AD178" s="114"/>
      <c r="AE178" s="114"/>
      <c r="AF178" s="114"/>
      <c r="AG178" s="122"/>
    </row>
    <row r="179" spans="1:33" x14ac:dyDescent="0.25">
      <c r="A179" s="32"/>
      <c r="B179" s="32"/>
      <c r="C179" s="32"/>
      <c r="D179" s="38"/>
      <c r="E179" s="32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  <c r="AA179" s="114"/>
      <c r="AB179" s="114"/>
      <c r="AC179" s="114"/>
      <c r="AD179" s="114"/>
      <c r="AE179" s="114"/>
      <c r="AF179" s="114"/>
      <c r="AG179" s="122"/>
    </row>
    <row r="180" spans="1:33" x14ac:dyDescent="0.25">
      <c r="A180" s="32"/>
      <c r="B180" s="32"/>
      <c r="C180" s="32"/>
      <c r="D180" s="38"/>
      <c r="E180" s="32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  <c r="AA180" s="114"/>
      <c r="AB180" s="114"/>
      <c r="AC180" s="114"/>
      <c r="AD180" s="114"/>
      <c r="AE180" s="114"/>
      <c r="AF180" s="114"/>
      <c r="AG180" s="122"/>
    </row>
    <row r="181" spans="1:33" x14ac:dyDescent="0.25">
      <c r="A181" s="32"/>
      <c r="B181" s="32"/>
      <c r="C181" s="32"/>
      <c r="D181" s="38"/>
      <c r="E181" s="32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  <c r="AA181" s="114"/>
      <c r="AB181" s="114"/>
      <c r="AC181" s="114"/>
      <c r="AD181" s="114"/>
      <c r="AE181" s="114"/>
      <c r="AF181" s="114"/>
      <c r="AG181" s="122"/>
    </row>
    <row r="182" spans="1:33" x14ac:dyDescent="0.25">
      <c r="A182" s="32"/>
      <c r="B182" s="32"/>
      <c r="C182" s="32"/>
      <c r="D182" s="38"/>
      <c r="E182" s="32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  <c r="AA182" s="114"/>
      <c r="AB182" s="114"/>
      <c r="AC182" s="114"/>
      <c r="AD182" s="114"/>
      <c r="AE182" s="114"/>
      <c r="AF182" s="114"/>
      <c r="AG182" s="122"/>
    </row>
    <row r="183" spans="1:33" x14ac:dyDescent="0.25">
      <c r="A183" s="32"/>
      <c r="B183" s="32"/>
      <c r="C183" s="32"/>
      <c r="D183" s="38"/>
      <c r="E183" s="32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  <c r="AB183" s="114"/>
      <c r="AC183" s="114"/>
      <c r="AD183" s="114"/>
      <c r="AE183" s="114"/>
      <c r="AF183" s="114"/>
      <c r="AG183" s="122"/>
    </row>
    <row r="184" spans="1:33" x14ac:dyDescent="0.25">
      <c r="A184" s="32"/>
      <c r="B184" s="32"/>
      <c r="C184" s="32"/>
      <c r="D184" s="38"/>
      <c r="E184" s="32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22"/>
    </row>
    <row r="185" spans="1:33" x14ac:dyDescent="0.25">
      <c r="A185" s="32"/>
      <c r="B185" s="32"/>
      <c r="C185" s="32"/>
      <c r="D185" s="38"/>
      <c r="E185" s="32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  <c r="AA185" s="114"/>
      <c r="AB185" s="114"/>
      <c r="AC185" s="114"/>
      <c r="AD185" s="114"/>
      <c r="AE185" s="114"/>
      <c r="AF185" s="114"/>
      <c r="AG185" s="122"/>
    </row>
    <row r="186" spans="1:33" x14ac:dyDescent="0.25">
      <c r="A186" s="32"/>
      <c r="B186" s="32"/>
      <c r="C186" s="32"/>
      <c r="D186" s="38"/>
      <c r="E186" s="32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  <c r="AA186" s="114"/>
      <c r="AB186" s="114"/>
      <c r="AC186" s="114"/>
      <c r="AD186" s="114"/>
      <c r="AE186" s="114"/>
      <c r="AF186" s="114"/>
      <c r="AG186" s="122"/>
    </row>
    <row r="187" spans="1:33" x14ac:dyDescent="0.25">
      <c r="A187" s="32"/>
      <c r="B187" s="32"/>
      <c r="C187" s="32"/>
      <c r="D187" s="38"/>
      <c r="E187" s="32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22"/>
    </row>
    <row r="188" spans="1:33" x14ac:dyDescent="0.25">
      <c r="A188" s="32"/>
      <c r="B188" s="32"/>
      <c r="C188" s="32"/>
      <c r="D188" s="38"/>
      <c r="E188" s="32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  <c r="AA188" s="114"/>
      <c r="AB188" s="114"/>
      <c r="AC188" s="114"/>
      <c r="AD188" s="114"/>
      <c r="AE188" s="114"/>
      <c r="AF188" s="114"/>
      <c r="AG188" s="122"/>
    </row>
    <row r="189" spans="1:33" x14ac:dyDescent="0.25">
      <c r="A189" s="32"/>
      <c r="B189" s="32"/>
      <c r="C189" s="32"/>
      <c r="D189" s="38"/>
      <c r="E189" s="32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  <c r="AB189" s="114"/>
      <c r="AC189" s="114"/>
      <c r="AD189" s="114"/>
      <c r="AE189" s="114"/>
      <c r="AF189" s="114"/>
      <c r="AG189" s="122"/>
    </row>
    <row r="190" spans="1:33" x14ac:dyDescent="0.25">
      <c r="A190" s="32"/>
      <c r="B190" s="32"/>
      <c r="C190" s="32"/>
      <c r="D190" s="38"/>
      <c r="E190" s="32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  <c r="AA190" s="114"/>
      <c r="AB190" s="114"/>
      <c r="AC190" s="114"/>
      <c r="AD190" s="114"/>
      <c r="AE190" s="114"/>
      <c r="AF190" s="114"/>
      <c r="AG190" s="122"/>
    </row>
    <row r="191" spans="1:33" x14ac:dyDescent="0.25">
      <c r="A191" s="32"/>
      <c r="B191" s="32"/>
      <c r="C191" s="32"/>
      <c r="D191" s="38"/>
      <c r="E191" s="32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  <c r="AA191" s="114"/>
      <c r="AB191" s="114"/>
      <c r="AC191" s="114"/>
      <c r="AD191" s="114"/>
      <c r="AE191" s="114"/>
      <c r="AF191" s="114"/>
      <c r="AG191" s="122"/>
    </row>
    <row r="192" spans="1:33" x14ac:dyDescent="0.25">
      <c r="A192" s="32"/>
      <c r="B192" s="32"/>
      <c r="C192" s="32"/>
      <c r="D192" s="38"/>
      <c r="E192" s="32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  <c r="AA192" s="114"/>
      <c r="AB192" s="114"/>
      <c r="AC192" s="114"/>
      <c r="AD192" s="114"/>
      <c r="AE192" s="114"/>
      <c r="AF192" s="114"/>
      <c r="AG192" s="122"/>
    </row>
    <row r="193" spans="1:33" x14ac:dyDescent="0.25">
      <c r="A193" s="32"/>
      <c r="B193" s="32"/>
      <c r="C193" s="32"/>
      <c r="D193" s="38"/>
      <c r="E193" s="32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  <c r="AA193" s="114"/>
      <c r="AB193" s="114"/>
      <c r="AC193" s="114"/>
      <c r="AD193" s="114"/>
      <c r="AE193" s="114"/>
      <c r="AF193" s="114"/>
      <c r="AG193" s="122"/>
    </row>
    <row r="194" spans="1:33" x14ac:dyDescent="0.25">
      <c r="A194" s="32"/>
      <c r="B194" s="32"/>
      <c r="C194" s="32"/>
      <c r="D194" s="38"/>
      <c r="E194" s="32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  <c r="AA194" s="114"/>
      <c r="AB194" s="114"/>
      <c r="AC194" s="114"/>
      <c r="AD194" s="114"/>
      <c r="AE194" s="114"/>
      <c r="AF194" s="114"/>
      <c r="AG194" s="122"/>
    </row>
    <row r="195" spans="1:33" x14ac:dyDescent="0.25">
      <c r="A195" s="32"/>
      <c r="B195" s="32"/>
      <c r="C195" s="32"/>
      <c r="D195" s="38"/>
      <c r="E195" s="32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  <c r="AA195" s="114"/>
      <c r="AB195" s="114"/>
      <c r="AC195" s="114"/>
      <c r="AD195" s="114"/>
      <c r="AE195" s="114"/>
      <c r="AF195" s="114"/>
      <c r="AG195" s="122"/>
    </row>
    <row r="196" spans="1:33" x14ac:dyDescent="0.25">
      <c r="A196" s="32"/>
      <c r="B196" s="32"/>
      <c r="C196" s="32"/>
      <c r="D196" s="38"/>
      <c r="E196" s="32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  <c r="AA196" s="114"/>
      <c r="AB196" s="114"/>
      <c r="AC196" s="114"/>
      <c r="AD196" s="114"/>
      <c r="AE196" s="114"/>
      <c r="AF196" s="114"/>
      <c r="AG196" s="122"/>
    </row>
    <row r="197" spans="1:33" x14ac:dyDescent="0.25">
      <c r="A197" s="32"/>
      <c r="B197" s="32"/>
      <c r="C197" s="32"/>
      <c r="D197" s="38"/>
      <c r="E197" s="32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  <c r="AA197" s="114"/>
      <c r="AB197" s="114"/>
      <c r="AC197" s="114"/>
      <c r="AD197" s="114"/>
      <c r="AE197" s="114"/>
      <c r="AF197" s="114"/>
      <c r="AG197" s="122"/>
    </row>
    <row r="198" spans="1:33" x14ac:dyDescent="0.25">
      <c r="A198" s="32"/>
      <c r="B198" s="32"/>
      <c r="C198" s="32"/>
      <c r="D198" s="38"/>
      <c r="E198" s="32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  <c r="AA198" s="114"/>
      <c r="AB198" s="114"/>
      <c r="AC198" s="114"/>
      <c r="AD198" s="114"/>
      <c r="AE198" s="114"/>
      <c r="AF198" s="114"/>
      <c r="AG198" s="122"/>
    </row>
    <row r="199" spans="1:33" x14ac:dyDescent="0.25">
      <c r="A199" s="32"/>
      <c r="B199" s="32"/>
      <c r="C199" s="32"/>
      <c r="D199" s="38"/>
      <c r="E199" s="32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  <c r="AA199" s="114"/>
      <c r="AB199" s="114"/>
      <c r="AC199" s="114"/>
      <c r="AD199" s="114"/>
      <c r="AE199" s="114"/>
      <c r="AF199" s="114"/>
      <c r="AG199" s="122"/>
    </row>
    <row r="200" spans="1:33" x14ac:dyDescent="0.25">
      <c r="A200" s="32"/>
      <c r="B200" s="32"/>
      <c r="C200" s="32"/>
      <c r="D200" s="38"/>
      <c r="E200" s="32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  <c r="AB200" s="114"/>
      <c r="AC200" s="114"/>
      <c r="AD200" s="114"/>
      <c r="AE200" s="114"/>
      <c r="AF200" s="114"/>
      <c r="AG200" s="122"/>
    </row>
    <row r="201" spans="1:33" x14ac:dyDescent="0.25">
      <c r="A201" s="32"/>
      <c r="B201" s="32"/>
      <c r="C201" s="32"/>
      <c r="D201" s="38"/>
      <c r="E201" s="32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  <c r="AA201" s="114"/>
      <c r="AB201" s="114"/>
      <c r="AC201" s="114"/>
      <c r="AD201" s="114"/>
      <c r="AE201" s="114"/>
      <c r="AF201" s="114"/>
      <c r="AG201" s="122"/>
    </row>
    <row r="202" spans="1:33" x14ac:dyDescent="0.25">
      <c r="A202" s="32"/>
      <c r="B202" s="32"/>
      <c r="C202" s="32"/>
      <c r="D202" s="38"/>
      <c r="E202" s="32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  <c r="AA202" s="114"/>
      <c r="AB202" s="114"/>
      <c r="AC202" s="114"/>
      <c r="AD202" s="114"/>
      <c r="AE202" s="114"/>
      <c r="AF202" s="114"/>
      <c r="AG202" s="122"/>
    </row>
    <row r="203" spans="1:33" x14ac:dyDescent="0.25">
      <c r="A203" s="32"/>
      <c r="B203" s="32"/>
      <c r="C203" s="32"/>
      <c r="D203" s="38"/>
      <c r="E203" s="32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  <c r="AA203" s="114"/>
      <c r="AB203" s="114"/>
      <c r="AC203" s="114"/>
      <c r="AD203" s="114"/>
      <c r="AE203" s="114"/>
      <c r="AF203" s="114"/>
      <c r="AG203" s="122"/>
    </row>
    <row r="204" spans="1:33" x14ac:dyDescent="0.25">
      <c r="A204" s="32"/>
      <c r="B204" s="32"/>
      <c r="C204" s="32"/>
      <c r="D204" s="38"/>
      <c r="E204" s="32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4"/>
      <c r="AD204" s="114"/>
      <c r="AE204" s="114"/>
      <c r="AF204" s="114"/>
      <c r="AG204" s="122"/>
    </row>
    <row r="205" spans="1:33" x14ac:dyDescent="0.25">
      <c r="A205" s="32"/>
      <c r="B205" s="32"/>
      <c r="C205" s="32"/>
      <c r="D205" s="38"/>
      <c r="E205" s="32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  <c r="AB205" s="114"/>
      <c r="AC205" s="114"/>
      <c r="AD205" s="114"/>
      <c r="AE205" s="114"/>
      <c r="AF205" s="114"/>
      <c r="AG205" s="122"/>
    </row>
    <row r="206" spans="1:33" x14ac:dyDescent="0.25">
      <c r="A206" s="32"/>
      <c r="B206" s="32"/>
      <c r="C206" s="32"/>
      <c r="D206" s="38"/>
      <c r="E206" s="32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  <c r="AB206" s="114"/>
      <c r="AC206" s="114"/>
      <c r="AD206" s="114"/>
      <c r="AE206" s="114"/>
      <c r="AF206" s="114"/>
      <c r="AG206" s="122"/>
    </row>
    <row r="207" spans="1:33" x14ac:dyDescent="0.25">
      <c r="A207" s="32"/>
      <c r="B207" s="32"/>
      <c r="C207" s="32"/>
      <c r="D207" s="38"/>
      <c r="E207" s="32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  <c r="AA207" s="114"/>
      <c r="AB207" s="114"/>
      <c r="AC207" s="114"/>
      <c r="AD207" s="114"/>
      <c r="AE207" s="114"/>
      <c r="AF207" s="114"/>
      <c r="AG207" s="122"/>
    </row>
    <row r="208" spans="1:33" x14ac:dyDescent="0.25">
      <c r="A208" s="32"/>
      <c r="B208" s="32"/>
      <c r="C208" s="32"/>
      <c r="D208" s="38"/>
      <c r="E208" s="32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  <c r="AA208" s="114"/>
      <c r="AB208" s="114"/>
      <c r="AC208" s="114"/>
      <c r="AD208" s="114"/>
      <c r="AE208" s="114"/>
      <c r="AF208" s="114"/>
      <c r="AG208" s="122"/>
    </row>
    <row r="209" spans="1:33" x14ac:dyDescent="0.25">
      <c r="A209" s="32"/>
      <c r="B209" s="32"/>
      <c r="C209" s="32"/>
      <c r="D209" s="38"/>
      <c r="E209" s="32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  <c r="AA209" s="114"/>
      <c r="AB209" s="114"/>
      <c r="AC209" s="114"/>
      <c r="AD209" s="114"/>
      <c r="AE209" s="114"/>
      <c r="AF209" s="114"/>
      <c r="AG209" s="122"/>
    </row>
    <row r="210" spans="1:33" x14ac:dyDescent="0.25">
      <c r="A210" s="32"/>
      <c r="B210" s="32"/>
      <c r="C210" s="32"/>
      <c r="D210" s="38"/>
      <c r="E210" s="32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22"/>
    </row>
    <row r="211" spans="1:33" x14ac:dyDescent="0.25">
      <c r="A211" s="32"/>
      <c r="B211" s="32"/>
      <c r="C211" s="32"/>
      <c r="D211" s="38"/>
      <c r="E211" s="32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  <c r="AA211" s="114"/>
      <c r="AB211" s="114"/>
      <c r="AC211" s="114"/>
      <c r="AD211" s="114"/>
      <c r="AE211" s="114"/>
      <c r="AF211" s="114"/>
      <c r="AG211" s="122"/>
    </row>
    <row r="212" spans="1:33" x14ac:dyDescent="0.25">
      <c r="A212" s="32"/>
      <c r="B212" s="32"/>
      <c r="C212" s="32"/>
      <c r="D212" s="38"/>
      <c r="E212" s="32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  <c r="AA212" s="114"/>
      <c r="AB212" s="114"/>
      <c r="AC212" s="114"/>
      <c r="AD212" s="114"/>
      <c r="AE212" s="114"/>
      <c r="AF212" s="114"/>
      <c r="AG212" s="122"/>
    </row>
    <row r="213" spans="1:33" x14ac:dyDescent="0.25">
      <c r="A213" s="32"/>
      <c r="B213" s="32"/>
      <c r="C213" s="32"/>
      <c r="D213" s="38"/>
      <c r="E213" s="32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22"/>
    </row>
    <row r="214" spans="1:33" x14ac:dyDescent="0.25">
      <c r="A214" s="32"/>
      <c r="B214" s="32"/>
      <c r="C214" s="32"/>
      <c r="D214" s="38"/>
      <c r="E214" s="32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  <c r="AA214" s="114"/>
      <c r="AB214" s="114"/>
      <c r="AC214" s="114"/>
      <c r="AD214" s="114"/>
      <c r="AE214" s="114"/>
      <c r="AF214" s="114"/>
      <c r="AG214" s="122"/>
    </row>
    <row r="215" spans="1:33" x14ac:dyDescent="0.25">
      <c r="A215" s="32"/>
      <c r="B215" s="32"/>
      <c r="C215" s="32"/>
      <c r="D215" s="38"/>
      <c r="E215" s="32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  <c r="AA215" s="114"/>
      <c r="AB215" s="114"/>
      <c r="AC215" s="114"/>
      <c r="AD215" s="114"/>
      <c r="AE215" s="114"/>
      <c r="AF215" s="114"/>
      <c r="AG215" s="122"/>
    </row>
    <row r="216" spans="1:33" x14ac:dyDescent="0.25">
      <c r="A216" s="32"/>
      <c r="B216" s="32"/>
      <c r="C216" s="32"/>
      <c r="D216" s="38"/>
      <c r="E216" s="32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  <c r="AA216" s="114"/>
      <c r="AB216" s="114"/>
      <c r="AC216" s="114"/>
      <c r="AD216" s="114"/>
      <c r="AE216" s="114"/>
      <c r="AF216" s="114"/>
      <c r="AG216" s="122"/>
    </row>
    <row r="217" spans="1:33" x14ac:dyDescent="0.25">
      <c r="A217" s="32"/>
      <c r="B217" s="32"/>
      <c r="C217" s="32"/>
      <c r="D217" s="38"/>
      <c r="E217" s="32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  <c r="AA217" s="114"/>
      <c r="AB217" s="114"/>
      <c r="AC217" s="114"/>
      <c r="AD217" s="114"/>
      <c r="AE217" s="114"/>
      <c r="AF217" s="114"/>
      <c r="AG217" s="122"/>
    </row>
    <row r="218" spans="1:33" x14ac:dyDescent="0.25">
      <c r="A218" s="32"/>
      <c r="B218" s="32"/>
      <c r="C218" s="32"/>
      <c r="D218" s="38"/>
      <c r="E218" s="32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  <c r="AA218" s="114"/>
      <c r="AB218" s="114"/>
      <c r="AC218" s="114"/>
      <c r="AD218" s="114"/>
      <c r="AE218" s="114"/>
      <c r="AF218" s="114"/>
      <c r="AG218" s="122"/>
    </row>
    <row r="219" spans="1:33" x14ac:dyDescent="0.25">
      <c r="A219" s="32"/>
      <c r="B219" s="32"/>
      <c r="C219" s="32"/>
      <c r="D219" s="38"/>
      <c r="E219" s="32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  <c r="AA219" s="114"/>
      <c r="AB219" s="114"/>
      <c r="AC219" s="114"/>
      <c r="AD219" s="114"/>
      <c r="AE219" s="114"/>
      <c r="AF219" s="114"/>
      <c r="AG219" s="122"/>
    </row>
    <row r="220" spans="1:33" x14ac:dyDescent="0.25">
      <c r="A220" s="32"/>
      <c r="B220" s="32"/>
      <c r="C220" s="32"/>
      <c r="D220" s="38"/>
      <c r="E220" s="32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  <c r="AA220" s="114"/>
      <c r="AB220" s="114"/>
      <c r="AC220" s="114"/>
      <c r="AD220" s="114"/>
      <c r="AE220" s="114"/>
      <c r="AF220" s="114"/>
      <c r="AG220" s="122"/>
    </row>
    <row r="221" spans="1:33" x14ac:dyDescent="0.25">
      <c r="A221" s="32"/>
      <c r="B221" s="32"/>
      <c r="C221" s="32"/>
      <c r="D221" s="38"/>
      <c r="E221" s="32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  <c r="AA221" s="114"/>
      <c r="AB221" s="114"/>
      <c r="AC221" s="114"/>
      <c r="AD221" s="114"/>
      <c r="AE221" s="114"/>
      <c r="AF221" s="114"/>
      <c r="AG221" s="122"/>
    </row>
    <row r="222" spans="1:33" x14ac:dyDescent="0.25">
      <c r="A222" s="32"/>
      <c r="B222" s="32"/>
      <c r="C222" s="32"/>
      <c r="D222" s="38"/>
      <c r="E222" s="32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  <c r="AA222" s="114"/>
      <c r="AB222" s="114"/>
      <c r="AC222" s="114"/>
      <c r="AD222" s="114"/>
      <c r="AE222" s="114"/>
      <c r="AF222" s="114"/>
      <c r="AG222" s="122"/>
    </row>
    <row r="223" spans="1:33" x14ac:dyDescent="0.25">
      <c r="A223" s="32"/>
      <c r="B223" s="32"/>
      <c r="C223" s="32"/>
      <c r="D223" s="38"/>
      <c r="E223" s="32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  <c r="AA223" s="114"/>
      <c r="AB223" s="114"/>
      <c r="AC223" s="114"/>
      <c r="AD223" s="114"/>
      <c r="AE223" s="114"/>
      <c r="AF223" s="114"/>
      <c r="AG223" s="122"/>
    </row>
    <row r="224" spans="1:33" x14ac:dyDescent="0.25">
      <c r="A224" s="32"/>
      <c r="B224" s="32"/>
      <c r="C224" s="32"/>
      <c r="D224" s="38"/>
      <c r="E224" s="32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  <c r="AA224" s="114"/>
      <c r="AB224" s="114"/>
      <c r="AC224" s="114"/>
      <c r="AD224" s="114"/>
      <c r="AE224" s="114"/>
      <c r="AF224" s="114"/>
      <c r="AG224" s="122"/>
    </row>
    <row r="225" spans="1:33" x14ac:dyDescent="0.25">
      <c r="A225" s="32"/>
      <c r="B225" s="32"/>
      <c r="C225" s="32"/>
      <c r="D225" s="38"/>
      <c r="E225" s="32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  <c r="AA225" s="114"/>
      <c r="AB225" s="114"/>
      <c r="AC225" s="114"/>
      <c r="AD225" s="114"/>
      <c r="AE225" s="114"/>
      <c r="AF225" s="114"/>
      <c r="AG225" s="122"/>
    </row>
    <row r="226" spans="1:33" x14ac:dyDescent="0.25">
      <c r="A226" s="32"/>
      <c r="B226" s="32"/>
      <c r="C226" s="32"/>
      <c r="D226" s="38"/>
      <c r="E226" s="32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  <c r="AA226" s="114"/>
      <c r="AB226" s="114"/>
      <c r="AC226" s="114"/>
      <c r="AD226" s="114"/>
      <c r="AE226" s="114"/>
      <c r="AF226" s="114"/>
      <c r="AG226" s="122"/>
    </row>
    <row r="227" spans="1:33" x14ac:dyDescent="0.25">
      <c r="A227" s="32"/>
      <c r="B227" s="32"/>
      <c r="C227" s="32"/>
      <c r="D227" s="38"/>
      <c r="E227" s="32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  <c r="AA227" s="114"/>
      <c r="AB227" s="114"/>
      <c r="AC227" s="114"/>
      <c r="AD227" s="114"/>
      <c r="AE227" s="114"/>
      <c r="AF227" s="114"/>
      <c r="AG227" s="122"/>
    </row>
    <row r="228" spans="1:33" x14ac:dyDescent="0.25">
      <c r="A228" s="32"/>
      <c r="B228" s="32"/>
      <c r="C228" s="32"/>
      <c r="D228" s="38"/>
      <c r="E228" s="32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  <c r="AA228" s="114"/>
      <c r="AB228" s="114"/>
      <c r="AC228" s="114"/>
      <c r="AD228" s="114"/>
      <c r="AE228" s="114"/>
      <c r="AF228" s="114"/>
      <c r="AG228" s="122"/>
    </row>
    <row r="229" spans="1:33" x14ac:dyDescent="0.25">
      <c r="A229" s="32"/>
      <c r="B229" s="32"/>
      <c r="C229" s="32"/>
      <c r="D229" s="38"/>
      <c r="E229" s="32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  <c r="AA229" s="114"/>
      <c r="AB229" s="114"/>
      <c r="AC229" s="114"/>
      <c r="AD229" s="114"/>
      <c r="AE229" s="114"/>
      <c r="AF229" s="114"/>
      <c r="AG229" s="122"/>
    </row>
    <row r="230" spans="1:33" x14ac:dyDescent="0.25">
      <c r="A230" s="32"/>
      <c r="B230" s="32"/>
      <c r="C230" s="32"/>
      <c r="D230" s="38"/>
      <c r="E230" s="32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  <c r="AA230" s="114"/>
      <c r="AB230" s="114"/>
      <c r="AC230" s="114"/>
      <c r="AD230" s="114"/>
      <c r="AE230" s="114"/>
      <c r="AF230" s="114"/>
      <c r="AG230" s="122"/>
    </row>
    <row r="231" spans="1:33" x14ac:dyDescent="0.25">
      <c r="A231" s="32"/>
      <c r="B231" s="32"/>
      <c r="C231" s="32"/>
      <c r="D231" s="38"/>
      <c r="E231" s="32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114"/>
      <c r="AG231" s="122"/>
    </row>
    <row r="232" spans="1:33" x14ac:dyDescent="0.25">
      <c r="A232" s="32"/>
      <c r="B232" s="32"/>
      <c r="C232" s="32"/>
      <c r="D232" s="38"/>
      <c r="E232" s="32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  <c r="AA232" s="114"/>
      <c r="AB232" s="114"/>
      <c r="AC232" s="114"/>
      <c r="AD232" s="114"/>
      <c r="AE232" s="114"/>
      <c r="AF232" s="114"/>
      <c r="AG232" s="122"/>
    </row>
    <row r="233" spans="1:33" x14ac:dyDescent="0.25">
      <c r="A233" s="32"/>
      <c r="B233" s="32"/>
      <c r="C233" s="32"/>
      <c r="D233" s="38"/>
      <c r="E233" s="32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114"/>
      <c r="AG233" s="122"/>
    </row>
    <row r="234" spans="1:33" x14ac:dyDescent="0.25">
      <c r="A234" s="32"/>
      <c r="B234" s="32"/>
      <c r="C234" s="32"/>
      <c r="D234" s="38"/>
      <c r="E234" s="32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  <c r="AA234" s="114"/>
      <c r="AB234" s="114"/>
      <c r="AC234" s="114"/>
      <c r="AD234" s="114"/>
      <c r="AE234" s="114"/>
      <c r="AF234" s="114"/>
      <c r="AG234" s="122"/>
    </row>
    <row r="235" spans="1:33" x14ac:dyDescent="0.25">
      <c r="A235" s="32"/>
      <c r="B235" s="32"/>
      <c r="C235" s="32"/>
      <c r="D235" s="38"/>
      <c r="E235" s="32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  <c r="AA235" s="114"/>
      <c r="AB235" s="114"/>
      <c r="AC235" s="114"/>
      <c r="AD235" s="114"/>
      <c r="AE235" s="114"/>
      <c r="AF235" s="114"/>
      <c r="AG235" s="122"/>
    </row>
    <row r="236" spans="1:33" x14ac:dyDescent="0.25">
      <c r="A236" s="32"/>
      <c r="B236" s="32"/>
      <c r="C236" s="32"/>
      <c r="D236" s="38"/>
      <c r="E236" s="32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22"/>
    </row>
    <row r="237" spans="1:33" x14ac:dyDescent="0.25">
      <c r="A237" s="32"/>
      <c r="B237" s="32"/>
      <c r="C237" s="32"/>
      <c r="D237" s="38"/>
      <c r="E237" s="32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22"/>
    </row>
    <row r="238" spans="1:33" x14ac:dyDescent="0.25">
      <c r="A238" s="32"/>
      <c r="B238" s="32"/>
      <c r="C238" s="32"/>
      <c r="D238" s="38"/>
      <c r="E238" s="32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  <c r="AA238" s="114"/>
      <c r="AB238" s="114"/>
      <c r="AC238" s="114"/>
      <c r="AD238" s="114"/>
      <c r="AE238" s="114"/>
      <c r="AF238" s="114"/>
      <c r="AG238" s="122"/>
    </row>
    <row r="239" spans="1:33" x14ac:dyDescent="0.25">
      <c r="A239" s="32"/>
      <c r="B239" s="32"/>
      <c r="C239" s="32"/>
      <c r="D239" s="38"/>
      <c r="E239" s="32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  <c r="AA239" s="114"/>
      <c r="AB239" s="114"/>
      <c r="AC239" s="114"/>
      <c r="AD239" s="114"/>
      <c r="AE239" s="114"/>
      <c r="AF239" s="114"/>
      <c r="AG239" s="122"/>
    </row>
    <row r="240" spans="1:33" x14ac:dyDescent="0.25">
      <c r="A240" s="32"/>
      <c r="B240" s="32"/>
      <c r="C240" s="32"/>
      <c r="D240" s="38"/>
      <c r="E240" s="32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  <c r="AA240" s="114"/>
      <c r="AB240" s="114"/>
      <c r="AC240" s="114"/>
      <c r="AD240" s="114"/>
      <c r="AE240" s="114"/>
      <c r="AF240" s="114"/>
      <c r="AG240" s="122"/>
    </row>
    <row r="241" spans="1:33" x14ac:dyDescent="0.25">
      <c r="A241" s="32"/>
      <c r="B241" s="32"/>
      <c r="C241" s="32"/>
      <c r="D241" s="38"/>
      <c r="E241" s="32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114"/>
      <c r="AF241" s="114"/>
      <c r="AG241" s="122"/>
    </row>
    <row r="242" spans="1:33" x14ac:dyDescent="0.25">
      <c r="A242" s="32"/>
      <c r="B242" s="32"/>
      <c r="C242" s="32"/>
      <c r="D242" s="38"/>
      <c r="E242" s="32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  <c r="AA242" s="114"/>
      <c r="AB242" s="114"/>
      <c r="AC242" s="114"/>
      <c r="AD242" s="114"/>
      <c r="AE242" s="114"/>
      <c r="AF242" s="114"/>
      <c r="AG242" s="122"/>
    </row>
    <row r="243" spans="1:33" x14ac:dyDescent="0.25">
      <c r="A243" s="32"/>
      <c r="B243" s="32"/>
      <c r="C243" s="32"/>
      <c r="D243" s="38"/>
      <c r="E243" s="32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  <c r="AA243" s="114"/>
      <c r="AB243" s="114"/>
      <c r="AC243" s="114"/>
      <c r="AD243" s="114"/>
      <c r="AE243" s="114"/>
      <c r="AF243" s="114"/>
      <c r="AG243" s="122"/>
    </row>
    <row r="244" spans="1:33" x14ac:dyDescent="0.25">
      <c r="A244" s="32"/>
      <c r="B244" s="32"/>
      <c r="C244" s="32"/>
      <c r="D244" s="38"/>
      <c r="E244" s="32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  <c r="AA244" s="114"/>
      <c r="AB244" s="114"/>
      <c r="AC244" s="114"/>
      <c r="AD244" s="114"/>
      <c r="AE244" s="114"/>
      <c r="AF244" s="114"/>
      <c r="AG244" s="122"/>
    </row>
    <row r="245" spans="1:33" x14ac:dyDescent="0.25">
      <c r="A245" s="32"/>
      <c r="B245" s="32"/>
      <c r="C245" s="32"/>
      <c r="D245" s="38"/>
      <c r="E245" s="32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  <c r="AA245" s="114"/>
      <c r="AB245" s="114"/>
      <c r="AC245" s="114"/>
      <c r="AD245" s="114"/>
      <c r="AE245" s="114"/>
      <c r="AF245" s="114"/>
      <c r="AG245" s="122"/>
    </row>
    <row r="246" spans="1:33" x14ac:dyDescent="0.25">
      <c r="A246" s="32"/>
      <c r="B246" s="32"/>
      <c r="C246" s="32"/>
      <c r="D246" s="38"/>
      <c r="E246" s="32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  <c r="AA246" s="114"/>
      <c r="AB246" s="114"/>
      <c r="AC246" s="114"/>
      <c r="AD246" s="114"/>
      <c r="AE246" s="114"/>
      <c r="AF246" s="114"/>
      <c r="AG246" s="122"/>
    </row>
    <row r="247" spans="1:33" x14ac:dyDescent="0.25">
      <c r="A247" s="32"/>
      <c r="B247" s="32"/>
      <c r="C247" s="32"/>
      <c r="D247" s="38"/>
      <c r="E247" s="32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  <c r="AA247" s="114"/>
      <c r="AB247" s="114"/>
      <c r="AC247" s="114"/>
      <c r="AD247" s="114"/>
      <c r="AE247" s="114"/>
      <c r="AF247" s="114"/>
      <c r="AG247" s="122"/>
    </row>
    <row r="248" spans="1:33" x14ac:dyDescent="0.25">
      <c r="A248" s="32"/>
      <c r="B248" s="32"/>
      <c r="C248" s="32"/>
      <c r="D248" s="38"/>
      <c r="E248" s="32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  <c r="AA248" s="114"/>
      <c r="AB248" s="114"/>
      <c r="AC248" s="114"/>
      <c r="AD248" s="114"/>
      <c r="AE248" s="114"/>
      <c r="AF248" s="114"/>
      <c r="AG248" s="122"/>
    </row>
    <row r="249" spans="1:33" x14ac:dyDescent="0.25">
      <c r="A249" s="32"/>
      <c r="B249" s="32"/>
      <c r="C249" s="32"/>
      <c r="D249" s="38"/>
      <c r="E249" s="32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  <c r="AA249" s="114"/>
      <c r="AB249" s="114"/>
      <c r="AC249" s="114"/>
      <c r="AD249" s="114"/>
      <c r="AE249" s="114"/>
      <c r="AF249" s="114"/>
      <c r="AG249" s="122"/>
    </row>
    <row r="250" spans="1:33" x14ac:dyDescent="0.25">
      <c r="A250" s="32"/>
      <c r="B250" s="32"/>
      <c r="C250" s="32"/>
      <c r="D250" s="38"/>
      <c r="E250" s="32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  <c r="AA250" s="114"/>
      <c r="AB250" s="114"/>
      <c r="AC250" s="114"/>
      <c r="AD250" s="114"/>
      <c r="AE250" s="114"/>
      <c r="AF250" s="114"/>
      <c r="AG250" s="122"/>
    </row>
    <row r="251" spans="1:33" x14ac:dyDescent="0.25">
      <c r="A251" s="32"/>
      <c r="B251" s="32"/>
      <c r="C251" s="32"/>
      <c r="D251" s="38"/>
      <c r="E251" s="32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  <c r="AA251" s="114"/>
      <c r="AB251" s="114"/>
      <c r="AC251" s="114"/>
      <c r="AD251" s="114"/>
      <c r="AE251" s="114"/>
      <c r="AF251" s="114"/>
      <c r="AG251" s="122"/>
    </row>
    <row r="252" spans="1:33" x14ac:dyDescent="0.25">
      <c r="A252" s="32"/>
      <c r="B252" s="32"/>
      <c r="C252" s="32"/>
      <c r="D252" s="38"/>
      <c r="E252" s="32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114"/>
      <c r="AF252" s="114"/>
      <c r="AG252" s="122"/>
    </row>
    <row r="253" spans="1:33" x14ac:dyDescent="0.25">
      <c r="A253" s="32"/>
      <c r="B253" s="32"/>
      <c r="C253" s="32"/>
      <c r="D253" s="38"/>
      <c r="E253" s="32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  <c r="AA253" s="114"/>
      <c r="AB253" s="114"/>
      <c r="AC253" s="114"/>
      <c r="AD253" s="114"/>
      <c r="AE253" s="114"/>
      <c r="AF253" s="114"/>
      <c r="AG253" s="122"/>
    </row>
    <row r="254" spans="1:33" x14ac:dyDescent="0.25">
      <c r="A254" s="32"/>
      <c r="B254" s="32"/>
      <c r="C254" s="32"/>
      <c r="D254" s="38"/>
      <c r="E254" s="32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  <c r="AA254" s="114"/>
      <c r="AB254" s="114"/>
      <c r="AC254" s="114"/>
      <c r="AD254" s="114"/>
      <c r="AE254" s="114"/>
      <c r="AF254" s="114"/>
      <c r="AG254" s="122"/>
    </row>
    <row r="255" spans="1:33" x14ac:dyDescent="0.25">
      <c r="A255" s="32"/>
      <c r="B255" s="32"/>
      <c r="C255" s="32"/>
      <c r="D255" s="38"/>
      <c r="E255" s="32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  <c r="AA255" s="114"/>
      <c r="AB255" s="114"/>
      <c r="AC255" s="114"/>
      <c r="AD255" s="114"/>
      <c r="AE255" s="114"/>
      <c r="AF255" s="114"/>
      <c r="AG255" s="122"/>
    </row>
    <row r="256" spans="1:33" x14ac:dyDescent="0.25">
      <c r="A256" s="32"/>
      <c r="B256" s="32"/>
      <c r="C256" s="32"/>
      <c r="D256" s="38"/>
      <c r="E256" s="32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  <c r="AA256" s="114"/>
      <c r="AB256" s="114"/>
      <c r="AC256" s="114"/>
      <c r="AD256" s="114"/>
      <c r="AE256" s="114"/>
      <c r="AF256" s="114"/>
      <c r="AG256" s="122"/>
    </row>
    <row r="257" spans="1:33" x14ac:dyDescent="0.25">
      <c r="A257" s="32"/>
      <c r="B257" s="32"/>
      <c r="C257" s="32"/>
      <c r="D257" s="38"/>
      <c r="E257" s="32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  <c r="AA257" s="114"/>
      <c r="AB257" s="114"/>
      <c r="AC257" s="114"/>
      <c r="AD257" s="114"/>
      <c r="AE257" s="114"/>
      <c r="AF257" s="114"/>
      <c r="AG257" s="122"/>
    </row>
    <row r="258" spans="1:33" x14ac:dyDescent="0.25">
      <c r="A258" s="32"/>
      <c r="B258" s="32"/>
      <c r="C258" s="32"/>
      <c r="D258" s="38"/>
      <c r="E258" s="32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  <c r="AA258" s="114"/>
      <c r="AB258" s="114"/>
      <c r="AC258" s="114"/>
      <c r="AD258" s="114"/>
      <c r="AE258" s="114"/>
      <c r="AF258" s="114"/>
      <c r="AG258" s="122"/>
    </row>
    <row r="259" spans="1:33" x14ac:dyDescent="0.25">
      <c r="A259" s="32"/>
      <c r="B259" s="32"/>
      <c r="C259" s="32"/>
      <c r="D259" s="38"/>
      <c r="E259" s="32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  <c r="AA259" s="114"/>
      <c r="AB259" s="114"/>
      <c r="AC259" s="114"/>
      <c r="AD259" s="114"/>
      <c r="AE259" s="114"/>
      <c r="AF259" s="114"/>
      <c r="AG259" s="122"/>
    </row>
    <row r="260" spans="1:33" x14ac:dyDescent="0.25">
      <c r="A260" s="32"/>
      <c r="B260" s="32"/>
      <c r="C260" s="32"/>
      <c r="D260" s="38"/>
      <c r="E260" s="32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  <c r="AA260" s="114"/>
      <c r="AB260" s="114"/>
      <c r="AC260" s="114"/>
      <c r="AD260" s="114"/>
      <c r="AE260" s="114"/>
      <c r="AF260" s="114"/>
      <c r="AG260" s="122"/>
    </row>
    <row r="261" spans="1:33" x14ac:dyDescent="0.25">
      <c r="A261" s="32"/>
      <c r="B261" s="32"/>
      <c r="C261" s="32"/>
      <c r="D261" s="38"/>
      <c r="E261" s="32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  <c r="AA261" s="114"/>
      <c r="AB261" s="114"/>
      <c r="AC261" s="114"/>
      <c r="AD261" s="114"/>
      <c r="AE261" s="114"/>
      <c r="AF261" s="114"/>
      <c r="AG261" s="122"/>
    </row>
    <row r="262" spans="1:33" x14ac:dyDescent="0.25">
      <c r="A262" s="32"/>
      <c r="B262" s="32"/>
      <c r="C262" s="32"/>
      <c r="D262" s="38"/>
      <c r="E262" s="32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  <c r="AA262" s="114"/>
      <c r="AB262" s="114"/>
      <c r="AC262" s="114"/>
      <c r="AD262" s="114"/>
      <c r="AE262" s="114"/>
      <c r="AF262" s="114"/>
      <c r="AG262" s="122"/>
    </row>
    <row r="263" spans="1:33" x14ac:dyDescent="0.25">
      <c r="A263" s="32"/>
      <c r="B263" s="32"/>
      <c r="C263" s="32"/>
      <c r="D263" s="38"/>
      <c r="E263" s="32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  <c r="AA263" s="114"/>
      <c r="AB263" s="114"/>
      <c r="AC263" s="114"/>
      <c r="AD263" s="114"/>
      <c r="AE263" s="114"/>
      <c r="AF263" s="114"/>
      <c r="AG263" s="122"/>
    </row>
    <row r="264" spans="1:33" x14ac:dyDescent="0.25">
      <c r="A264" s="32"/>
      <c r="B264" s="32"/>
      <c r="C264" s="32"/>
      <c r="D264" s="38"/>
      <c r="E264" s="32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  <c r="AA264" s="114"/>
      <c r="AB264" s="114"/>
      <c r="AC264" s="114"/>
      <c r="AD264" s="114"/>
      <c r="AE264" s="114"/>
      <c r="AF264" s="114"/>
      <c r="AG264" s="122"/>
    </row>
    <row r="265" spans="1:33" x14ac:dyDescent="0.25">
      <c r="A265" s="32"/>
      <c r="B265" s="32"/>
      <c r="C265" s="32"/>
      <c r="D265" s="38"/>
      <c r="E265" s="32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  <c r="AA265" s="114"/>
      <c r="AB265" s="114"/>
      <c r="AC265" s="114"/>
      <c r="AD265" s="114"/>
      <c r="AE265" s="114"/>
      <c r="AF265" s="114"/>
      <c r="AG265" s="122"/>
    </row>
    <row r="266" spans="1:33" x14ac:dyDescent="0.25">
      <c r="A266" s="32"/>
      <c r="B266" s="32"/>
      <c r="C266" s="32"/>
      <c r="D266" s="38"/>
      <c r="E266" s="32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  <c r="AA266" s="114"/>
      <c r="AB266" s="114"/>
      <c r="AC266" s="114"/>
      <c r="AD266" s="114"/>
      <c r="AE266" s="114"/>
      <c r="AF266" s="114"/>
      <c r="AG266" s="122"/>
    </row>
    <row r="267" spans="1:33" x14ac:dyDescent="0.25">
      <c r="A267" s="32"/>
      <c r="B267" s="32"/>
      <c r="C267" s="32"/>
      <c r="D267" s="38"/>
      <c r="E267" s="32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  <c r="AA267" s="114"/>
      <c r="AB267" s="114"/>
      <c r="AC267" s="114"/>
      <c r="AD267" s="114"/>
      <c r="AE267" s="114"/>
      <c r="AF267" s="114"/>
      <c r="AG267" s="122"/>
    </row>
    <row r="268" spans="1:33" x14ac:dyDescent="0.25">
      <c r="A268" s="32"/>
      <c r="B268" s="32"/>
      <c r="C268" s="32"/>
      <c r="D268" s="38"/>
      <c r="E268" s="32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  <c r="AA268" s="114"/>
      <c r="AB268" s="114"/>
      <c r="AC268" s="114"/>
      <c r="AD268" s="114"/>
      <c r="AE268" s="114"/>
      <c r="AF268" s="114"/>
      <c r="AG268" s="122"/>
    </row>
    <row r="269" spans="1:33" x14ac:dyDescent="0.25">
      <c r="A269" s="32"/>
      <c r="B269" s="32"/>
      <c r="C269" s="32"/>
      <c r="D269" s="38"/>
      <c r="E269" s="32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  <c r="AA269" s="114"/>
      <c r="AB269" s="114"/>
      <c r="AC269" s="114"/>
      <c r="AD269" s="114"/>
      <c r="AE269" s="114"/>
      <c r="AF269" s="114"/>
      <c r="AG269" s="122"/>
    </row>
    <row r="270" spans="1:33" x14ac:dyDescent="0.25">
      <c r="A270" s="32"/>
      <c r="B270" s="32"/>
      <c r="C270" s="32"/>
      <c r="D270" s="38"/>
      <c r="E270" s="32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  <c r="AA270" s="114"/>
      <c r="AB270" s="114"/>
      <c r="AC270" s="114"/>
      <c r="AD270" s="114"/>
      <c r="AE270" s="114"/>
      <c r="AF270" s="114"/>
      <c r="AG270" s="122"/>
    </row>
    <row r="271" spans="1:33" x14ac:dyDescent="0.25">
      <c r="A271" s="32"/>
      <c r="B271" s="32"/>
      <c r="C271" s="32"/>
      <c r="D271" s="38"/>
      <c r="E271" s="32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  <c r="AA271" s="114"/>
      <c r="AB271" s="114"/>
      <c r="AC271" s="114"/>
      <c r="AD271" s="114"/>
      <c r="AE271" s="114"/>
      <c r="AF271" s="114"/>
      <c r="AG271" s="122"/>
    </row>
    <row r="272" spans="1:33" x14ac:dyDescent="0.25">
      <c r="A272" s="32"/>
      <c r="B272" s="32"/>
      <c r="C272" s="32"/>
      <c r="D272" s="38"/>
      <c r="E272" s="32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  <c r="AA272" s="114"/>
      <c r="AB272" s="114"/>
      <c r="AC272" s="114"/>
      <c r="AD272" s="114"/>
      <c r="AE272" s="114"/>
      <c r="AF272" s="114"/>
      <c r="AG272" s="122"/>
    </row>
    <row r="273" spans="1:33" x14ac:dyDescent="0.25">
      <c r="A273" s="32"/>
      <c r="B273" s="32"/>
      <c r="C273" s="32"/>
      <c r="D273" s="38"/>
      <c r="E273" s="32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  <c r="AA273" s="114"/>
      <c r="AB273" s="114"/>
      <c r="AC273" s="114"/>
      <c r="AD273" s="114"/>
      <c r="AE273" s="114"/>
      <c r="AF273" s="114"/>
      <c r="AG273" s="122"/>
    </row>
    <row r="274" spans="1:33" x14ac:dyDescent="0.25">
      <c r="A274" s="32"/>
      <c r="B274" s="32"/>
      <c r="C274" s="32"/>
      <c r="D274" s="38"/>
      <c r="E274" s="32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  <c r="AA274" s="114"/>
      <c r="AB274" s="114"/>
      <c r="AC274" s="114"/>
      <c r="AD274" s="114"/>
      <c r="AE274" s="114"/>
      <c r="AF274" s="114"/>
      <c r="AG274" s="122"/>
    </row>
    <row r="275" spans="1:33" x14ac:dyDescent="0.25">
      <c r="A275" s="32"/>
      <c r="B275" s="32"/>
      <c r="C275" s="32"/>
      <c r="D275" s="38"/>
      <c r="E275" s="32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  <c r="AA275" s="114"/>
      <c r="AB275" s="114"/>
      <c r="AC275" s="114"/>
      <c r="AD275" s="114"/>
      <c r="AE275" s="114"/>
      <c r="AF275" s="114"/>
      <c r="AG275" s="122"/>
    </row>
    <row r="276" spans="1:33" x14ac:dyDescent="0.25">
      <c r="A276" s="32"/>
      <c r="B276" s="32"/>
      <c r="C276" s="32"/>
      <c r="D276" s="38"/>
      <c r="E276" s="32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  <c r="AA276" s="114"/>
      <c r="AB276" s="114"/>
      <c r="AC276" s="114"/>
      <c r="AD276" s="114"/>
      <c r="AE276" s="114"/>
      <c r="AF276" s="114"/>
      <c r="AG276" s="122"/>
    </row>
    <row r="277" spans="1:33" x14ac:dyDescent="0.25">
      <c r="A277" s="32"/>
      <c r="B277" s="32"/>
      <c r="C277" s="32"/>
      <c r="D277" s="38"/>
      <c r="E277" s="32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  <c r="AA277" s="114"/>
      <c r="AB277" s="114"/>
      <c r="AC277" s="114"/>
      <c r="AD277" s="114"/>
      <c r="AE277" s="114"/>
      <c r="AF277" s="114"/>
      <c r="AG277" s="122"/>
    </row>
    <row r="278" spans="1:33" x14ac:dyDescent="0.25">
      <c r="A278" s="32"/>
      <c r="B278" s="32"/>
      <c r="C278" s="32"/>
      <c r="D278" s="38"/>
      <c r="E278" s="32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  <c r="AA278" s="114"/>
      <c r="AB278" s="114"/>
      <c r="AC278" s="114"/>
      <c r="AD278" s="114"/>
      <c r="AE278" s="114"/>
      <c r="AF278" s="114"/>
      <c r="AG278" s="122"/>
    </row>
    <row r="279" spans="1:33" x14ac:dyDescent="0.25">
      <c r="A279" s="32"/>
      <c r="B279" s="32"/>
      <c r="C279" s="32"/>
      <c r="D279" s="38"/>
      <c r="E279" s="32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  <c r="AA279" s="114"/>
      <c r="AB279" s="114"/>
      <c r="AC279" s="114"/>
      <c r="AD279" s="114"/>
      <c r="AE279" s="114"/>
      <c r="AF279" s="114"/>
      <c r="AG279" s="122"/>
    </row>
    <row r="280" spans="1:33" x14ac:dyDescent="0.25">
      <c r="A280" s="32"/>
      <c r="B280" s="32"/>
      <c r="C280" s="32"/>
      <c r="D280" s="38"/>
      <c r="E280" s="32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  <c r="AA280" s="114"/>
      <c r="AB280" s="114"/>
      <c r="AC280" s="114"/>
      <c r="AD280" s="114"/>
      <c r="AE280" s="114"/>
      <c r="AF280" s="114"/>
      <c r="AG280" s="122"/>
    </row>
    <row r="281" spans="1:33" x14ac:dyDescent="0.25">
      <c r="A281" s="32"/>
      <c r="B281" s="32"/>
      <c r="C281" s="32"/>
      <c r="D281" s="38"/>
      <c r="E281" s="32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  <c r="AA281" s="114"/>
      <c r="AB281" s="114"/>
      <c r="AC281" s="114"/>
      <c r="AD281" s="114"/>
      <c r="AE281" s="114"/>
      <c r="AF281" s="114"/>
      <c r="AG281" s="122"/>
    </row>
    <row r="282" spans="1:33" x14ac:dyDescent="0.25">
      <c r="A282" s="32"/>
      <c r="B282" s="32"/>
      <c r="C282" s="32"/>
      <c r="D282" s="38"/>
      <c r="E282" s="32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22"/>
    </row>
    <row r="283" spans="1:33" x14ac:dyDescent="0.25">
      <c r="A283" s="32"/>
      <c r="B283" s="32"/>
      <c r="C283" s="32"/>
      <c r="D283" s="38"/>
      <c r="E283" s="32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22"/>
    </row>
    <row r="284" spans="1:33" x14ac:dyDescent="0.25">
      <c r="A284" s="32"/>
      <c r="B284" s="32"/>
      <c r="C284" s="32"/>
      <c r="D284" s="38"/>
      <c r="E284" s="32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22"/>
    </row>
    <row r="285" spans="1:33" x14ac:dyDescent="0.25">
      <c r="A285" s="32"/>
      <c r="B285" s="32"/>
      <c r="C285" s="32"/>
      <c r="D285" s="38"/>
      <c r="E285" s="32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  <c r="AA285" s="114"/>
      <c r="AB285" s="114"/>
      <c r="AC285" s="114"/>
      <c r="AD285" s="114"/>
      <c r="AE285" s="114"/>
      <c r="AF285" s="114"/>
      <c r="AG285" s="122"/>
    </row>
    <row r="286" spans="1:33" x14ac:dyDescent="0.25">
      <c r="A286" s="32"/>
      <c r="B286" s="32"/>
      <c r="C286" s="32"/>
      <c r="D286" s="38"/>
      <c r="E286" s="32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  <c r="AA286" s="114"/>
      <c r="AB286" s="114"/>
      <c r="AC286" s="114"/>
      <c r="AD286" s="114"/>
      <c r="AE286" s="114"/>
      <c r="AF286" s="114"/>
      <c r="AG286" s="122"/>
    </row>
    <row r="287" spans="1:33" x14ac:dyDescent="0.25">
      <c r="A287" s="32"/>
      <c r="B287" s="32"/>
      <c r="C287" s="32"/>
      <c r="D287" s="38"/>
      <c r="E287" s="32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  <c r="AA287" s="114"/>
      <c r="AB287" s="114"/>
      <c r="AC287" s="114"/>
      <c r="AD287" s="114"/>
      <c r="AE287" s="114"/>
      <c r="AF287" s="114"/>
      <c r="AG287" s="122"/>
    </row>
    <row r="288" spans="1:33" x14ac:dyDescent="0.25">
      <c r="A288" s="32"/>
      <c r="B288" s="32"/>
      <c r="C288" s="32"/>
      <c r="D288" s="38"/>
      <c r="E288" s="32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  <c r="AA288" s="114"/>
      <c r="AB288" s="114"/>
      <c r="AC288" s="114"/>
      <c r="AD288" s="114"/>
      <c r="AE288" s="114"/>
      <c r="AF288" s="114"/>
      <c r="AG288" s="122"/>
    </row>
    <row r="289" spans="1:33" x14ac:dyDescent="0.25">
      <c r="A289" s="32"/>
      <c r="B289" s="32"/>
      <c r="C289" s="32"/>
      <c r="D289" s="38"/>
      <c r="E289" s="32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  <c r="AA289" s="114"/>
      <c r="AB289" s="114"/>
      <c r="AC289" s="114"/>
      <c r="AD289" s="114"/>
      <c r="AE289" s="114"/>
      <c r="AF289" s="114"/>
      <c r="AG289" s="122"/>
    </row>
    <row r="290" spans="1:33" x14ac:dyDescent="0.25">
      <c r="A290" s="32"/>
      <c r="B290" s="32"/>
      <c r="C290" s="32"/>
      <c r="D290" s="38"/>
      <c r="E290" s="32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  <c r="AA290" s="114"/>
      <c r="AB290" s="114"/>
      <c r="AC290" s="114"/>
      <c r="AD290" s="114"/>
      <c r="AE290" s="114"/>
      <c r="AF290" s="114"/>
      <c r="AG290" s="122"/>
    </row>
    <row r="291" spans="1:33" x14ac:dyDescent="0.25">
      <c r="A291" s="32"/>
      <c r="B291" s="32"/>
      <c r="C291" s="32"/>
      <c r="D291" s="38"/>
      <c r="E291" s="32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  <c r="AA291" s="114"/>
      <c r="AB291" s="114"/>
      <c r="AC291" s="114"/>
      <c r="AD291" s="114"/>
      <c r="AE291" s="114"/>
      <c r="AF291" s="114"/>
      <c r="AG291" s="122"/>
    </row>
    <row r="292" spans="1:33" x14ac:dyDescent="0.25">
      <c r="A292" s="32"/>
      <c r="B292" s="32"/>
      <c r="C292" s="32"/>
      <c r="D292" s="38"/>
      <c r="E292" s="32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  <c r="AA292" s="114"/>
      <c r="AB292" s="114"/>
      <c r="AC292" s="114"/>
      <c r="AD292" s="114"/>
      <c r="AE292" s="114"/>
      <c r="AF292" s="114"/>
      <c r="AG292" s="122"/>
    </row>
    <row r="293" spans="1:33" x14ac:dyDescent="0.25">
      <c r="A293" s="32"/>
      <c r="B293" s="32"/>
      <c r="C293" s="32"/>
      <c r="D293" s="38"/>
      <c r="E293" s="32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  <c r="AA293" s="114"/>
      <c r="AB293" s="114"/>
      <c r="AC293" s="114"/>
      <c r="AD293" s="114"/>
      <c r="AE293" s="114"/>
      <c r="AF293" s="114"/>
      <c r="AG293" s="122"/>
    </row>
    <row r="294" spans="1:33" x14ac:dyDescent="0.25">
      <c r="A294" s="32"/>
      <c r="B294" s="32"/>
      <c r="C294" s="32"/>
      <c r="D294" s="38"/>
      <c r="E294" s="32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  <c r="AA294" s="114"/>
      <c r="AB294" s="114"/>
      <c r="AC294" s="114"/>
      <c r="AD294" s="114"/>
      <c r="AE294" s="114"/>
      <c r="AF294" s="114"/>
      <c r="AG294" s="122"/>
    </row>
    <row r="295" spans="1:33" x14ac:dyDescent="0.25">
      <c r="A295" s="32"/>
      <c r="B295" s="32"/>
      <c r="C295" s="32"/>
      <c r="D295" s="38"/>
      <c r="E295" s="32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  <c r="AA295" s="114"/>
      <c r="AB295" s="114"/>
      <c r="AC295" s="114"/>
      <c r="AD295" s="114"/>
      <c r="AE295" s="114"/>
      <c r="AF295" s="114"/>
      <c r="AG295" s="122"/>
    </row>
    <row r="296" spans="1:33" x14ac:dyDescent="0.25">
      <c r="A296" s="32"/>
      <c r="B296" s="32"/>
      <c r="C296" s="32"/>
      <c r="D296" s="38"/>
      <c r="E296" s="32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  <c r="AA296" s="114"/>
      <c r="AB296" s="114"/>
      <c r="AC296" s="114"/>
      <c r="AD296" s="114"/>
      <c r="AE296" s="114"/>
      <c r="AF296" s="114"/>
      <c r="AG296" s="122"/>
    </row>
    <row r="297" spans="1:33" x14ac:dyDescent="0.25">
      <c r="A297" s="32"/>
      <c r="B297" s="32"/>
      <c r="C297" s="32"/>
      <c r="D297" s="38"/>
      <c r="E297" s="32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  <c r="AA297" s="114"/>
      <c r="AB297" s="114"/>
      <c r="AC297" s="114"/>
      <c r="AD297" s="114"/>
      <c r="AE297" s="114"/>
      <c r="AF297" s="114"/>
      <c r="AG297" s="122"/>
    </row>
    <row r="298" spans="1:33" x14ac:dyDescent="0.25">
      <c r="A298" s="32"/>
      <c r="B298" s="32"/>
      <c r="C298" s="32"/>
      <c r="D298" s="38"/>
      <c r="E298" s="32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  <c r="AA298" s="114"/>
      <c r="AB298" s="114"/>
      <c r="AC298" s="114"/>
      <c r="AD298" s="114"/>
      <c r="AE298" s="114"/>
      <c r="AF298" s="114"/>
      <c r="AG298" s="122"/>
    </row>
    <row r="299" spans="1:33" x14ac:dyDescent="0.25">
      <c r="A299" s="32"/>
      <c r="B299" s="32"/>
      <c r="C299" s="32"/>
      <c r="D299" s="38"/>
      <c r="E299" s="32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  <c r="AA299" s="114"/>
      <c r="AB299" s="114"/>
      <c r="AC299" s="114"/>
      <c r="AD299" s="114"/>
      <c r="AE299" s="114"/>
      <c r="AF299" s="114"/>
      <c r="AG299" s="122"/>
    </row>
    <row r="300" spans="1:33" x14ac:dyDescent="0.25">
      <c r="A300" s="32"/>
      <c r="B300" s="32"/>
      <c r="C300" s="32"/>
      <c r="D300" s="38"/>
      <c r="E300" s="32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  <c r="AA300" s="114"/>
      <c r="AB300" s="114"/>
      <c r="AC300" s="114"/>
      <c r="AD300" s="114"/>
      <c r="AE300" s="114"/>
      <c r="AF300" s="114"/>
      <c r="AG300" s="122"/>
    </row>
    <row r="301" spans="1:33" x14ac:dyDescent="0.25">
      <c r="A301" s="32"/>
      <c r="B301" s="32"/>
      <c r="C301" s="32"/>
      <c r="D301" s="38"/>
      <c r="E301" s="32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  <c r="AA301" s="114"/>
      <c r="AB301" s="114"/>
      <c r="AC301" s="114"/>
      <c r="AD301" s="114"/>
      <c r="AE301" s="114"/>
      <c r="AF301" s="114"/>
      <c r="AG301" s="122"/>
    </row>
    <row r="302" spans="1:33" x14ac:dyDescent="0.25">
      <c r="A302" s="32"/>
      <c r="B302" s="32"/>
      <c r="C302" s="32"/>
      <c r="D302" s="38"/>
      <c r="E302" s="32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  <c r="AA302" s="114"/>
      <c r="AB302" s="114"/>
      <c r="AC302" s="114"/>
      <c r="AD302" s="114"/>
      <c r="AE302" s="114"/>
      <c r="AF302" s="114"/>
      <c r="AG302" s="122"/>
    </row>
    <row r="303" spans="1:33" x14ac:dyDescent="0.25">
      <c r="A303" s="32"/>
      <c r="B303" s="32"/>
      <c r="C303" s="32"/>
      <c r="D303" s="38"/>
      <c r="E303" s="32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  <c r="AA303" s="114"/>
      <c r="AB303" s="114"/>
      <c r="AC303" s="114"/>
      <c r="AD303" s="114"/>
      <c r="AE303" s="114"/>
      <c r="AF303" s="114"/>
      <c r="AG303" s="122"/>
    </row>
    <row r="304" spans="1:33" x14ac:dyDescent="0.25">
      <c r="A304" s="32"/>
      <c r="B304" s="32"/>
      <c r="C304" s="32"/>
      <c r="D304" s="38"/>
      <c r="E304" s="32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  <c r="AA304" s="114"/>
      <c r="AB304" s="114"/>
      <c r="AC304" s="114"/>
      <c r="AD304" s="114"/>
      <c r="AE304" s="114"/>
      <c r="AF304" s="114"/>
      <c r="AG304" s="122"/>
    </row>
    <row r="305" spans="1:33" x14ac:dyDescent="0.25">
      <c r="A305" s="32"/>
      <c r="B305" s="32"/>
      <c r="C305" s="32"/>
      <c r="D305" s="38"/>
      <c r="E305" s="32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  <c r="AA305" s="114"/>
      <c r="AB305" s="114"/>
      <c r="AC305" s="114"/>
      <c r="AD305" s="114"/>
      <c r="AE305" s="114"/>
      <c r="AF305" s="114"/>
      <c r="AG305" s="122"/>
    </row>
    <row r="306" spans="1:33" x14ac:dyDescent="0.25">
      <c r="A306" s="32"/>
      <c r="B306" s="32"/>
      <c r="C306" s="32"/>
      <c r="D306" s="38"/>
      <c r="E306" s="32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  <c r="AA306" s="114"/>
      <c r="AB306" s="114"/>
      <c r="AC306" s="114"/>
      <c r="AD306" s="114"/>
      <c r="AE306" s="114"/>
      <c r="AF306" s="114"/>
      <c r="AG306" s="122"/>
    </row>
    <row r="307" spans="1:33" x14ac:dyDescent="0.25">
      <c r="A307" s="32"/>
      <c r="B307" s="32"/>
      <c r="C307" s="32"/>
      <c r="D307" s="38"/>
      <c r="E307" s="32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22"/>
    </row>
    <row r="308" spans="1:33" x14ac:dyDescent="0.25">
      <c r="A308" s="32"/>
      <c r="B308" s="32"/>
      <c r="C308" s="32"/>
      <c r="D308" s="38"/>
      <c r="E308" s="32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22"/>
    </row>
    <row r="309" spans="1:33" x14ac:dyDescent="0.25">
      <c r="A309" s="32"/>
      <c r="B309" s="32"/>
      <c r="C309" s="32"/>
      <c r="D309" s="38"/>
      <c r="E309" s="32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22"/>
    </row>
    <row r="310" spans="1:33" x14ac:dyDescent="0.25">
      <c r="A310" s="32"/>
      <c r="B310" s="32"/>
      <c r="C310" s="32"/>
      <c r="D310" s="38"/>
      <c r="E310" s="32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  <c r="AA310" s="114"/>
      <c r="AB310" s="114"/>
      <c r="AC310" s="114"/>
      <c r="AD310" s="114"/>
      <c r="AE310" s="114"/>
      <c r="AF310" s="114"/>
      <c r="AG310" s="122"/>
    </row>
    <row r="311" spans="1:33" x14ac:dyDescent="0.25">
      <c r="A311" s="32"/>
      <c r="B311" s="32"/>
      <c r="C311" s="32"/>
      <c r="D311" s="38"/>
      <c r="E311" s="32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  <c r="AA311" s="114"/>
      <c r="AB311" s="114"/>
      <c r="AC311" s="114"/>
      <c r="AD311" s="114"/>
      <c r="AE311" s="114"/>
      <c r="AF311" s="114"/>
      <c r="AG311" s="122"/>
    </row>
    <row r="312" spans="1:33" x14ac:dyDescent="0.25">
      <c r="A312" s="32"/>
      <c r="B312" s="32"/>
      <c r="C312" s="32"/>
      <c r="D312" s="38"/>
      <c r="E312" s="32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  <c r="AA312" s="114"/>
      <c r="AB312" s="114"/>
      <c r="AC312" s="114"/>
      <c r="AD312" s="114"/>
      <c r="AE312" s="114"/>
      <c r="AF312" s="114"/>
      <c r="AG312" s="122"/>
    </row>
    <row r="313" spans="1:33" x14ac:dyDescent="0.25">
      <c r="A313" s="32"/>
      <c r="B313" s="32"/>
      <c r="C313" s="32"/>
      <c r="D313" s="38"/>
      <c r="E313" s="32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  <c r="AA313" s="114"/>
      <c r="AB313" s="114"/>
      <c r="AC313" s="114"/>
      <c r="AD313" s="114"/>
      <c r="AE313" s="114"/>
      <c r="AF313" s="114"/>
      <c r="AG313" s="122"/>
    </row>
    <row r="314" spans="1:33" x14ac:dyDescent="0.25">
      <c r="A314" s="32"/>
      <c r="B314" s="32"/>
      <c r="C314" s="32"/>
      <c r="D314" s="38"/>
      <c r="E314" s="32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  <c r="AA314" s="114"/>
      <c r="AB314" s="114"/>
      <c r="AC314" s="114"/>
      <c r="AD314" s="114"/>
      <c r="AE314" s="114"/>
      <c r="AF314" s="114"/>
      <c r="AG314" s="122"/>
    </row>
    <row r="315" spans="1:33" x14ac:dyDescent="0.25">
      <c r="A315" s="32"/>
      <c r="B315" s="32"/>
      <c r="C315" s="32"/>
      <c r="D315" s="38"/>
      <c r="E315" s="32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  <c r="AA315" s="114"/>
      <c r="AB315" s="114"/>
      <c r="AC315" s="114"/>
      <c r="AD315" s="114"/>
      <c r="AE315" s="114"/>
      <c r="AF315" s="114"/>
      <c r="AG315" s="122"/>
    </row>
    <row r="316" spans="1:33" x14ac:dyDescent="0.25">
      <c r="A316" s="32"/>
      <c r="B316" s="32"/>
      <c r="C316" s="32"/>
      <c r="D316" s="38"/>
      <c r="E316" s="32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  <c r="AA316" s="114"/>
      <c r="AB316" s="114"/>
      <c r="AC316" s="114"/>
      <c r="AD316" s="114"/>
      <c r="AE316" s="114"/>
      <c r="AF316" s="114"/>
      <c r="AG316" s="122"/>
    </row>
    <row r="317" spans="1:33" x14ac:dyDescent="0.25">
      <c r="A317" s="32"/>
      <c r="B317" s="32"/>
      <c r="C317" s="32"/>
      <c r="D317" s="38"/>
      <c r="E317" s="32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  <c r="AA317" s="114"/>
      <c r="AB317" s="114"/>
      <c r="AC317" s="114"/>
      <c r="AD317" s="114"/>
      <c r="AE317" s="114"/>
      <c r="AF317" s="114"/>
      <c r="AG317" s="122"/>
    </row>
    <row r="318" spans="1:33" x14ac:dyDescent="0.25">
      <c r="A318" s="32"/>
      <c r="B318" s="32"/>
      <c r="C318" s="32"/>
      <c r="D318" s="38"/>
      <c r="E318" s="32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  <c r="AA318" s="114"/>
      <c r="AB318" s="114"/>
      <c r="AC318" s="114"/>
      <c r="AD318" s="114"/>
      <c r="AE318" s="114"/>
      <c r="AF318" s="114"/>
      <c r="AG318" s="122"/>
    </row>
    <row r="319" spans="1:33" x14ac:dyDescent="0.25">
      <c r="A319" s="32"/>
      <c r="B319" s="32"/>
      <c r="C319" s="32"/>
      <c r="D319" s="38"/>
      <c r="E319" s="32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  <c r="AA319" s="114"/>
      <c r="AB319" s="114"/>
      <c r="AC319" s="114"/>
      <c r="AD319" s="114"/>
      <c r="AE319" s="114"/>
      <c r="AF319" s="114"/>
      <c r="AG319" s="122"/>
    </row>
    <row r="320" spans="1:33" x14ac:dyDescent="0.25">
      <c r="A320" s="32"/>
      <c r="B320" s="32"/>
      <c r="C320" s="32"/>
      <c r="D320" s="38"/>
      <c r="E320" s="32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  <c r="AA320" s="114"/>
      <c r="AB320" s="114"/>
      <c r="AC320" s="114"/>
      <c r="AD320" s="114"/>
      <c r="AE320" s="114"/>
      <c r="AF320" s="114"/>
      <c r="AG320" s="122"/>
    </row>
    <row r="321" spans="1:33" x14ac:dyDescent="0.25">
      <c r="A321" s="32"/>
      <c r="B321" s="32"/>
      <c r="C321" s="32"/>
      <c r="D321" s="38"/>
      <c r="E321" s="32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  <c r="AA321" s="114"/>
      <c r="AB321" s="114"/>
      <c r="AC321" s="114"/>
      <c r="AD321" s="114"/>
      <c r="AE321" s="114"/>
      <c r="AF321" s="114"/>
      <c r="AG321" s="122"/>
    </row>
    <row r="322" spans="1:33" x14ac:dyDescent="0.25">
      <c r="A322" s="32"/>
      <c r="B322" s="32"/>
      <c r="C322" s="32"/>
      <c r="D322" s="38"/>
      <c r="E322" s="32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  <c r="AA322" s="114"/>
      <c r="AB322" s="114"/>
      <c r="AC322" s="114"/>
      <c r="AD322" s="114"/>
      <c r="AE322" s="114"/>
      <c r="AF322" s="114"/>
      <c r="AG322" s="122"/>
    </row>
    <row r="323" spans="1:33" x14ac:dyDescent="0.25">
      <c r="A323" s="32"/>
      <c r="B323" s="32"/>
      <c r="C323" s="32"/>
      <c r="D323" s="38"/>
      <c r="E323" s="32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  <c r="AA323" s="114"/>
      <c r="AB323" s="114"/>
      <c r="AC323" s="114"/>
      <c r="AD323" s="114"/>
      <c r="AE323" s="114"/>
      <c r="AF323" s="114"/>
      <c r="AG323" s="122"/>
    </row>
    <row r="324" spans="1:33" x14ac:dyDescent="0.25">
      <c r="A324" s="32"/>
      <c r="B324" s="32"/>
      <c r="C324" s="32"/>
      <c r="D324" s="38"/>
      <c r="E324" s="32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  <c r="AA324" s="114"/>
      <c r="AB324" s="114"/>
      <c r="AC324" s="114"/>
      <c r="AD324" s="114"/>
      <c r="AE324" s="114"/>
      <c r="AF324" s="114"/>
      <c r="AG324" s="122"/>
    </row>
    <row r="325" spans="1:33" x14ac:dyDescent="0.25">
      <c r="A325" s="32"/>
      <c r="B325" s="32"/>
      <c r="C325" s="32"/>
      <c r="D325" s="38"/>
      <c r="E325" s="32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  <c r="AA325" s="114"/>
      <c r="AB325" s="114"/>
      <c r="AC325" s="114"/>
      <c r="AD325" s="114"/>
      <c r="AE325" s="114"/>
      <c r="AF325" s="114"/>
      <c r="AG325" s="122"/>
    </row>
    <row r="326" spans="1:33" x14ac:dyDescent="0.25">
      <c r="A326" s="32"/>
      <c r="B326" s="32"/>
      <c r="C326" s="32"/>
      <c r="D326" s="38"/>
      <c r="E326" s="32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  <c r="AA326" s="114"/>
      <c r="AB326" s="114"/>
      <c r="AC326" s="114"/>
      <c r="AD326" s="114"/>
      <c r="AE326" s="114"/>
      <c r="AF326" s="114"/>
      <c r="AG326" s="122"/>
    </row>
    <row r="327" spans="1:33" x14ac:dyDescent="0.25">
      <c r="A327" s="32"/>
      <c r="B327" s="32"/>
      <c r="C327" s="32"/>
      <c r="D327" s="38"/>
      <c r="E327" s="32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  <c r="AA327" s="114"/>
      <c r="AB327" s="114"/>
      <c r="AC327" s="114"/>
      <c r="AD327" s="114"/>
      <c r="AE327" s="114"/>
      <c r="AF327" s="114"/>
      <c r="AG327" s="122"/>
    </row>
    <row r="328" spans="1:33" x14ac:dyDescent="0.25">
      <c r="A328" s="32"/>
      <c r="B328" s="32"/>
      <c r="C328" s="32"/>
      <c r="D328" s="38"/>
      <c r="E328" s="32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  <c r="AA328" s="114"/>
      <c r="AB328" s="114"/>
      <c r="AC328" s="114"/>
      <c r="AD328" s="114"/>
      <c r="AE328" s="114"/>
      <c r="AF328" s="114"/>
      <c r="AG328" s="122"/>
    </row>
    <row r="329" spans="1:33" x14ac:dyDescent="0.25">
      <c r="A329" s="32"/>
      <c r="B329" s="32"/>
      <c r="C329" s="32"/>
      <c r="D329" s="38"/>
      <c r="E329" s="32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  <c r="AA329" s="114"/>
      <c r="AB329" s="114"/>
      <c r="AC329" s="114"/>
      <c r="AD329" s="114"/>
      <c r="AE329" s="114"/>
      <c r="AF329" s="114"/>
      <c r="AG329" s="122"/>
    </row>
    <row r="330" spans="1:33" x14ac:dyDescent="0.25">
      <c r="A330" s="32"/>
      <c r="B330" s="32"/>
      <c r="C330" s="32"/>
      <c r="D330" s="38"/>
      <c r="E330" s="32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  <c r="AA330" s="114"/>
      <c r="AB330" s="114"/>
      <c r="AC330" s="114"/>
      <c r="AD330" s="114"/>
      <c r="AE330" s="114"/>
      <c r="AF330" s="114"/>
      <c r="AG330" s="122"/>
    </row>
    <row r="331" spans="1:33" x14ac:dyDescent="0.25">
      <c r="A331" s="32"/>
      <c r="B331" s="32"/>
      <c r="C331" s="32"/>
      <c r="D331" s="38"/>
      <c r="E331" s="32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  <c r="AA331" s="114"/>
      <c r="AB331" s="114"/>
      <c r="AC331" s="114"/>
      <c r="AD331" s="114"/>
      <c r="AE331" s="114"/>
      <c r="AF331" s="114"/>
      <c r="AG331" s="122"/>
    </row>
    <row r="332" spans="1:33" x14ac:dyDescent="0.25">
      <c r="A332" s="32"/>
      <c r="B332" s="32"/>
      <c r="C332" s="32"/>
      <c r="D332" s="38"/>
      <c r="E332" s="32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  <c r="AA332" s="114"/>
      <c r="AB332" s="114"/>
      <c r="AC332" s="114"/>
      <c r="AD332" s="114"/>
      <c r="AE332" s="114"/>
      <c r="AF332" s="114"/>
      <c r="AG332" s="122"/>
    </row>
    <row r="333" spans="1:33" x14ac:dyDescent="0.25">
      <c r="A333" s="32"/>
      <c r="B333" s="32"/>
      <c r="C333" s="32"/>
      <c r="D333" s="38"/>
      <c r="E333" s="32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  <c r="AA333" s="114"/>
      <c r="AB333" s="114"/>
      <c r="AC333" s="114"/>
      <c r="AD333" s="114"/>
      <c r="AE333" s="114"/>
      <c r="AF333" s="114"/>
      <c r="AG333" s="122"/>
    </row>
    <row r="334" spans="1:33" x14ac:dyDescent="0.25">
      <c r="A334" s="32"/>
      <c r="B334" s="32"/>
      <c r="C334" s="32"/>
      <c r="D334" s="38"/>
      <c r="E334" s="32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  <c r="AA334" s="114"/>
      <c r="AB334" s="114"/>
      <c r="AC334" s="114"/>
      <c r="AD334" s="114"/>
      <c r="AE334" s="114"/>
      <c r="AF334" s="114"/>
      <c r="AG334" s="122"/>
    </row>
    <row r="335" spans="1:33" x14ac:dyDescent="0.25">
      <c r="A335" s="32"/>
      <c r="B335" s="32"/>
      <c r="C335" s="32"/>
      <c r="D335" s="38"/>
      <c r="E335" s="32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  <c r="AA335" s="114"/>
      <c r="AB335" s="114"/>
      <c r="AC335" s="114"/>
      <c r="AD335" s="114"/>
      <c r="AE335" s="114"/>
      <c r="AF335" s="114"/>
      <c r="AG335" s="122"/>
    </row>
    <row r="336" spans="1:33" x14ac:dyDescent="0.25">
      <c r="A336" s="32"/>
      <c r="B336" s="32"/>
      <c r="C336" s="32"/>
      <c r="D336" s="38"/>
      <c r="E336" s="32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  <c r="AA336" s="114"/>
      <c r="AB336" s="114"/>
      <c r="AC336" s="114"/>
      <c r="AD336" s="114"/>
      <c r="AE336" s="114"/>
      <c r="AF336" s="114"/>
      <c r="AG336" s="122"/>
    </row>
    <row r="337" spans="1:33" x14ac:dyDescent="0.25">
      <c r="A337" s="32"/>
      <c r="B337" s="32"/>
      <c r="C337" s="32"/>
      <c r="D337" s="38"/>
      <c r="E337" s="32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  <c r="AA337" s="114"/>
      <c r="AB337" s="114"/>
      <c r="AC337" s="114"/>
      <c r="AD337" s="114"/>
      <c r="AE337" s="114"/>
      <c r="AF337" s="114"/>
      <c r="AG337" s="122"/>
    </row>
    <row r="338" spans="1:33" x14ac:dyDescent="0.25">
      <c r="A338" s="32"/>
      <c r="B338" s="32"/>
      <c r="C338" s="32"/>
      <c r="D338" s="38"/>
      <c r="E338" s="32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  <c r="AA338" s="114"/>
      <c r="AB338" s="114"/>
      <c r="AC338" s="114"/>
      <c r="AD338" s="114"/>
      <c r="AE338" s="114"/>
      <c r="AF338" s="114"/>
      <c r="AG338" s="122"/>
    </row>
    <row r="339" spans="1:33" x14ac:dyDescent="0.25">
      <c r="A339" s="32"/>
      <c r="B339" s="32"/>
      <c r="C339" s="32"/>
      <c r="D339" s="38"/>
      <c r="E339" s="32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  <c r="AA339" s="114"/>
      <c r="AB339" s="114"/>
      <c r="AC339" s="114"/>
      <c r="AD339" s="114"/>
      <c r="AE339" s="114"/>
      <c r="AF339" s="114"/>
      <c r="AG339" s="122"/>
    </row>
    <row r="340" spans="1:33" x14ac:dyDescent="0.25">
      <c r="A340" s="32"/>
      <c r="B340" s="32"/>
      <c r="C340" s="32"/>
      <c r="D340" s="38"/>
      <c r="E340" s="32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  <c r="AA340" s="114"/>
      <c r="AB340" s="114"/>
      <c r="AC340" s="114"/>
      <c r="AD340" s="114"/>
      <c r="AE340" s="114"/>
      <c r="AF340" s="114"/>
      <c r="AG340" s="122"/>
    </row>
    <row r="341" spans="1:33" x14ac:dyDescent="0.25">
      <c r="A341" s="32"/>
      <c r="B341" s="32"/>
      <c r="C341" s="32"/>
      <c r="D341" s="38"/>
      <c r="E341" s="32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  <c r="AA341" s="114"/>
      <c r="AB341" s="114"/>
      <c r="AC341" s="114"/>
      <c r="AD341" s="114"/>
      <c r="AE341" s="114"/>
      <c r="AF341" s="114"/>
      <c r="AG341" s="122"/>
    </row>
    <row r="342" spans="1:33" x14ac:dyDescent="0.25">
      <c r="A342" s="32"/>
      <c r="B342" s="32"/>
      <c r="C342" s="32"/>
      <c r="D342" s="38"/>
      <c r="E342" s="32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  <c r="AA342" s="114"/>
      <c r="AB342" s="114"/>
      <c r="AC342" s="114"/>
      <c r="AD342" s="114"/>
      <c r="AE342" s="114"/>
      <c r="AF342" s="114"/>
      <c r="AG342" s="122"/>
    </row>
    <row r="343" spans="1:33" x14ac:dyDescent="0.25">
      <c r="A343" s="32"/>
      <c r="B343" s="32"/>
      <c r="C343" s="32"/>
      <c r="D343" s="38"/>
      <c r="E343" s="32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  <c r="AA343" s="114"/>
      <c r="AB343" s="114"/>
      <c r="AC343" s="114"/>
      <c r="AD343" s="114"/>
      <c r="AE343" s="114"/>
      <c r="AF343" s="114"/>
      <c r="AG343" s="122"/>
    </row>
    <row r="344" spans="1:33" x14ac:dyDescent="0.25">
      <c r="A344" s="32"/>
      <c r="B344" s="32"/>
      <c r="C344" s="32"/>
      <c r="D344" s="38"/>
      <c r="E344" s="32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  <c r="AA344" s="114"/>
      <c r="AB344" s="114"/>
      <c r="AC344" s="114"/>
      <c r="AD344" s="114"/>
      <c r="AE344" s="114"/>
      <c r="AF344" s="114"/>
      <c r="AG344" s="122"/>
    </row>
    <row r="345" spans="1:33" x14ac:dyDescent="0.25">
      <c r="A345" s="32"/>
      <c r="B345" s="32"/>
      <c r="C345" s="32"/>
      <c r="D345" s="38"/>
      <c r="E345" s="32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  <c r="AA345" s="114"/>
      <c r="AB345" s="114"/>
      <c r="AC345" s="114"/>
      <c r="AD345" s="114"/>
      <c r="AE345" s="114"/>
      <c r="AF345" s="114"/>
      <c r="AG345" s="122"/>
    </row>
    <row r="346" spans="1:33" x14ac:dyDescent="0.25">
      <c r="A346" s="32"/>
      <c r="B346" s="32"/>
      <c r="C346" s="32"/>
      <c r="D346" s="38"/>
      <c r="E346" s="32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  <c r="AA346" s="114"/>
      <c r="AB346" s="114"/>
      <c r="AC346" s="114"/>
      <c r="AD346" s="114"/>
      <c r="AE346" s="114"/>
      <c r="AF346" s="114"/>
      <c r="AG346" s="122"/>
    </row>
    <row r="347" spans="1:33" x14ac:dyDescent="0.25">
      <c r="A347" s="32"/>
      <c r="B347" s="32"/>
      <c r="C347" s="32"/>
      <c r="D347" s="38"/>
      <c r="E347" s="32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  <c r="AA347" s="114"/>
      <c r="AB347" s="114"/>
      <c r="AC347" s="114"/>
      <c r="AD347" s="114"/>
      <c r="AE347" s="114"/>
      <c r="AF347" s="114"/>
      <c r="AG347" s="122"/>
    </row>
    <row r="348" spans="1:33" x14ac:dyDescent="0.25">
      <c r="A348" s="32"/>
      <c r="B348" s="32"/>
      <c r="C348" s="32"/>
      <c r="D348" s="38"/>
      <c r="E348" s="32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  <c r="AA348" s="114"/>
      <c r="AB348" s="114"/>
      <c r="AC348" s="114"/>
      <c r="AD348" s="114"/>
      <c r="AE348" s="114"/>
      <c r="AF348" s="114"/>
      <c r="AG348" s="122"/>
    </row>
    <row r="349" spans="1:33" x14ac:dyDescent="0.25">
      <c r="A349" s="32"/>
      <c r="B349" s="32"/>
      <c r="C349" s="32"/>
      <c r="D349" s="38"/>
      <c r="E349" s="32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  <c r="AA349" s="114"/>
      <c r="AB349" s="114"/>
      <c r="AC349" s="114"/>
      <c r="AD349" s="114"/>
      <c r="AE349" s="114"/>
      <c r="AF349" s="114"/>
      <c r="AG349" s="122"/>
    </row>
    <row r="350" spans="1:33" x14ac:dyDescent="0.25">
      <c r="A350" s="32"/>
      <c r="B350" s="32"/>
      <c r="C350" s="32"/>
      <c r="D350" s="38"/>
      <c r="E350" s="32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  <c r="AA350" s="114"/>
      <c r="AB350" s="114"/>
      <c r="AC350" s="114"/>
      <c r="AD350" s="114"/>
      <c r="AE350" s="114"/>
      <c r="AF350" s="114"/>
      <c r="AG350" s="122"/>
    </row>
    <row r="351" spans="1:33" x14ac:dyDescent="0.25">
      <c r="A351" s="32"/>
      <c r="B351" s="32"/>
      <c r="C351" s="32"/>
      <c r="D351" s="38"/>
      <c r="E351" s="32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  <c r="AA351" s="114"/>
      <c r="AB351" s="114"/>
      <c r="AC351" s="114"/>
      <c r="AD351" s="114"/>
      <c r="AE351" s="114"/>
      <c r="AF351" s="114"/>
      <c r="AG351" s="122"/>
    </row>
    <row r="352" spans="1:33" x14ac:dyDescent="0.25">
      <c r="A352" s="32"/>
      <c r="B352" s="32"/>
      <c r="C352" s="32"/>
      <c r="D352" s="38"/>
      <c r="E352" s="32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  <c r="AA352" s="114"/>
      <c r="AB352" s="114"/>
      <c r="AC352" s="114"/>
      <c r="AD352" s="114"/>
      <c r="AE352" s="114"/>
      <c r="AF352" s="114"/>
      <c r="AG352" s="122"/>
    </row>
    <row r="353" spans="1:33" x14ac:dyDescent="0.25">
      <c r="A353" s="32"/>
      <c r="B353" s="32"/>
      <c r="C353" s="32"/>
      <c r="D353" s="38"/>
      <c r="E353" s="32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  <c r="AA353" s="114"/>
      <c r="AB353" s="114"/>
      <c r="AC353" s="114"/>
      <c r="AD353" s="114"/>
      <c r="AE353" s="114"/>
      <c r="AF353" s="114"/>
      <c r="AG353" s="122"/>
    </row>
    <row r="354" spans="1:33" x14ac:dyDescent="0.25">
      <c r="A354" s="32"/>
      <c r="B354" s="32"/>
      <c r="C354" s="32"/>
      <c r="D354" s="38"/>
      <c r="E354" s="32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  <c r="AA354" s="114"/>
      <c r="AB354" s="114"/>
      <c r="AC354" s="114"/>
      <c r="AD354" s="114"/>
      <c r="AE354" s="114"/>
      <c r="AF354" s="114"/>
      <c r="AG354" s="122"/>
    </row>
    <row r="355" spans="1:33" x14ac:dyDescent="0.25">
      <c r="A355" s="32"/>
      <c r="B355" s="32"/>
      <c r="C355" s="32"/>
      <c r="D355" s="38"/>
      <c r="E355" s="32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  <c r="AA355" s="114"/>
      <c r="AB355" s="114"/>
      <c r="AC355" s="114"/>
      <c r="AD355" s="114"/>
      <c r="AE355" s="114"/>
      <c r="AF355" s="114"/>
      <c r="AG355" s="122"/>
    </row>
    <row r="356" spans="1:33" x14ac:dyDescent="0.25">
      <c r="A356" s="32"/>
      <c r="B356" s="32"/>
      <c r="C356" s="32"/>
      <c r="D356" s="38"/>
      <c r="E356" s="32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  <c r="AA356" s="114"/>
      <c r="AB356" s="114"/>
      <c r="AC356" s="114"/>
      <c r="AD356" s="114"/>
      <c r="AE356" s="114"/>
      <c r="AF356" s="114"/>
      <c r="AG356" s="122"/>
    </row>
    <row r="357" spans="1:33" x14ac:dyDescent="0.25">
      <c r="A357" s="32"/>
      <c r="B357" s="32"/>
      <c r="C357" s="32"/>
      <c r="D357" s="38"/>
      <c r="E357" s="32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  <c r="AA357" s="114"/>
      <c r="AB357" s="114"/>
      <c r="AC357" s="114"/>
      <c r="AD357" s="114"/>
      <c r="AE357" s="114"/>
      <c r="AF357" s="114"/>
      <c r="AG357" s="122"/>
    </row>
    <row r="358" spans="1:33" x14ac:dyDescent="0.25">
      <c r="A358" s="32"/>
      <c r="B358" s="32"/>
      <c r="C358" s="32"/>
      <c r="D358" s="38"/>
      <c r="E358" s="32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  <c r="AA358" s="114"/>
      <c r="AB358" s="114"/>
      <c r="AC358" s="114"/>
      <c r="AD358" s="114"/>
      <c r="AE358" s="114"/>
      <c r="AF358" s="114"/>
      <c r="AG358" s="122"/>
    </row>
    <row r="359" spans="1:33" x14ac:dyDescent="0.25">
      <c r="A359" s="32"/>
      <c r="B359" s="32"/>
      <c r="C359" s="32"/>
      <c r="D359" s="38"/>
      <c r="E359" s="32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  <c r="AA359" s="114"/>
      <c r="AB359" s="114"/>
      <c r="AC359" s="114"/>
      <c r="AD359" s="114"/>
      <c r="AE359" s="114"/>
      <c r="AF359" s="114"/>
      <c r="AG359" s="122"/>
    </row>
    <row r="360" spans="1:33" x14ac:dyDescent="0.25">
      <c r="A360" s="32"/>
      <c r="B360" s="32"/>
      <c r="C360" s="32"/>
      <c r="D360" s="38"/>
      <c r="E360" s="32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  <c r="AA360" s="114"/>
      <c r="AB360" s="114"/>
      <c r="AC360" s="114"/>
      <c r="AD360" s="114"/>
      <c r="AE360" s="114"/>
      <c r="AF360" s="114"/>
      <c r="AG360" s="122"/>
    </row>
    <row r="361" spans="1:33" x14ac:dyDescent="0.25">
      <c r="A361" s="32"/>
      <c r="B361" s="32"/>
      <c r="C361" s="32"/>
      <c r="D361" s="38"/>
      <c r="E361" s="32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  <c r="AA361" s="114"/>
      <c r="AB361" s="114"/>
      <c r="AC361" s="114"/>
      <c r="AD361" s="114"/>
      <c r="AE361" s="114"/>
      <c r="AF361" s="114"/>
      <c r="AG361" s="122"/>
    </row>
    <row r="362" spans="1:33" x14ac:dyDescent="0.25">
      <c r="A362" s="32"/>
      <c r="B362" s="32"/>
      <c r="C362" s="32"/>
      <c r="D362" s="38"/>
      <c r="E362" s="32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  <c r="AA362" s="114"/>
      <c r="AB362" s="114"/>
      <c r="AC362" s="114"/>
      <c r="AD362" s="114"/>
      <c r="AE362" s="114"/>
      <c r="AF362" s="114"/>
      <c r="AG362" s="122"/>
    </row>
    <row r="363" spans="1:33" x14ac:dyDescent="0.25">
      <c r="A363" s="32"/>
      <c r="B363" s="32"/>
      <c r="C363" s="32"/>
      <c r="D363" s="38"/>
      <c r="E363" s="32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  <c r="AA363" s="114"/>
      <c r="AB363" s="114"/>
      <c r="AC363" s="114"/>
      <c r="AD363" s="114"/>
      <c r="AE363" s="114"/>
      <c r="AF363" s="114"/>
      <c r="AG363" s="122"/>
    </row>
    <row r="364" spans="1:33" x14ac:dyDescent="0.25">
      <c r="A364" s="32"/>
      <c r="B364" s="32"/>
      <c r="C364" s="32"/>
      <c r="D364" s="38"/>
      <c r="E364" s="32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  <c r="AA364" s="114"/>
      <c r="AB364" s="114"/>
      <c r="AC364" s="114"/>
      <c r="AD364" s="114"/>
      <c r="AE364" s="114"/>
      <c r="AF364" s="114"/>
      <c r="AG364" s="122"/>
    </row>
    <row r="365" spans="1:33" x14ac:dyDescent="0.25">
      <c r="A365" s="32"/>
      <c r="B365" s="32"/>
      <c r="C365" s="32"/>
      <c r="D365" s="38"/>
      <c r="E365" s="32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  <c r="AA365" s="114"/>
      <c r="AB365" s="114"/>
      <c r="AC365" s="114"/>
      <c r="AD365" s="114"/>
      <c r="AE365" s="114"/>
      <c r="AF365" s="114"/>
      <c r="AG365" s="122"/>
    </row>
    <row r="366" spans="1:33" x14ac:dyDescent="0.25">
      <c r="A366" s="32"/>
      <c r="B366" s="32"/>
      <c r="C366" s="32"/>
      <c r="D366" s="38"/>
      <c r="E366" s="32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  <c r="AA366" s="114"/>
      <c r="AB366" s="114"/>
      <c r="AC366" s="114"/>
      <c r="AD366" s="114"/>
      <c r="AE366" s="114"/>
      <c r="AF366" s="114"/>
      <c r="AG366" s="122"/>
    </row>
    <row r="367" spans="1:33" x14ac:dyDescent="0.25">
      <c r="A367" s="32"/>
      <c r="B367" s="32"/>
      <c r="C367" s="32"/>
      <c r="D367" s="38"/>
      <c r="E367" s="32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  <c r="AA367" s="114"/>
      <c r="AB367" s="114"/>
      <c r="AC367" s="114"/>
      <c r="AD367" s="114"/>
      <c r="AE367" s="114"/>
      <c r="AF367" s="114"/>
      <c r="AG367" s="122"/>
    </row>
    <row r="368" spans="1:33" x14ac:dyDescent="0.25">
      <c r="A368" s="32"/>
      <c r="B368" s="32"/>
      <c r="C368" s="32"/>
      <c r="D368" s="38"/>
      <c r="E368" s="32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  <c r="AA368" s="114"/>
      <c r="AB368" s="114"/>
      <c r="AC368" s="114"/>
      <c r="AD368" s="114"/>
      <c r="AE368" s="114"/>
      <c r="AF368" s="114"/>
      <c r="AG368" s="122"/>
    </row>
    <row r="369" spans="1:33" x14ac:dyDescent="0.25">
      <c r="A369" s="32"/>
      <c r="B369" s="32"/>
      <c r="C369" s="32"/>
      <c r="D369" s="38"/>
      <c r="E369" s="32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  <c r="AA369" s="114"/>
      <c r="AB369" s="114"/>
      <c r="AC369" s="114"/>
      <c r="AD369" s="114"/>
      <c r="AE369" s="114"/>
      <c r="AF369" s="114"/>
      <c r="AG369" s="122"/>
    </row>
    <row r="370" spans="1:33" x14ac:dyDescent="0.25">
      <c r="A370" s="32"/>
      <c r="B370" s="32"/>
      <c r="C370" s="32"/>
      <c r="D370" s="38"/>
      <c r="E370" s="32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  <c r="AA370" s="114"/>
      <c r="AB370" s="114"/>
      <c r="AC370" s="114"/>
      <c r="AD370" s="114"/>
      <c r="AE370" s="114"/>
      <c r="AF370" s="114"/>
      <c r="AG370" s="122"/>
    </row>
    <row r="371" spans="1:33" x14ac:dyDescent="0.25">
      <c r="A371" s="32"/>
      <c r="B371" s="32"/>
      <c r="C371" s="32"/>
      <c r="D371" s="38"/>
      <c r="E371" s="32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  <c r="AA371" s="114"/>
      <c r="AB371" s="114"/>
      <c r="AC371" s="114"/>
      <c r="AD371" s="114"/>
      <c r="AE371" s="114"/>
      <c r="AF371" s="114"/>
      <c r="AG371" s="122"/>
    </row>
    <row r="372" spans="1:33" x14ac:dyDescent="0.25">
      <c r="A372" s="32"/>
      <c r="B372" s="32"/>
      <c r="C372" s="32"/>
      <c r="D372" s="38"/>
      <c r="E372" s="32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  <c r="AA372" s="114"/>
      <c r="AB372" s="114"/>
      <c r="AC372" s="114"/>
      <c r="AD372" s="114"/>
      <c r="AE372" s="114"/>
      <c r="AF372" s="114"/>
      <c r="AG372" s="122"/>
    </row>
    <row r="373" spans="1:33" x14ac:dyDescent="0.25">
      <c r="A373" s="32"/>
      <c r="B373" s="32"/>
      <c r="C373" s="32"/>
      <c r="D373" s="38"/>
      <c r="E373" s="32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  <c r="AA373" s="114"/>
      <c r="AB373" s="114"/>
      <c r="AC373" s="114"/>
      <c r="AD373" s="114"/>
      <c r="AE373" s="114"/>
      <c r="AF373" s="114"/>
      <c r="AG373" s="122"/>
    </row>
    <row r="374" spans="1:33" x14ac:dyDescent="0.25">
      <c r="A374" s="32"/>
      <c r="B374" s="32"/>
      <c r="C374" s="32"/>
      <c r="D374" s="38"/>
      <c r="E374" s="32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  <c r="AA374" s="114"/>
      <c r="AB374" s="114"/>
      <c r="AC374" s="114"/>
      <c r="AD374" s="114"/>
      <c r="AE374" s="114"/>
      <c r="AF374" s="114"/>
      <c r="AG374" s="122"/>
    </row>
    <row r="375" spans="1:33" x14ac:dyDescent="0.25">
      <c r="A375" s="32"/>
      <c r="B375" s="32"/>
      <c r="C375" s="32"/>
      <c r="D375" s="38"/>
      <c r="E375" s="32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  <c r="AA375" s="114"/>
      <c r="AB375" s="114"/>
      <c r="AC375" s="114"/>
      <c r="AD375" s="114"/>
      <c r="AE375" s="114"/>
      <c r="AF375" s="114"/>
      <c r="AG375" s="122"/>
    </row>
    <row r="376" spans="1:33" x14ac:dyDescent="0.25">
      <c r="A376" s="32"/>
      <c r="B376" s="32"/>
      <c r="C376" s="32"/>
      <c r="D376" s="38"/>
      <c r="E376" s="32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  <c r="AA376" s="114"/>
      <c r="AB376" s="114"/>
      <c r="AC376" s="114"/>
      <c r="AD376" s="114"/>
      <c r="AE376" s="114"/>
      <c r="AF376" s="114"/>
      <c r="AG376" s="122"/>
    </row>
    <row r="377" spans="1:33" x14ac:dyDescent="0.25">
      <c r="A377" s="32"/>
      <c r="B377" s="32"/>
      <c r="C377" s="32"/>
      <c r="D377" s="38"/>
      <c r="E377" s="32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  <c r="AA377" s="114"/>
      <c r="AB377" s="114"/>
      <c r="AC377" s="114"/>
      <c r="AD377" s="114"/>
      <c r="AE377" s="114"/>
      <c r="AF377" s="114"/>
      <c r="AG377" s="122"/>
    </row>
    <row r="378" spans="1:33" x14ac:dyDescent="0.25">
      <c r="A378" s="32"/>
      <c r="B378" s="32"/>
      <c r="C378" s="32"/>
      <c r="D378" s="38"/>
      <c r="E378" s="32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  <c r="AA378" s="114"/>
      <c r="AB378" s="114"/>
      <c r="AC378" s="114"/>
      <c r="AD378" s="114"/>
      <c r="AE378" s="114"/>
      <c r="AF378" s="114"/>
      <c r="AG378" s="122"/>
    </row>
    <row r="379" spans="1:33" x14ac:dyDescent="0.25">
      <c r="A379" s="32"/>
      <c r="B379" s="32"/>
      <c r="C379" s="32"/>
      <c r="D379" s="38"/>
      <c r="E379" s="32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  <c r="AA379" s="114"/>
      <c r="AB379" s="114"/>
      <c r="AC379" s="114"/>
      <c r="AD379" s="114"/>
      <c r="AE379" s="114"/>
      <c r="AF379" s="114"/>
      <c r="AG379" s="122"/>
    </row>
    <row r="380" spans="1:33" x14ac:dyDescent="0.25">
      <c r="A380" s="32"/>
      <c r="B380" s="32"/>
      <c r="C380" s="32"/>
      <c r="D380" s="38"/>
      <c r="E380" s="32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  <c r="AA380" s="114"/>
      <c r="AB380" s="114"/>
      <c r="AC380" s="114"/>
      <c r="AD380" s="114"/>
      <c r="AE380" s="114"/>
      <c r="AF380" s="114"/>
      <c r="AG380" s="122"/>
    </row>
    <row r="381" spans="1:33" x14ac:dyDescent="0.25">
      <c r="A381" s="32"/>
      <c r="B381" s="32"/>
      <c r="C381" s="32"/>
      <c r="D381" s="38"/>
      <c r="E381" s="32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  <c r="AA381" s="114"/>
      <c r="AB381" s="114"/>
      <c r="AC381" s="114"/>
      <c r="AD381" s="114"/>
      <c r="AE381" s="114"/>
      <c r="AF381" s="114"/>
      <c r="AG381" s="122"/>
    </row>
    <row r="382" spans="1:33" x14ac:dyDescent="0.25">
      <c r="A382" s="32"/>
      <c r="B382" s="32"/>
      <c r="C382" s="32"/>
      <c r="D382" s="38"/>
      <c r="E382" s="32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  <c r="AA382" s="114"/>
      <c r="AB382" s="114"/>
      <c r="AC382" s="114"/>
      <c r="AD382" s="114"/>
      <c r="AE382" s="114"/>
      <c r="AF382" s="114"/>
      <c r="AG382" s="122"/>
    </row>
    <row r="383" spans="1:33" x14ac:dyDescent="0.25">
      <c r="A383" s="32"/>
      <c r="B383" s="32"/>
      <c r="C383" s="32"/>
      <c r="D383" s="38"/>
      <c r="E383" s="32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  <c r="AA383" s="114"/>
      <c r="AB383" s="114"/>
      <c r="AC383" s="114"/>
      <c r="AD383" s="114"/>
      <c r="AE383" s="114"/>
      <c r="AF383" s="114"/>
      <c r="AG383" s="122"/>
    </row>
    <row r="384" spans="1:33" x14ac:dyDescent="0.25">
      <c r="A384" s="32"/>
      <c r="B384" s="32"/>
      <c r="C384" s="32"/>
      <c r="D384" s="38"/>
      <c r="E384" s="32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  <c r="AA384" s="114"/>
      <c r="AB384" s="114"/>
      <c r="AC384" s="114"/>
      <c r="AD384" s="114"/>
      <c r="AE384" s="114"/>
      <c r="AF384" s="114"/>
      <c r="AG384" s="122"/>
    </row>
    <row r="385" spans="1:33" x14ac:dyDescent="0.25">
      <c r="A385" s="32"/>
      <c r="B385" s="32"/>
      <c r="C385" s="32"/>
      <c r="D385" s="38"/>
      <c r="E385" s="32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  <c r="AA385" s="114"/>
      <c r="AB385" s="114"/>
      <c r="AC385" s="114"/>
      <c r="AD385" s="114"/>
      <c r="AE385" s="114"/>
      <c r="AF385" s="114"/>
      <c r="AG385" s="122"/>
    </row>
    <row r="386" spans="1:33" x14ac:dyDescent="0.25">
      <c r="A386" s="32"/>
      <c r="B386" s="32"/>
      <c r="C386" s="32"/>
      <c r="D386" s="38"/>
      <c r="E386" s="32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  <c r="AA386" s="114"/>
      <c r="AB386" s="114"/>
      <c r="AC386" s="114"/>
      <c r="AD386" s="114"/>
      <c r="AE386" s="114"/>
      <c r="AF386" s="114"/>
      <c r="AG386" s="122"/>
    </row>
    <row r="387" spans="1:33" x14ac:dyDescent="0.25">
      <c r="A387" s="32"/>
      <c r="B387" s="32"/>
      <c r="C387" s="32"/>
      <c r="D387" s="38"/>
      <c r="E387" s="32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  <c r="AA387" s="114"/>
      <c r="AB387" s="114"/>
      <c r="AC387" s="114"/>
      <c r="AD387" s="114"/>
      <c r="AE387" s="114"/>
      <c r="AF387" s="114"/>
      <c r="AG387" s="122"/>
    </row>
    <row r="388" spans="1:33" x14ac:dyDescent="0.25">
      <c r="A388" s="32"/>
      <c r="B388" s="32"/>
      <c r="C388" s="32"/>
      <c r="D388" s="38"/>
      <c r="E388" s="32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  <c r="AA388" s="114"/>
      <c r="AB388" s="114"/>
      <c r="AC388" s="114"/>
      <c r="AD388" s="114"/>
      <c r="AE388" s="114"/>
      <c r="AF388" s="114"/>
      <c r="AG388" s="122"/>
    </row>
    <row r="389" spans="1:33" x14ac:dyDescent="0.25">
      <c r="A389" s="32"/>
      <c r="B389" s="32"/>
      <c r="C389" s="32"/>
      <c r="D389" s="38"/>
      <c r="E389" s="32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  <c r="AA389" s="114"/>
      <c r="AB389" s="114"/>
      <c r="AC389" s="114"/>
      <c r="AD389" s="114"/>
      <c r="AE389" s="114"/>
      <c r="AF389" s="114"/>
      <c r="AG389" s="122"/>
    </row>
    <row r="390" spans="1:33" x14ac:dyDescent="0.25">
      <c r="A390" s="32"/>
      <c r="B390" s="32"/>
      <c r="C390" s="32"/>
      <c r="D390" s="38"/>
      <c r="E390" s="32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  <c r="AA390" s="114"/>
      <c r="AB390" s="114"/>
      <c r="AC390" s="114"/>
      <c r="AD390" s="114"/>
      <c r="AE390" s="114"/>
      <c r="AF390" s="114"/>
      <c r="AG390" s="122"/>
    </row>
    <row r="391" spans="1:33" x14ac:dyDescent="0.25">
      <c r="A391" s="32"/>
      <c r="B391" s="32"/>
      <c r="C391" s="32"/>
      <c r="D391" s="38"/>
      <c r="E391" s="32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  <c r="AA391" s="114"/>
      <c r="AB391" s="114"/>
      <c r="AC391" s="114"/>
      <c r="AD391" s="114"/>
      <c r="AE391" s="114"/>
      <c r="AF391" s="114"/>
      <c r="AG391" s="122"/>
    </row>
    <row r="392" spans="1:33" x14ac:dyDescent="0.25">
      <c r="A392" s="32"/>
      <c r="B392" s="32"/>
      <c r="C392" s="32"/>
      <c r="D392" s="38"/>
      <c r="E392" s="32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  <c r="AA392" s="114"/>
      <c r="AB392" s="114"/>
      <c r="AC392" s="114"/>
      <c r="AD392" s="114"/>
      <c r="AE392" s="114"/>
      <c r="AF392" s="114"/>
      <c r="AG392" s="122"/>
    </row>
    <row r="393" spans="1:33" x14ac:dyDescent="0.25">
      <c r="A393" s="32"/>
      <c r="B393" s="32"/>
      <c r="C393" s="32"/>
      <c r="D393" s="38"/>
      <c r="E393" s="32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  <c r="AA393" s="114"/>
      <c r="AB393" s="114"/>
      <c r="AC393" s="114"/>
      <c r="AD393" s="114"/>
      <c r="AE393" s="114"/>
      <c r="AF393" s="114"/>
      <c r="AG393" s="122"/>
    </row>
    <row r="394" spans="1:33" x14ac:dyDescent="0.25">
      <c r="A394" s="32"/>
      <c r="B394" s="32"/>
      <c r="C394" s="32"/>
      <c r="D394" s="38"/>
      <c r="E394" s="32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  <c r="AA394" s="114"/>
      <c r="AB394" s="114"/>
      <c r="AC394" s="114"/>
      <c r="AD394" s="114"/>
      <c r="AE394" s="114"/>
      <c r="AF394" s="114"/>
      <c r="AG394" s="122"/>
    </row>
    <row r="395" spans="1:33" x14ac:dyDescent="0.25">
      <c r="A395" s="32"/>
      <c r="B395" s="32"/>
      <c r="C395" s="32"/>
      <c r="D395" s="38"/>
      <c r="E395" s="32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  <c r="AA395" s="114"/>
      <c r="AB395" s="114"/>
      <c r="AC395" s="114"/>
      <c r="AD395" s="114"/>
      <c r="AE395" s="114"/>
      <c r="AF395" s="114"/>
      <c r="AG395" s="122"/>
    </row>
    <row r="396" spans="1:33" x14ac:dyDescent="0.25">
      <c r="A396" s="32"/>
      <c r="B396" s="32"/>
      <c r="C396" s="32"/>
      <c r="D396" s="38"/>
      <c r="E396" s="32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  <c r="AA396" s="114"/>
      <c r="AB396" s="114"/>
      <c r="AC396" s="114"/>
      <c r="AD396" s="114"/>
      <c r="AE396" s="114"/>
      <c r="AF396" s="114"/>
      <c r="AG396" s="122"/>
    </row>
    <row r="397" spans="1:33" x14ac:dyDescent="0.25">
      <c r="A397" s="32"/>
      <c r="B397" s="32"/>
      <c r="C397" s="32"/>
      <c r="D397" s="38"/>
      <c r="E397" s="32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  <c r="AA397" s="114"/>
      <c r="AB397" s="114"/>
      <c r="AC397" s="114"/>
      <c r="AD397" s="114"/>
      <c r="AE397" s="114"/>
      <c r="AF397" s="114"/>
      <c r="AG397" s="122"/>
    </row>
    <row r="398" spans="1:33" x14ac:dyDescent="0.25">
      <c r="A398" s="32"/>
      <c r="B398" s="32"/>
      <c r="C398" s="32"/>
      <c r="D398" s="38"/>
      <c r="E398" s="32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  <c r="AA398" s="114"/>
      <c r="AB398" s="114"/>
      <c r="AC398" s="114"/>
      <c r="AD398" s="114"/>
      <c r="AE398" s="114"/>
      <c r="AF398" s="114"/>
      <c r="AG398" s="122"/>
    </row>
    <row r="399" spans="1:33" x14ac:dyDescent="0.25">
      <c r="A399" s="32"/>
      <c r="B399" s="32"/>
      <c r="C399" s="32"/>
      <c r="D399" s="38"/>
      <c r="E399" s="32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  <c r="AA399" s="114"/>
      <c r="AB399" s="114"/>
      <c r="AC399" s="114"/>
      <c r="AD399" s="114"/>
      <c r="AE399" s="114"/>
      <c r="AF399" s="114"/>
      <c r="AG399" s="122"/>
    </row>
    <row r="400" spans="1:33" x14ac:dyDescent="0.25">
      <c r="A400" s="32"/>
      <c r="B400" s="32"/>
      <c r="C400" s="32"/>
      <c r="D400" s="38"/>
      <c r="E400" s="32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  <c r="AA400" s="114"/>
      <c r="AB400" s="114"/>
      <c r="AC400" s="114"/>
      <c r="AD400" s="114"/>
      <c r="AE400" s="114"/>
      <c r="AF400" s="114"/>
      <c r="AG400" s="122"/>
    </row>
    <row r="401" spans="1:33" x14ac:dyDescent="0.25">
      <c r="A401" s="32"/>
      <c r="B401" s="32"/>
      <c r="C401" s="32"/>
      <c r="D401" s="38"/>
      <c r="E401" s="32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  <c r="AA401" s="114"/>
      <c r="AB401" s="114"/>
      <c r="AC401" s="114"/>
      <c r="AD401" s="114"/>
      <c r="AE401" s="114"/>
      <c r="AF401" s="114"/>
      <c r="AG401" s="122"/>
    </row>
    <row r="402" spans="1:33" x14ac:dyDescent="0.25">
      <c r="A402" s="32"/>
      <c r="B402" s="32"/>
      <c r="C402" s="32"/>
      <c r="D402" s="38"/>
      <c r="E402" s="32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  <c r="AA402" s="114"/>
      <c r="AB402" s="114"/>
      <c r="AC402" s="114"/>
      <c r="AD402" s="114"/>
      <c r="AE402" s="114"/>
      <c r="AF402" s="114"/>
      <c r="AG402" s="122"/>
    </row>
    <row r="403" spans="1:33" x14ac:dyDescent="0.25">
      <c r="A403" s="32"/>
      <c r="B403" s="32"/>
      <c r="C403" s="32"/>
      <c r="D403" s="38"/>
      <c r="E403" s="32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  <c r="AA403" s="114"/>
      <c r="AB403" s="114"/>
      <c r="AC403" s="114"/>
      <c r="AD403" s="114"/>
      <c r="AE403" s="114"/>
      <c r="AF403" s="114"/>
      <c r="AG403" s="122"/>
    </row>
    <row r="404" spans="1:33" x14ac:dyDescent="0.25">
      <c r="A404" s="32"/>
      <c r="B404" s="32"/>
      <c r="C404" s="32"/>
      <c r="D404" s="38"/>
      <c r="E404" s="32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  <c r="AA404" s="114"/>
      <c r="AB404" s="114"/>
      <c r="AC404" s="114"/>
      <c r="AD404" s="114"/>
      <c r="AE404" s="114"/>
      <c r="AF404" s="114"/>
      <c r="AG404" s="122"/>
    </row>
    <row r="405" spans="1:33" x14ac:dyDescent="0.25">
      <c r="A405" s="32"/>
      <c r="B405" s="32"/>
      <c r="C405" s="32"/>
      <c r="D405" s="38"/>
      <c r="E405" s="32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  <c r="AA405" s="114"/>
      <c r="AB405" s="114"/>
      <c r="AC405" s="114"/>
      <c r="AD405" s="114"/>
      <c r="AE405" s="114"/>
      <c r="AF405" s="114"/>
      <c r="AG405" s="122"/>
    </row>
    <row r="406" spans="1:33" x14ac:dyDescent="0.25">
      <c r="A406" s="32"/>
      <c r="B406" s="32"/>
      <c r="C406" s="32"/>
      <c r="D406" s="38"/>
      <c r="E406" s="32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  <c r="AA406" s="114"/>
      <c r="AB406" s="114"/>
      <c r="AC406" s="114"/>
      <c r="AD406" s="114"/>
      <c r="AE406" s="114"/>
      <c r="AF406" s="114"/>
      <c r="AG406" s="122"/>
    </row>
    <row r="407" spans="1:33" x14ac:dyDescent="0.25">
      <c r="A407" s="32"/>
      <c r="B407" s="32"/>
      <c r="C407" s="32"/>
      <c r="D407" s="38"/>
      <c r="E407" s="32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  <c r="AA407" s="114"/>
      <c r="AB407" s="114"/>
      <c r="AC407" s="114"/>
      <c r="AD407" s="114"/>
      <c r="AE407" s="114"/>
      <c r="AF407" s="114"/>
      <c r="AG407" s="122"/>
    </row>
    <row r="408" spans="1:33" x14ac:dyDescent="0.25">
      <c r="A408" s="32"/>
      <c r="B408" s="32"/>
      <c r="C408" s="32"/>
      <c r="D408" s="38"/>
      <c r="E408" s="32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/>
      <c r="AE408" s="114"/>
      <c r="AF408" s="114"/>
      <c r="AG408" s="122"/>
    </row>
    <row r="409" spans="1:33" x14ac:dyDescent="0.25">
      <c r="A409" s="32"/>
      <c r="B409" s="32"/>
      <c r="C409" s="32"/>
      <c r="D409" s="38"/>
      <c r="E409" s="32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  <c r="AA409" s="114"/>
      <c r="AB409" s="114"/>
      <c r="AC409" s="114"/>
      <c r="AD409" s="114"/>
      <c r="AE409" s="114"/>
      <c r="AF409" s="114"/>
      <c r="AG409" s="122"/>
    </row>
    <row r="410" spans="1:33" x14ac:dyDescent="0.25">
      <c r="A410" s="32"/>
      <c r="B410" s="32"/>
      <c r="C410" s="32"/>
      <c r="D410" s="38"/>
      <c r="E410" s="32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  <c r="AA410" s="114"/>
      <c r="AB410" s="114"/>
      <c r="AC410" s="114"/>
      <c r="AD410" s="114"/>
      <c r="AE410" s="114"/>
      <c r="AF410" s="114"/>
      <c r="AG410" s="122"/>
    </row>
    <row r="411" spans="1:33" x14ac:dyDescent="0.25">
      <c r="A411" s="32"/>
      <c r="B411" s="32"/>
      <c r="C411" s="32"/>
      <c r="D411" s="38"/>
      <c r="E411" s="32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  <c r="AA411" s="114"/>
      <c r="AB411" s="114"/>
      <c r="AC411" s="114"/>
      <c r="AD411" s="114"/>
      <c r="AE411" s="114"/>
      <c r="AF411" s="114"/>
      <c r="AG411" s="122"/>
    </row>
    <row r="412" spans="1:33" x14ac:dyDescent="0.25">
      <c r="A412" s="32"/>
      <c r="B412" s="32"/>
      <c r="C412" s="32"/>
      <c r="D412" s="38"/>
      <c r="E412" s="32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  <c r="AA412" s="114"/>
      <c r="AB412" s="114"/>
      <c r="AC412" s="114"/>
      <c r="AD412" s="114"/>
      <c r="AE412" s="114"/>
      <c r="AF412" s="114"/>
      <c r="AG412" s="122"/>
    </row>
    <row r="413" spans="1:33" x14ac:dyDescent="0.25">
      <c r="A413" s="32"/>
      <c r="B413" s="32"/>
      <c r="C413" s="32"/>
      <c r="D413" s="38"/>
      <c r="E413" s="32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  <c r="AA413" s="114"/>
      <c r="AB413" s="114"/>
      <c r="AC413" s="114"/>
      <c r="AD413" s="114"/>
      <c r="AE413" s="114"/>
      <c r="AF413" s="114"/>
      <c r="AG413" s="122"/>
    </row>
    <row r="414" spans="1:33" x14ac:dyDescent="0.25">
      <c r="A414" s="32"/>
      <c r="B414" s="32"/>
      <c r="C414" s="32"/>
      <c r="D414" s="38"/>
      <c r="E414" s="32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  <c r="AA414" s="114"/>
      <c r="AB414" s="114"/>
      <c r="AC414" s="114"/>
      <c r="AD414" s="114"/>
      <c r="AE414" s="114"/>
      <c r="AF414" s="114"/>
      <c r="AG414" s="122"/>
    </row>
    <row r="415" spans="1:33" x14ac:dyDescent="0.25">
      <c r="A415" s="32"/>
      <c r="B415" s="32"/>
      <c r="C415" s="32"/>
      <c r="D415" s="38"/>
      <c r="E415" s="32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  <c r="AA415" s="114"/>
      <c r="AB415" s="114"/>
      <c r="AC415" s="114"/>
      <c r="AD415" s="114"/>
      <c r="AE415" s="114"/>
      <c r="AF415" s="114"/>
      <c r="AG415" s="122"/>
    </row>
    <row r="416" spans="1:33" x14ac:dyDescent="0.25">
      <c r="A416" s="32"/>
      <c r="B416" s="32"/>
      <c r="C416" s="32"/>
      <c r="D416" s="38"/>
      <c r="E416" s="32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  <c r="AA416" s="114"/>
      <c r="AB416" s="114"/>
      <c r="AC416" s="114"/>
      <c r="AD416" s="114"/>
      <c r="AE416" s="114"/>
      <c r="AF416" s="114"/>
      <c r="AG416" s="122"/>
    </row>
    <row r="417" spans="1:33" x14ac:dyDescent="0.25">
      <c r="A417" s="32"/>
      <c r="B417" s="32"/>
      <c r="C417" s="32"/>
      <c r="D417" s="38"/>
      <c r="E417" s="32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  <c r="AA417" s="114"/>
      <c r="AB417" s="114"/>
      <c r="AC417" s="114"/>
      <c r="AD417" s="114"/>
      <c r="AE417" s="114"/>
      <c r="AF417" s="114"/>
      <c r="AG417" s="122"/>
    </row>
    <row r="418" spans="1:33" x14ac:dyDescent="0.25">
      <c r="A418" s="32"/>
      <c r="B418" s="32"/>
      <c r="C418" s="32"/>
      <c r="D418" s="38"/>
      <c r="E418" s="32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  <c r="AA418" s="114"/>
      <c r="AB418" s="114"/>
      <c r="AC418" s="114"/>
      <c r="AD418" s="114"/>
      <c r="AE418" s="114"/>
      <c r="AF418" s="114"/>
      <c r="AG418" s="122"/>
    </row>
    <row r="419" spans="1:33" x14ac:dyDescent="0.25">
      <c r="A419" s="32"/>
      <c r="B419" s="32"/>
      <c r="C419" s="32"/>
      <c r="D419" s="38"/>
      <c r="E419" s="32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  <c r="AA419" s="114"/>
      <c r="AB419" s="114"/>
      <c r="AC419" s="114"/>
      <c r="AD419" s="114"/>
      <c r="AE419" s="114"/>
      <c r="AF419" s="114"/>
      <c r="AG419" s="122"/>
    </row>
    <row r="420" spans="1:33" x14ac:dyDescent="0.25">
      <c r="A420" s="32"/>
      <c r="B420" s="32"/>
      <c r="C420" s="32"/>
      <c r="D420" s="38"/>
      <c r="E420" s="32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  <c r="AA420" s="114"/>
      <c r="AB420" s="114"/>
      <c r="AC420" s="114"/>
      <c r="AD420" s="114"/>
      <c r="AE420" s="114"/>
      <c r="AF420" s="114"/>
      <c r="AG420" s="122"/>
    </row>
    <row r="421" spans="1:33" x14ac:dyDescent="0.25">
      <c r="A421" s="32"/>
      <c r="B421" s="32"/>
      <c r="C421" s="32"/>
      <c r="D421" s="38"/>
      <c r="E421" s="32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  <c r="AA421" s="114"/>
      <c r="AB421" s="114"/>
      <c r="AC421" s="114"/>
      <c r="AD421" s="114"/>
      <c r="AE421" s="114"/>
      <c r="AF421" s="114"/>
      <c r="AG421" s="122"/>
    </row>
    <row r="422" spans="1:33" x14ac:dyDescent="0.25">
      <c r="A422" s="32"/>
      <c r="B422" s="32"/>
      <c r="C422" s="32"/>
      <c r="D422" s="38"/>
      <c r="E422" s="32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  <c r="AA422" s="114"/>
      <c r="AB422" s="114"/>
      <c r="AC422" s="114"/>
      <c r="AD422" s="114"/>
      <c r="AE422" s="114"/>
      <c r="AF422" s="114"/>
      <c r="AG422" s="122"/>
    </row>
    <row r="423" spans="1:33" x14ac:dyDescent="0.25">
      <c r="A423" s="32"/>
      <c r="B423" s="32"/>
      <c r="C423" s="32"/>
      <c r="D423" s="38"/>
      <c r="E423" s="32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  <c r="AA423" s="114"/>
      <c r="AB423" s="114"/>
      <c r="AC423" s="114"/>
      <c r="AD423" s="114"/>
      <c r="AE423" s="114"/>
      <c r="AF423" s="114"/>
      <c r="AG423" s="122"/>
    </row>
    <row r="424" spans="1:33" x14ac:dyDescent="0.25">
      <c r="A424" s="32"/>
      <c r="B424" s="32"/>
      <c r="C424" s="32"/>
      <c r="D424" s="38"/>
      <c r="E424" s="32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  <c r="AA424" s="114"/>
      <c r="AB424" s="114"/>
      <c r="AC424" s="114"/>
      <c r="AD424" s="114"/>
      <c r="AE424" s="114"/>
      <c r="AF424" s="114"/>
      <c r="AG424" s="122"/>
    </row>
    <row r="425" spans="1:33" x14ac:dyDescent="0.25">
      <c r="A425" s="32"/>
      <c r="B425" s="32"/>
      <c r="C425" s="32"/>
      <c r="D425" s="38"/>
      <c r="E425" s="32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  <c r="AA425" s="114"/>
      <c r="AB425" s="114"/>
      <c r="AC425" s="114"/>
      <c r="AD425" s="114"/>
      <c r="AE425" s="114"/>
      <c r="AF425" s="114"/>
      <c r="AG425" s="122"/>
    </row>
    <row r="426" spans="1:33" x14ac:dyDescent="0.25">
      <c r="A426" s="32"/>
      <c r="B426" s="32"/>
      <c r="C426" s="32"/>
      <c r="D426" s="38"/>
      <c r="E426" s="32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  <c r="AA426" s="114"/>
      <c r="AB426" s="114"/>
      <c r="AC426" s="114"/>
      <c r="AD426" s="114"/>
      <c r="AE426" s="114"/>
      <c r="AF426" s="114"/>
      <c r="AG426" s="122"/>
    </row>
    <row r="427" spans="1:33" x14ac:dyDescent="0.25">
      <c r="A427" s="32"/>
      <c r="B427" s="32"/>
      <c r="C427" s="32"/>
      <c r="D427" s="38"/>
      <c r="E427" s="32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  <c r="AA427" s="114"/>
      <c r="AB427" s="114"/>
      <c r="AC427" s="114"/>
      <c r="AD427" s="114"/>
      <c r="AE427" s="114"/>
      <c r="AF427" s="114"/>
      <c r="AG427" s="122"/>
    </row>
    <row r="428" spans="1:33" x14ac:dyDescent="0.25">
      <c r="A428" s="32"/>
      <c r="B428" s="32"/>
      <c r="C428" s="32"/>
      <c r="D428" s="38"/>
      <c r="E428" s="32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  <c r="AA428" s="114"/>
      <c r="AB428" s="114"/>
      <c r="AC428" s="114"/>
      <c r="AD428" s="114"/>
      <c r="AE428" s="114"/>
      <c r="AF428" s="114"/>
      <c r="AG428" s="122"/>
    </row>
    <row r="429" spans="1:33" x14ac:dyDescent="0.25">
      <c r="A429" s="32"/>
      <c r="B429" s="32"/>
      <c r="C429" s="32"/>
      <c r="D429" s="38"/>
      <c r="E429" s="32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  <c r="AA429" s="114"/>
      <c r="AB429" s="114"/>
      <c r="AC429" s="114"/>
      <c r="AD429" s="114"/>
      <c r="AE429" s="114"/>
      <c r="AF429" s="114"/>
      <c r="AG429" s="122"/>
    </row>
    <row r="430" spans="1:33" x14ac:dyDescent="0.25">
      <c r="A430" s="32"/>
      <c r="B430" s="32"/>
      <c r="C430" s="32"/>
      <c r="D430" s="38"/>
      <c r="E430" s="32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  <c r="AA430" s="114"/>
      <c r="AB430" s="114"/>
      <c r="AC430" s="114"/>
      <c r="AD430" s="114"/>
      <c r="AE430" s="114"/>
      <c r="AF430" s="114"/>
      <c r="AG430" s="122"/>
    </row>
    <row r="431" spans="1:33" x14ac:dyDescent="0.25">
      <c r="A431" s="32"/>
      <c r="B431" s="32"/>
      <c r="C431" s="32"/>
      <c r="D431" s="38"/>
      <c r="E431" s="32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  <c r="AA431" s="114"/>
      <c r="AB431" s="114"/>
      <c r="AC431" s="114"/>
      <c r="AD431" s="114"/>
      <c r="AE431" s="114"/>
      <c r="AF431" s="114"/>
      <c r="AG431" s="122"/>
    </row>
    <row r="432" spans="1:33" x14ac:dyDescent="0.25">
      <c r="A432" s="32"/>
      <c r="B432" s="32"/>
      <c r="C432" s="32"/>
      <c r="D432" s="38"/>
      <c r="E432" s="32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  <c r="AA432" s="114"/>
      <c r="AB432" s="114"/>
      <c r="AC432" s="114"/>
      <c r="AD432" s="114"/>
      <c r="AE432" s="114"/>
      <c r="AF432" s="114"/>
      <c r="AG432" s="122"/>
    </row>
    <row r="433" spans="1:33" x14ac:dyDescent="0.25">
      <c r="A433" s="32"/>
      <c r="B433" s="32"/>
      <c r="C433" s="32"/>
      <c r="D433" s="38"/>
      <c r="E433" s="32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  <c r="AA433" s="114"/>
      <c r="AB433" s="114"/>
      <c r="AC433" s="114"/>
      <c r="AD433" s="114"/>
      <c r="AE433" s="114"/>
      <c r="AF433" s="114"/>
      <c r="AG433" s="122"/>
    </row>
    <row r="434" spans="1:33" x14ac:dyDescent="0.25">
      <c r="A434" s="32"/>
      <c r="B434" s="32"/>
      <c r="C434" s="32"/>
      <c r="D434" s="38"/>
      <c r="E434" s="32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  <c r="AA434" s="114"/>
      <c r="AB434" s="114"/>
      <c r="AC434" s="114"/>
      <c r="AD434" s="114"/>
      <c r="AE434" s="114"/>
      <c r="AF434" s="114"/>
      <c r="AG434" s="122"/>
    </row>
    <row r="435" spans="1:33" x14ac:dyDescent="0.25">
      <c r="A435" s="32"/>
      <c r="B435" s="32"/>
      <c r="C435" s="32"/>
      <c r="D435" s="38"/>
      <c r="E435" s="32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  <c r="AA435" s="114"/>
      <c r="AB435" s="114"/>
      <c r="AC435" s="114"/>
      <c r="AD435" s="114"/>
      <c r="AE435" s="114"/>
      <c r="AF435" s="114"/>
      <c r="AG435" s="122"/>
    </row>
    <row r="436" spans="1:33" x14ac:dyDescent="0.25">
      <c r="A436" s="32"/>
      <c r="B436" s="32"/>
      <c r="C436" s="32"/>
      <c r="D436" s="38"/>
      <c r="E436" s="32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  <c r="AA436" s="114"/>
      <c r="AB436" s="114"/>
      <c r="AC436" s="114"/>
      <c r="AD436" s="114"/>
      <c r="AE436" s="114"/>
      <c r="AF436" s="114"/>
      <c r="AG436" s="122"/>
    </row>
    <row r="437" spans="1:33" x14ac:dyDescent="0.25">
      <c r="A437" s="32"/>
      <c r="B437" s="32"/>
      <c r="C437" s="32"/>
      <c r="D437" s="38"/>
      <c r="E437" s="32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  <c r="AA437" s="114"/>
      <c r="AB437" s="114"/>
      <c r="AC437" s="114"/>
      <c r="AD437" s="114"/>
      <c r="AE437" s="114"/>
      <c r="AF437" s="114"/>
      <c r="AG437" s="122"/>
    </row>
    <row r="438" spans="1:33" x14ac:dyDescent="0.25">
      <c r="A438" s="32"/>
      <c r="B438" s="32"/>
      <c r="C438" s="32"/>
      <c r="D438" s="38"/>
      <c r="E438" s="32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  <c r="AA438" s="114"/>
      <c r="AB438" s="114"/>
      <c r="AC438" s="114"/>
      <c r="AD438" s="114"/>
      <c r="AE438" s="114"/>
      <c r="AF438" s="114"/>
      <c r="AG438" s="122"/>
    </row>
    <row r="439" spans="1:33" x14ac:dyDescent="0.25">
      <c r="A439" s="32"/>
      <c r="B439" s="32"/>
      <c r="C439" s="32"/>
      <c r="D439" s="38"/>
      <c r="E439" s="32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  <c r="AA439" s="114"/>
      <c r="AB439" s="114"/>
      <c r="AC439" s="114"/>
      <c r="AD439" s="114"/>
      <c r="AE439" s="114"/>
      <c r="AF439" s="114"/>
      <c r="AG439" s="122"/>
    </row>
    <row r="440" spans="1:33" x14ac:dyDescent="0.25">
      <c r="A440" s="32"/>
      <c r="B440" s="32"/>
      <c r="C440" s="32"/>
      <c r="D440" s="38"/>
      <c r="E440" s="32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  <c r="AA440" s="114"/>
      <c r="AB440" s="114"/>
      <c r="AC440" s="114"/>
      <c r="AD440" s="114"/>
      <c r="AE440" s="114"/>
      <c r="AF440" s="114"/>
      <c r="AG440" s="122"/>
    </row>
    <row r="441" spans="1:33" x14ac:dyDescent="0.25">
      <c r="A441" s="32"/>
      <c r="B441" s="32"/>
      <c r="C441" s="32"/>
      <c r="D441" s="38"/>
      <c r="E441" s="32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  <c r="AA441" s="114"/>
      <c r="AB441" s="114"/>
      <c r="AC441" s="114"/>
      <c r="AD441" s="114"/>
      <c r="AE441" s="114"/>
      <c r="AF441" s="114"/>
      <c r="AG441" s="122"/>
    </row>
    <row r="442" spans="1:33" x14ac:dyDescent="0.25">
      <c r="A442" s="32"/>
      <c r="B442" s="32"/>
      <c r="C442" s="32"/>
      <c r="D442" s="38"/>
      <c r="E442" s="32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  <c r="AA442" s="114"/>
      <c r="AB442" s="114"/>
      <c r="AC442" s="114"/>
      <c r="AD442" s="114"/>
      <c r="AE442" s="114"/>
      <c r="AF442" s="114"/>
      <c r="AG442" s="122"/>
    </row>
    <row r="443" spans="1:33" x14ac:dyDescent="0.25">
      <c r="A443" s="32"/>
      <c r="B443" s="32"/>
      <c r="C443" s="32"/>
      <c r="D443" s="38"/>
      <c r="E443" s="32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  <c r="AA443" s="114"/>
      <c r="AB443" s="114"/>
      <c r="AC443" s="114"/>
      <c r="AD443" s="114"/>
      <c r="AE443" s="114"/>
      <c r="AF443" s="114"/>
      <c r="AG443" s="122"/>
    </row>
    <row r="444" spans="1:33" x14ac:dyDescent="0.25">
      <c r="A444" s="32"/>
      <c r="B444" s="32"/>
      <c r="C444" s="32"/>
      <c r="D444" s="38"/>
      <c r="E444" s="32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  <c r="AA444" s="114"/>
      <c r="AB444" s="114"/>
      <c r="AC444" s="114"/>
      <c r="AD444" s="114"/>
      <c r="AE444" s="114"/>
      <c r="AF444" s="114"/>
      <c r="AG444" s="122"/>
    </row>
    <row r="445" spans="1:33" x14ac:dyDescent="0.25">
      <c r="A445" s="32"/>
      <c r="B445" s="32"/>
      <c r="C445" s="32"/>
      <c r="D445" s="38"/>
      <c r="E445" s="32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  <c r="AA445" s="114"/>
      <c r="AB445" s="114"/>
      <c r="AC445" s="114"/>
      <c r="AD445" s="114"/>
      <c r="AE445" s="114"/>
      <c r="AF445" s="114"/>
      <c r="AG445" s="122"/>
    </row>
    <row r="446" spans="1:33" x14ac:dyDescent="0.25">
      <c r="A446" s="32"/>
      <c r="B446" s="32"/>
      <c r="C446" s="32"/>
      <c r="D446" s="38"/>
      <c r="E446" s="32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  <c r="AA446" s="114"/>
      <c r="AB446" s="114"/>
      <c r="AC446" s="114"/>
      <c r="AD446" s="114"/>
      <c r="AE446" s="114"/>
      <c r="AF446" s="114"/>
      <c r="AG446" s="122"/>
    </row>
    <row r="447" spans="1:33" x14ac:dyDescent="0.25">
      <c r="A447" s="32"/>
      <c r="B447" s="32"/>
      <c r="C447" s="32"/>
      <c r="D447" s="38"/>
      <c r="E447" s="32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  <c r="AA447" s="114"/>
      <c r="AB447" s="114"/>
      <c r="AC447" s="114"/>
      <c r="AD447" s="114"/>
      <c r="AE447" s="114"/>
      <c r="AF447" s="114"/>
      <c r="AG447" s="122"/>
    </row>
    <row r="448" spans="1:33" x14ac:dyDescent="0.25">
      <c r="A448" s="32"/>
      <c r="B448" s="32"/>
      <c r="C448" s="32"/>
      <c r="D448" s="38"/>
      <c r="E448" s="32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  <c r="AA448" s="114"/>
      <c r="AB448" s="114"/>
      <c r="AC448" s="114"/>
      <c r="AD448" s="114"/>
      <c r="AE448" s="114"/>
      <c r="AF448" s="114"/>
      <c r="AG448" s="122"/>
    </row>
    <row r="449" spans="1:33" x14ac:dyDescent="0.25">
      <c r="A449" s="32"/>
      <c r="B449" s="32"/>
      <c r="C449" s="32"/>
      <c r="D449" s="38"/>
      <c r="E449" s="32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  <c r="AA449" s="114"/>
      <c r="AB449" s="114"/>
      <c r="AC449" s="114"/>
      <c r="AD449" s="114"/>
      <c r="AE449" s="114"/>
      <c r="AF449" s="114"/>
      <c r="AG449" s="122"/>
    </row>
    <row r="450" spans="1:33" x14ac:dyDescent="0.25">
      <c r="A450" s="32"/>
      <c r="B450" s="32"/>
      <c r="C450" s="32"/>
      <c r="D450" s="38"/>
      <c r="E450" s="32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  <c r="AA450" s="114"/>
      <c r="AB450" s="114"/>
      <c r="AC450" s="114"/>
      <c r="AD450" s="114"/>
      <c r="AE450" s="114"/>
      <c r="AF450" s="114"/>
      <c r="AG450" s="122"/>
    </row>
    <row r="451" spans="1:33" x14ac:dyDescent="0.25">
      <c r="A451" s="32"/>
      <c r="B451" s="32"/>
      <c r="C451" s="32"/>
      <c r="D451" s="38"/>
      <c r="E451" s="32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  <c r="AA451" s="114"/>
      <c r="AB451" s="114"/>
      <c r="AC451" s="114"/>
      <c r="AD451" s="114"/>
      <c r="AE451" s="114"/>
      <c r="AF451" s="114"/>
      <c r="AG451" s="122"/>
    </row>
    <row r="452" spans="1:33" x14ac:dyDescent="0.25">
      <c r="A452" s="32"/>
      <c r="B452" s="32"/>
      <c r="C452" s="32"/>
      <c r="D452" s="38"/>
      <c r="E452" s="32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  <c r="AA452" s="114"/>
      <c r="AB452" s="114"/>
      <c r="AC452" s="114"/>
      <c r="AD452" s="114"/>
      <c r="AE452" s="114"/>
      <c r="AF452" s="114"/>
      <c r="AG452" s="122"/>
    </row>
    <row r="453" spans="1:33" x14ac:dyDescent="0.25">
      <c r="A453" s="32"/>
      <c r="B453" s="32"/>
      <c r="C453" s="32"/>
      <c r="D453" s="38"/>
      <c r="E453" s="32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  <c r="AA453" s="114"/>
      <c r="AB453" s="114"/>
      <c r="AC453" s="114"/>
      <c r="AD453" s="114"/>
      <c r="AE453" s="114"/>
      <c r="AF453" s="114"/>
      <c r="AG453" s="122"/>
    </row>
    <row r="454" spans="1:33" x14ac:dyDescent="0.25">
      <c r="A454" s="32"/>
      <c r="B454" s="32"/>
      <c r="C454" s="32"/>
      <c r="D454" s="38"/>
      <c r="E454" s="32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  <c r="AA454" s="114"/>
      <c r="AB454" s="114"/>
      <c r="AC454" s="114"/>
      <c r="AD454" s="114"/>
      <c r="AE454" s="114"/>
      <c r="AF454" s="114"/>
      <c r="AG454" s="122"/>
    </row>
    <row r="455" spans="1:33" x14ac:dyDescent="0.25">
      <c r="A455" s="32"/>
      <c r="B455" s="32"/>
      <c r="C455" s="32"/>
      <c r="D455" s="38"/>
      <c r="E455" s="32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  <c r="AA455" s="114"/>
      <c r="AB455" s="114"/>
      <c r="AC455" s="114"/>
      <c r="AD455" s="114"/>
      <c r="AE455" s="114"/>
      <c r="AF455" s="114"/>
      <c r="AG455" s="122"/>
    </row>
    <row r="456" spans="1:33" x14ac:dyDescent="0.25">
      <c r="A456" s="32"/>
      <c r="B456" s="32"/>
      <c r="C456" s="32"/>
      <c r="D456" s="38"/>
      <c r="E456" s="32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  <c r="AA456" s="114"/>
      <c r="AB456" s="114"/>
      <c r="AC456" s="114"/>
      <c r="AD456" s="114"/>
      <c r="AE456" s="114"/>
      <c r="AF456" s="114"/>
      <c r="AG456" s="122"/>
    </row>
    <row r="457" spans="1:33" x14ac:dyDescent="0.25">
      <c r="A457" s="32"/>
      <c r="B457" s="32"/>
      <c r="C457" s="32"/>
      <c r="D457" s="38"/>
      <c r="E457" s="32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  <c r="AA457" s="114"/>
      <c r="AB457" s="114"/>
      <c r="AC457" s="114"/>
      <c r="AD457" s="114"/>
      <c r="AE457" s="114"/>
      <c r="AF457" s="114"/>
      <c r="AG457" s="122"/>
    </row>
    <row r="458" spans="1:33" x14ac:dyDescent="0.25">
      <c r="A458" s="32"/>
      <c r="B458" s="32"/>
      <c r="C458" s="32"/>
      <c r="D458" s="38"/>
      <c r="E458" s="32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  <c r="AA458" s="114"/>
      <c r="AB458" s="114"/>
      <c r="AC458" s="114"/>
      <c r="AD458" s="114"/>
      <c r="AE458" s="114"/>
      <c r="AF458" s="114"/>
      <c r="AG458" s="122"/>
    </row>
    <row r="459" spans="1:33" x14ac:dyDescent="0.25">
      <c r="A459" s="32"/>
      <c r="B459" s="32"/>
      <c r="C459" s="32"/>
      <c r="D459" s="38"/>
      <c r="E459" s="32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  <c r="AA459" s="114"/>
      <c r="AB459" s="114"/>
      <c r="AC459" s="114"/>
      <c r="AD459" s="114"/>
      <c r="AE459" s="114"/>
      <c r="AF459" s="114"/>
      <c r="AG459" s="122"/>
    </row>
    <row r="460" spans="1:33" x14ac:dyDescent="0.25">
      <c r="A460" s="32"/>
      <c r="B460" s="32"/>
      <c r="C460" s="32"/>
      <c r="D460" s="38"/>
      <c r="E460" s="32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  <c r="AA460" s="114"/>
      <c r="AB460" s="114"/>
      <c r="AC460" s="114"/>
      <c r="AD460" s="114"/>
      <c r="AE460" s="114"/>
      <c r="AF460" s="114"/>
      <c r="AG460" s="122"/>
    </row>
    <row r="461" spans="1:33" x14ac:dyDescent="0.25">
      <c r="A461" s="32"/>
      <c r="B461" s="32"/>
      <c r="C461" s="32"/>
      <c r="D461" s="38"/>
      <c r="E461" s="32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  <c r="AA461" s="114"/>
      <c r="AB461" s="114"/>
      <c r="AC461" s="114"/>
      <c r="AD461" s="114"/>
      <c r="AE461" s="114"/>
      <c r="AF461" s="114"/>
      <c r="AG461" s="122"/>
    </row>
    <row r="462" spans="1:33" x14ac:dyDescent="0.25">
      <c r="A462" s="32"/>
      <c r="B462" s="32"/>
      <c r="C462" s="32"/>
      <c r="D462" s="38"/>
      <c r="E462" s="32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  <c r="AA462" s="114"/>
      <c r="AB462" s="114"/>
      <c r="AC462" s="114"/>
      <c r="AD462" s="114"/>
      <c r="AE462" s="114"/>
      <c r="AF462" s="114"/>
      <c r="AG462" s="122"/>
    </row>
    <row r="463" spans="1:33" x14ac:dyDescent="0.25">
      <c r="A463" s="32"/>
      <c r="B463" s="32"/>
      <c r="C463" s="32"/>
      <c r="D463" s="38"/>
      <c r="E463" s="32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  <c r="AA463" s="114"/>
      <c r="AB463" s="114"/>
      <c r="AC463" s="114"/>
      <c r="AD463" s="114"/>
      <c r="AE463" s="114"/>
      <c r="AF463" s="114"/>
      <c r="AG463" s="122"/>
    </row>
  </sheetData>
  <sortState xmlns:xlrd2="http://schemas.microsoft.com/office/spreadsheetml/2017/richdata2" ref="A90:BC101">
    <sortCondition ref="B90:B101"/>
    <sortCondition ref="E90:E101"/>
  </sortState>
  <mergeCells count="1">
    <mergeCell ref="AH5:AW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1"/>
  </sheetPr>
  <dimension ref="A1:AM88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3" sqref="A3"/>
    </sheetView>
  </sheetViews>
  <sheetFormatPr defaultColWidth="9.109375" defaultRowHeight="10.199999999999999" x14ac:dyDescent="0.2"/>
  <cols>
    <col min="1" max="1" width="9" style="67" customWidth="1"/>
    <col min="2" max="2" width="21.44140625" style="67" customWidth="1"/>
    <col min="3" max="3" width="9.109375" style="67"/>
    <col min="4" max="4" width="10" style="67" customWidth="1"/>
    <col min="5" max="5" width="10.109375" style="67" customWidth="1"/>
    <col min="6" max="6" width="10.44140625" style="67" customWidth="1"/>
    <col min="7" max="8" width="9.109375" style="67"/>
    <col min="9" max="9" width="11.109375" style="67" customWidth="1"/>
    <col min="10" max="10" width="10.88671875" style="67" customWidth="1"/>
    <col min="11" max="11" width="10.6640625" style="67" customWidth="1"/>
    <col min="12" max="12" width="11" style="67" customWidth="1"/>
    <col min="13" max="13" width="10" style="67" customWidth="1"/>
    <col min="14" max="14" width="11" style="67" customWidth="1"/>
    <col min="15" max="16" width="10.88671875" style="67" customWidth="1"/>
    <col min="17" max="17" width="10.5546875" style="67" customWidth="1"/>
    <col min="18" max="21" width="9.109375" style="67"/>
    <col min="22" max="24" width="9.109375" style="100"/>
    <col min="25" max="39" width="9.109375" style="94"/>
    <col min="40" max="16384" width="9.109375" style="67"/>
  </cols>
  <sheetData>
    <row r="1" spans="1:39" s="88" customFormat="1" ht="13.2" x14ac:dyDescent="0.25">
      <c r="A1" s="87" t="s">
        <v>1407</v>
      </c>
      <c r="K1" s="89"/>
      <c r="V1" s="98"/>
      <c r="W1" s="98"/>
      <c r="X1" s="98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</row>
    <row r="2" spans="1:39" s="90" customFormat="1" ht="13.2" x14ac:dyDescent="0.25">
      <c r="A2" s="147" t="s">
        <v>1408</v>
      </c>
      <c r="K2" s="91"/>
      <c r="V2" s="99"/>
      <c r="W2" s="99"/>
      <c r="X2" s="99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</row>
    <row r="3" spans="1:39" s="85" customFormat="1" ht="17.25" customHeight="1" x14ac:dyDescent="0.25">
      <c r="D3" s="102" t="s">
        <v>121</v>
      </c>
      <c r="G3" s="102"/>
      <c r="H3" s="102"/>
      <c r="I3" s="102"/>
      <c r="J3" s="41"/>
      <c r="K3" s="52"/>
      <c r="T3" s="102"/>
      <c r="V3" s="103"/>
      <c r="W3" s="103"/>
      <c r="X3" s="103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</row>
    <row r="4" spans="1:39" ht="48" customHeight="1" x14ac:dyDescent="0.2">
      <c r="A4" s="69" t="s">
        <v>5</v>
      </c>
      <c r="B4" s="69" t="s">
        <v>35</v>
      </c>
      <c r="C4" s="69" t="s">
        <v>8</v>
      </c>
      <c r="D4" s="69" t="s">
        <v>18</v>
      </c>
      <c r="E4" s="69" t="s">
        <v>28</v>
      </c>
      <c r="F4" s="69" t="s">
        <v>21</v>
      </c>
      <c r="G4" s="71" t="s">
        <v>0</v>
      </c>
      <c r="H4" s="71" t="s">
        <v>31</v>
      </c>
      <c r="I4" s="71" t="s">
        <v>24</v>
      </c>
      <c r="J4" s="71" t="s">
        <v>1</v>
      </c>
      <c r="K4" s="71" t="s">
        <v>32</v>
      </c>
      <c r="L4" s="71" t="s">
        <v>25</v>
      </c>
      <c r="M4" s="71" t="s">
        <v>2</v>
      </c>
      <c r="N4" s="71" t="s">
        <v>33</v>
      </c>
      <c r="O4" s="71" t="s">
        <v>26</v>
      </c>
      <c r="P4" s="71" t="s">
        <v>41</v>
      </c>
      <c r="Q4" s="71" t="s">
        <v>42</v>
      </c>
      <c r="R4" s="71" t="s">
        <v>44</v>
      </c>
      <c r="S4" s="71" t="s">
        <v>45</v>
      </c>
      <c r="T4" s="71" t="s">
        <v>46</v>
      </c>
      <c r="U4" s="71" t="s">
        <v>47</v>
      </c>
      <c r="V4" s="101" t="s">
        <v>3</v>
      </c>
      <c r="W4" s="101" t="s">
        <v>34</v>
      </c>
      <c r="X4" s="101" t="s">
        <v>27</v>
      </c>
    </row>
    <row r="5" spans="1:39" s="45" customFormat="1" x14ac:dyDescent="0.2">
      <c r="A5" s="42" t="s">
        <v>5</v>
      </c>
      <c r="B5" s="29" t="s">
        <v>120</v>
      </c>
      <c r="C5" s="29" t="s">
        <v>8</v>
      </c>
      <c r="D5" s="42" t="s">
        <v>48</v>
      </c>
      <c r="E5" s="42" t="s">
        <v>49</v>
      </c>
      <c r="F5" s="42" t="s">
        <v>50</v>
      </c>
      <c r="G5" s="42" t="s">
        <v>51</v>
      </c>
      <c r="H5" s="42" t="s">
        <v>52</v>
      </c>
      <c r="I5" s="42" t="s">
        <v>53</v>
      </c>
      <c r="J5" s="42" t="s">
        <v>54</v>
      </c>
      <c r="K5" s="42" t="s">
        <v>55</v>
      </c>
      <c r="L5" s="42" t="s">
        <v>56</v>
      </c>
      <c r="M5" s="42" t="s">
        <v>57</v>
      </c>
      <c r="N5" s="42" t="s">
        <v>58</v>
      </c>
      <c r="O5" s="42" t="s">
        <v>59</v>
      </c>
      <c r="P5" s="42" t="s">
        <v>60</v>
      </c>
      <c r="Q5" s="42" t="s">
        <v>61</v>
      </c>
      <c r="R5" s="42" t="s">
        <v>62</v>
      </c>
      <c r="S5" s="42" t="s">
        <v>63</v>
      </c>
      <c r="T5" s="42" t="s">
        <v>64</v>
      </c>
      <c r="U5" s="42" t="s">
        <v>65</v>
      </c>
      <c r="V5" s="42" t="s">
        <v>66</v>
      </c>
      <c r="W5" s="42" t="s">
        <v>67</v>
      </c>
      <c r="X5" s="42" t="s">
        <v>68</v>
      </c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</row>
    <row r="6" spans="1:39" s="46" customFormat="1" x14ac:dyDescent="0.2">
      <c r="A6" s="35">
        <v>2024</v>
      </c>
      <c r="B6" s="33" t="s">
        <v>139</v>
      </c>
      <c r="C6" s="33" t="s">
        <v>12</v>
      </c>
      <c r="D6" s="36">
        <v>15841</v>
      </c>
      <c r="E6" s="36">
        <v>7167</v>
      </c>
      <c r="F6" s="36">
        <v>8674</v>
      </c>
      <c r="G6" s="36">
        <v>7698</v>
      </c>
      <c r="H6" s="36">
        <v>4989</v>
      </c>
      <c r="I6" s="36">
        <v>2709</v>
      </c>
      <c r="J6" s="36">
        <v>10967</v>
      </c>
      <c r="K6" s="36">
        <v>8824</v>
      </c>
      <c r="L6" s="36">
        <v>2143</v>
      </c>
      <c r="M6" s="36">
        <v>3683</v>
      </c>
      <c r="N6" s="36">
        <v>2839</v>
      </c>
      <c r="O6" s="35">
        <v>844</v>
      </c>
      <c r="P6" s="35">
        <v>732</v>
      </c>
      <c r="Q6" s="35">
        <v>672</v>
      </c>
      <c r="R6" s="35">
        <v>60</v>
      </c>
      <c r="S6" s="35">
        <v>494</v>
      </c>
      <c r="T6" s="35">
        <v>225</v>
      </c>
      <c r="U6" s="35">
        <v>269</v>
      </c>
      <c r="V6" s="35">
        <v>0</v>
      </c>
      <c r="W6" s="35">
        <v>0</v>
      </c>
      <c r="X6" s="35">
        <v>0</v>
      </c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spans="1:39" s="45" customFormat="1" x14ac:dyDescent="0.2">
      <c r="A7" s="43">
        <v>2024</v>
      </c>
      <c r="B7" s="34" t="s">
        <v>139</v>
      </c>
      <c r="C7" s="34" t="s">
        <v>9</v>
      </c>
      <c r="D7" s="44">
        <v>1925</v>
      </c>
      <c r="E7" s="43">
        <v>944</v>
      </c>
      <c r="F7" s="44">
        <v>1655</v>
      </c>
      <c r="G7" s="43">
        <v>1283</v>
      </c>
      <c r="H7" s="43">
        <v>793</v>
      </c>
      <c r="I7" s="43">
        <v>994</v>
      </c>
      <c r="J7" s="44">
        <v>1931</v>
      </c>
      <c r="K7" s="44">
        <v>1699</v>
      </c>
      <c r="L7" s="43">
        <v>802</v>
      </c>
      <c r="M7" s="43">
        <v>595</v>
      </c>
      <c r="N7" s="43">
        <v>401</v>
      </c>
      <c r="O7" s="43">
        <v>447</v>
      </c>
      <c r="P7" s="43">
        <v>465</v>
      </c>
      <c r="Q7" s="43">
        <v>463</v>
      </c>
      <c r="R7" s="43">
        <v>36</v>
      </c>
      <c r="S7" s="43">
        <v>307</v>
      </c>
      <c r="T7" s="43">
        <v>133</v>
      </c>
      <c r="U7" s="43">
        <v>273</v>
      </c>
      <c r="V7" s="43">
        <v>0</v>
      </c>
      <c r="W7" s="43">
        <v>0</v>
      </c>
      <c r="X7" s="43">
        <v>0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</row>
    <row r="8" spans="1:39" s="45" customFormat="1" x14ac:dyDescent="0.2">
      <c r="A8" s="43">
        <v>2024</v>
      </c>
      <c r="B8" s="34" t="s">
        <v>139</v>
      </c>
      <c r="C8" s="34" t="s">
        <v>10</v>
      </c>
      <c r="D8" s="44">
        <v>12341</v>
      </c>
      <c r="E8" s="44">
        <v>5485</v>
      </c>
      <c r="F8" s="44">
        <v>5627</v>
      </c>
      <c r="G8" s="44">
        <v>5447</v>
      </c>
      <c r="H8" s="44">
        <v>3508</v>
      </c>
      <c r="I8" s="44">
        <v>1121</v>
      </c>
      <c r="J8" s="44">
        <v>7422</v>
      </c>
      <c r="K8" s="44">
        <v>5758</v>
      </c>
      <c r="L8" s="43">
        <v>802</v>
      </c>
      <c r="M8" s="44">
        <v>2660</v>
      </c>
      <c r="N8" s="44">
        <v>2085</v>
      </c>
      <c r="O8" s="43">
        <v>214</v>
      </c>
      <c r="P8" s="43">
        <v>51</v>
      </c>
      <c r="Q8" s="43">
        <v>0</v>
      </c>
      <c r="R8" s="43">
        <v>0</v>
      </c>
      <c r="S8" s="43">
        <v>52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spans="1:39" s="46" customFormat="1" x14ac:dyDescent="0.2">
      <c r="A9" s="43">
        <v>2024</v>
      </c>
      <c r="B9" s="34" t="s">
        <v>139</v>
      </c>
      <c r="C9" s="34" t="s">
        <v>11</v>
      </c>
      <c r="D9" s="44">
        <v>19974</v>
      </c>
      <c r="E9" s="44">
        <v>9037</v>
      </c>
      <c r="F9" s="44">
        <v>12057</v>
      </c>
      <c r="G9" s="44">
        <v>10453</v>
      </c>
      <c r="H9" s="44">
        <v>6686</v>
      </c>
      <c r="I9" s="44">
        <v>4799</v>
      </c>
      <c r="J9" s="44">
        <v>14938</v>
      </c>
      <c r="K9" s="44">
        <v>12401</v>
      </c>
      <c r="L9" s="44">
        <v>3870</v>
      </c>
      <c r="M9" s="44">
        <v>4913</v>
      </c>
      <c r="N9" s="44">
        <v>3646</v>
      </c>
      <c r="O9" s="43">
        <v>1893</v>
      </c>
      <c r="P9" s="43">
        <v>1762</v>
      </c>
      <c r="Q9" s="43">
        <v>1703</v>
      </c>
      <c r="R9" s="43">
        <v>137</v>
      </c>
      <c r="S9" s="43">
        <v>1186</v>
      </c>
      <c r="T9" s="43">
        <v>508</v>
      </c>
      <c r="U9" s="43">
        <v>808</v>
      </c>
      <c r="V9" s="43">
        <v>0</v>
      </c>
      <c r="W9" s="43">
        <v>0</v>
      </c>
      <c r="X9" s="43">
        <v>0</v>
      </c>
      <c r="Y9" s="45"/>
      <c r="Z9" s="45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</row>
    <row r="10" spans="1:39" s="46" customFormat="1" x14ac:dyDescent="0.2">
      <c r="A10" s="35">
        <v>2024</v>
      </c>
      <c r="B10" s="33" t="s">
        <v>140</v>
      </c>
      <c r="C10" s="33" t="s">
        <v>12</v>
      </c>
      <c r="D10" s="36">
        <v>80980</v>
      </c>
      <c r="E10" s="36">
        <v>34441</v>
      </c>
      <c r="F10" s="36">
        <v>46539</v>
      </c>
      <c r="G10" s="36">
        <v>36058</v>
      </c>
      <c r="H10" s="36">
        <v>28033</v>
      </c>
      <c r="I10" s="36">
        <v>8025</v>
      </c>
      <c r="J10" s="140">
        <v>61501</v>
      </c>
      <c r="K10" s="140">
        <v>45519</v>
      </c>
      <c r="L10" s="140">
        <v>15982</v>
      </c>
      <c r="M10" s="140">
        <v>4479</v>
      </c>
      <c r="N10" s="140">
        <v>3413</v>
      </c>
      <c r="O10" s="140">
        <v>1066</v>
      </c>
      <c r="P10" s="140">
        <v>9140</v>
      </c>
      <c r="Q10" s="140">
        <v>6155</v>
      </c>
      <c r="R10" s="140">
        <v>2985</v>
      </c>
      <c r="S10" s="140">
        <v>3319</v>
      </c>
      <c r="T10" s="140">
        <v>2558</v>
      </c>
      <c r="U10" s="141">
        <v>761</v>
      </c>
      <c r="V10" s="141">
        <v>114</v>
      </c>
      <c r="W10" s="35">
        <v>101</v>
      </c>
      <c r="X10" s="35">
        <v>13</v>
      </c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</row>
    <row r="11" spans="1:39" s="45" customFormat="1" x14ac:dyDescent="0.2">
      <c r="A11" s="43">
        <v>2024</v>
      </c>
      <c r="B11" s="34" t="s">
        <v>140</v>
      </c>
      <c r="C11" s="34" t="s">
        <v>9</v>
      </c>
      <c r="D11" s="44">
        <v>4712</v>
      </c>
      <c r="E11" s="44">
        <v>2088</v>
      </c>
      <c r="F11" s="44">
        <v>4235</v>
      </c>
      <c r="G11" s="44">
        <v>2156</v>
      </c>
      <c r="H11" s="44">
        <v>1871</v>
      </c>
      <c r="I11" s="44">
        <v>1094</v>
      </c>
      <c r="J11" s="44">
        <v>3841</v>
      </c>
      <c r="K11" s="44">
        <v>2936</v>
      </c>
      <c r="L11" s="44">
        <v>2318</v>
      </c>
      <c r="M11" s="43">
        <v>519</v>
      </c>
      <c r="N11" s="43">
        <v>413</v>
      </c>
      <c r="O11" s="43">
        <v>278</v>
      </c>
      <c r="P11" s="43">
        <v>1389</v>
      </c>
      <c r="Q11" s="43">
        <v>1090</v>
      </c>
      <c r="R11" s="43">
        <v>846</v>
      </c>
      <c r="S11" s="43">
        <v>837</v>
      </c>
      <c r="T11" s="43">
        <v>743</v>
      </c>
      <c r="U11" s="43">
        <v>398</v>
      </c>
      <c r="V11" s="43">
        <v>60</v>
      </c>
      <c r="W11" s="43">
        <v>59</v>
      </c>
      <c r="X11" s="43">
        <v>13</v>
      </c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spans="1:39" s="45" customFormat="1" x14ac:dyDescent="0.2">
      <c r="A12" s="43">
        <v>2024</v>
      </c>
      <c r="B12" s="34" t="s">
        <v>140</v>
      </c>
      <c r="C12" s="34" t="s">
        <v>10</v>
      </c>
      <c r="D12" s="44">
        <v>71836</v>
      </c>
      <c r="E12" s="44">
        <v>30547</v>
      </c>
      <c r="F12" s="44">
        <v>38131</v>
      </c>
      <c r="G12" s="44">
        <v>31691</v>
      </c>
      <c r="H12" s="44">
        <v>24448</v>
      </c>
      <c r="I12" s="44">
        <v>6035</v>
      </c>
      <c r="J12" s="44">
        <v>54063</v>
      </c>
      <c r="K12" s="44">
        <v>39374</v>
      </c>
      <c r="L12" s="44">
        <v>11858</v>
      </c>
      <c r="M12" s="44">
        <v>3521</v>
      </c>
      <c r="N12" s="44">
        <v>2608</v>
      </c>
      <c r="O12" s="43">
        <v>568</v>
      </c>
      <c r="P12" s="44">
        <v>6520</v>
      </c>
      <c r="Q12" s="44">
        <v>4082</v>
      </c>
      <c r="R12" s="44">
        <v>1558</v>
      </c>
      <c r="S12" s="44">
        <v>1760</v>
      </c>
      <c r="T12" s="43">
        <v>1208</v>
      </c>
      <c r="U12" s="43">
        <v>134</v>
      </c>
      <c r="V12" s="43">
        <v>13</v>
      </c>
      <c r="W12" s="43">
        <v>0</v>
      </c>
      <c r="X12" s="43">
        <v>0</v>
      </c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spans="1:39" s="46" customFormat="1" x14ac:dyDescent="0.2">
      <c r="A13" s="43">
        <v>2024</v>
      </c>
      <c r="B13" s="34" t="s">
        <v>140</v>
      </c>
      <c r="C13" s="34" t="s">
        <v>11</v>
      </c>
      <c r="D13" s="44">
        <v>90519</v>
      </c>
      <c r="E13" s="44">
        <v>38681</v>
      </c>
      <c r="F13" s="44">
        <v>55276</v>
      </c>
      <c r="G13" s="44">
        <v>40320</v>
      </c>
      <c r="H13" s="44">
        <v>31688</v>
      </c>
      <c r="I13" s="44">
        <v>10301</v>
      </c>
      <c r="J13" s="44">
        <v>68474</v>
      </c>
      <c r="K13" s="44">
        <v>51164</v>
      </c>
      <c r="L13" s="44">
        <v>20873</v>
      </c>
      <c r="M13" s="44">
        <v>5516</v>
      </c>
      <c r="N13" s="44">
        <v>4207</v>
      </c>
      <c r="O13" s="44">
        <v>1655</v>
      </c>
      <c r="P13" s="44">
        <v>12020</v>
      </c>
      <c r="Q13" s="44">
        <v>8330</v>
      </c>
      <c r="R13" s="124">
        <v>4826</v>
      </c>
      <c r="S13" s="44">
        <v>5119</v>
      </c>
      <c r="T13" s="44">
        <v>4164</v>
      </c>
      <c r="U13" s="44">
        <v>1702</v>
      </c>
      <c r="V13" s="43">
        <v>248</v>
      </c>
      <c r="W13" s="43">
        <v>236</v>
      </c>
      <c r="X13" s="43">
        <v>38</v>
      </c>
      <c r="Y13" s="45"/>
      <c r="Z13" s="45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</row>
    <row r="14" spans="1:39" s="46" customFormat="1" x14ac:dyDescent="0.2">
      <c r="A14" s="35">
        <v>2024</v>
      </c>
      <c r="B14" s="33" t="s">
        <v>141</v>
      </c>
      <c r="C14" s="33" t="s">
        <v>12</v>
      </c>
      <c r="D14" s="36">
        <v>50495</v>
      </c>
      <c r="E14" s="36">
        <v>7321</v>
      </c>
      <c r="F14" s="36">
        <v>43174</v>
      </c>
      <c r="G14" s="36">
        <v>13683</v>
      </c>
      <c r="H14" s="36">
        <v>5161</v>
      </c>
      <c r="I14" s="36">
        <v>8522</v>
      </c>
      <c r="J14" s="36">
        <v>16098</v>
      </c>
      <c r="K14" s="36">
        <v>6700</v>
      </c>
      <c r="L14" s="36">
        <v>9398</v>
      </c>
      <c r="M14" s="36">
        <v>1736</v>
      </c>
      <c r="N14" s="36">
        <v>1016</v>
      </c>
      <c r="O14" s="35">
        <v>720</v>
      </c>
      <c r="P14" s="36">
        <v>4113</v>
      </c>
      <c r="Q14" s="35">
        <v>1168</v>
      </c>
      <c r="R14" s="36">
        <v>2945</v>
      </c>
      <c r="S14" s="35">
        <v>1054</v>
      </c>
      <c r="T14" s="35">
        <v>448</v>
      </c>
      <c r="U14" s="35">
        <v>606</v>
      </c>
      <c r="V14" s="35">
        <v>0</v>
      </c>
      <c r="W14" s="35">
        <v>0</v>
      </c>
      <c r="X14" s="35">
        <v>0</v>
      </c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spans="1:39" s="45" customFormat="1" x14ac:dyDescent="0.2">
      <c r="A15" s="43">
        <v>2024</v>
      </c>
      <c r="B15" s="34" t="s">
        <v>141</v>
      </c>
      <c r="C15" s="34" t="s">
        <v>9</v>
      </c>
      <c r="D15" s="44">
        <v>4160</v>
      </c>
      <c r="E15" s="43">
        <v>913</v>
      </c>
      <c r="F15" s="44">
        <v>4045</v>
      </c>
      <c r="G15" s="44">
        <v>1674</v>
      </c>
      <c r="H15" s="43">
        <v>749</v>
      </c>
      <c r="I15" s="44">
        <v>1520</v>
      </c>
      <c r="J15" s="44">
        <v>2347</v>
      </c>
      <c r="K15" s="43">
        <v>1167</v>
      </c>
      <c r="L15" s="44">
        <v>2066</v>
      </c>
      <c r="M15" s="43">
        <v>330</v>
      </c>
      <c r="N15" s="43">
        <v>264</v>
      </c>
      <c r="O15" s="43">
        <v>210</v>
      </c>
      <c r="P15" s="43">
        <v>736</v>
      </c>
      <c r="Q15" s="43">
        <v>433</v>
      </c>
      <c r="R15" s="43">
        <v>615</v>
      </c>
      <c r="S15" s="43">
        <v>556</v>
      </c>
      <c r="T15" s="43">
        <v>221</v>
      </c>
      <c r="U15" s="43">
        <v>503</v>
      </c>
      <c r="V15" s="43">
        <v>0</v>
      </c>
      <c r="W15" s="43">
        <v>0</v>
      </c>
      <c r="X15" s="43">
        <v>0</v>
      </c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spans="1:39" s="45" customFormat="1" x14ac:dyDescent="0.2">
      <c r="A16" s="43">
        <v>2024</v>
      </c>
      <c r="B16" s="34" t="s">
        <v>141</v>
      </c>
      <c r="C16" s="34" t="s">
        <v>10</v>
      </c>
      <c r="D16" s="44">
        <v>42826</v>
      </c>
      <c r="E16" s="44">
        <v>5593</v>
      </c>
      <c r="F16" s="44">
        <v>35891</v>
      </c>
      <c r="G16" s="44">
        <v>10578</v>
      </c>
      <c r="H16" s="44">
        <v>3762</v>
      </c>
      <c r="I16" s="44">
        <v>5832</v>
      </c>
      <c r="J16" s="44">
        <v>11877</v>
      </c>
      <c r="K16" s="44">
        <v>4483</v>
      </c>
      <c r="L16" s="44">
        <v>5883</v>
      </c>
      <c r="M16" s="44">
        <v>1130</v>
      </c>
      <c r="N16" s="43">
        <v>539</v>
      </c>
      <c r="O16" s="43">
        <v>349</v>
      </c>
      <c r="P16" s="44">
        <v>2742</v>
      </c>
      <c r="Q16" s="43">
        <v>436</v>
      </c>
      <c r="R16" s="44">
        <v>1899</v>
      </c>
      <c r="S16" s="43">
        <v>235</v>
      </c>
      <c r="T16" s="43">
        <v>39</v>
      </c>
      <c r="U16" s="43">
        <v>0</v>
      </c>
      <c r="V16" s="43">
        <v>0</v>
      </c>
      <c r="W16" s="43">
        <v>0</v>
      </c>
      <c r="X16" s="43">
        <v>0</v>
      </c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</row>
    <row r="17" spans="1:39" s="46" customFormat="1" x14ac:dyDescent="0.2">
      <c r="A17" s="43">
        <v>2024</v>
      </c>
      <c r="B17" s="34" t="s">
        <v>141</v>
      </c>
      <c r="C17" s="34" t="s">
        <v>11</v>
      </c>
      <c r="D17" s="44">
        <v>59370</v>
      </c>
      <c r="E17" s="44">
        <v>9200</v>
      </c>
      <c r="F17" s="44">
        <v>51755</v>
      </c>
      <c r="G17" s="44">
        <v>17132</v>
      </c>
      <c r="H17" s="44">
        <v>6684</v>
      </c>
      <c r="I17" s="44">
        <v>11656</v>
      </c>
      <c r="J17" s="44">
        <v>20900</v>
      </c>
      <c r="K17" s="44">
        <v>9085</v>
      </c>
      <c r="L17" s="44">
        <v>13565</v>
      </c>
      <c r="M17" s="44">
        <v>2427</v>
      </c>
      <c r="N17" s="44">
        <v>1564</v>
      </c>
      <c r="O17" s="43">
        <v>1162</v>
      </c>
      <c r="P17" s="44">
        <v>5559</v>
      </c>
      <c r="Q17" s="44">
        <v>2089</v>
      </c>
      <c r="R17" s="44">
        <v>4218</v>
      </c>
      <c r="S17" s="43">
        <v>2327</v>
      </c>
      <c r="T17" s="43">
        <v>919</v>
      </c>
      <c r="U17" s="43">
        <v>1683</v>
      </c>
      <c r="V17" s="43">
        <v>0</v>
      </c>
      <c r="W17" s="43">
        <v>0</v>
      </c>
      <c r="X17" s="43">
        <v>0</v>
      </c>
      <c r="Y17" s="45"/>
      <c r="Z17" s="45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</row>
    <row r="18" spans="1:39" s="46" customFormat="1" x14ac:dyDescent="0.2">
      <c r="A18" s="35">
        <v>2024</v>
      </c>
      <c r="B18" s="33" t="s">
        <v>142</v>
      </c>
      <c r="C18" s="33" t="s">
        <v>12</v>
      </c>
      <c r="D18" s="36">
        <v>39059</v>
      </c>
      <c r="E18" s="36">
        <v>6983</v>
      </c>
      <c r="F18" s="36">
        <v>32076</v>
      </c>
      <c r="G18" s="36">
        <v>10080</v>
      </c>
      <c r="H18" s="36">
        <v>4634</v>
      </c>
      <c r="I18" s="36">
        <v>5446</v>
      </c>
      <c r="J18" s="36">
        <v>14996</v>
      </c>
      <c r="K18" s="36">
        <v>6544</v>
      </c>
      <c r="L18" s="36">
        <v>8452</v>
      </c>
      <c r="M18" s="36">
        <v>1096</v>
      </c>
      <c r="N18" s="35">
        <v>677</v>
      </c>
      <c r="O18" s="35">
        <v>419</v>
      </c>
      <c r="P18" s="36">
        <v>5956</v>
      </c>
      <c r="Q18" s="35">
        <v>3556</v>
      </c>
      <c r="R18" s="36">
        <v>2400</v>
      </c>
      <c r="S18" s="35">
        <v>498</v>
      </c>
      <c r="T18" s="35">
        <v>137</v>
      </c>
      <c r="U18" s="35">
        <v>361</v>
      </c>
      <c r="V18" s="35">
        <v>0</v>
      </c>
      <c r="W18" s="35">
        <v>0</v>
      </c>
      <c r="X18" s="35">
        <v>0</v>
      </c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</row>
    <row r="19" spans="1:39" s="45" customFormat="1" x14ac:dyDescent="0.2">
      <c r="A19" s="43">
        <v>2024</v>
      </c>
      <c r="B19" s="34" t="s">
        <v>142</v>
      </c>
      <c r="C19" s="34" t="s">
        <v>9</v>
      </c>
      <c r="D19" s="44">
        <v>4502</v>
      </c>
      <c r="E19" s="43">
        <v>772</v>
      </c>
      <c r="F19" s="44">
        <v>4430</v>
      </c>
      <c r="G19" s="44">
        <v>1153</v>
      </c>
      <c r="H19" s="43">
        <v>598</v>
      </c>
      <c r="I19" s="44">
        <v>1003</v>
      </c>
      <c r="J19" s="44">
        <v>1759</v>
      </c>
      <c r="K19" s="44">
        <v>961</v>
      </c>
      <c r="L19" s="44">
        <v>1544</v>
      </c>
      <c r="M19" s="43">
        <v>222</v>
      </c>
      <c r="N19" s="43">
        <v>177</v>
      </c>
      <c r="O19" s="43">
        <v>145</v>
      </c>
      <c r="P19" s="43">
        <v>977</v>
      </c>
      <c r="Q19" s="43">
        <v>731</v>
      </c>
      <c r="R19" s="43">
        <v>656</v>
      </c>
      <c r="S19" s="43">
        <v>201</v>
      </c>
      <c r="T19" s="43">
        <v>82</v>
      </c>
      <c r="U19" s="43">
        <v>188</v>
      </c>
      <c r="V19" s="43">
        <v>0</v>
      </c>
      <c r="W19" s="43">
        <v>0</v>
      </c>
      <c r="X19" s="43">
        <v>0</v>
      </c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spans="1:39" s="45" customFormat="1" x14ac:dyDescent="0.2">
      <c r="A20" s="43">
        <v>2024</v>
      </c>
      <c r="B20" s="34" t="s">
        <v>142</v>
      </c>
      <c r="C20" s="34" t="s">
        <v>10</v>
      </c>
      <c r="D20" s="44">
        <v>30638</v>
      </c>
      <c r="E20" s="44">
        <v>5556</v>
      </c>
      <c r="F20" s="44">
        <v>24064</v>
      </c>
      <c r="G20" s="44">
        <v>7898</v>
      </c>
      <c r="H20" s="44">
        <v>3517</v>
      </c>
      <c r="I20" s="44">
        <v>3620</v>
      </c>
      <c r="J20" s="44">
        <v>11838</v>
      </c>
      <c r="K20" s="44">
        <v>4762</v>
      </c>
      <c r="L20" s="44">
        <v>5581</v>
      </c>
      <c r="M20" s="43">
        <v>675</v>
      </c>
      <c r="N20" s="43">
        <v>352</v>
      </c>
      <c r="O20" s="43">
        <v>167</v>
      </c>
      <c r="P20" s="44">
        <v>4147</v>
      </c>
      <c r="Q20" s="43">
        <v>2285</v>
      </c>
      <c r="R20" s="44">
        <v>1279</v>
      </c>
      <c r="S20" s="43">
        <v>155</v>
      </c>
      <c r="T20" s="43">
        <v>0</v>
      </c>
      <c r="U20" s="43">
        <v>52</v>
      </c>
      <c r="V20" s="43">
        <v>0</v>
      </c>
      <c r="W20" s="43">
        <v>0</v>
      </c>
      <c r="X20" s="43">
        <v>0</v>
      </c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spans="1:39" s="46" customFormat="1" x14ac:dyDescent="0.2">
      <c r="A21" s="43">
        <v>2024</v>
      </c>
      <c r="B21" s="34" t="s">
        <v>142</v>
      </c>
      <c r="C21" s="34" t="s">
        <v>11</v>
      </c>
      <c r="D21" s="44">
        <v>48396</v>
      </c>
      <c r="E21" s="44">
        <v>8629</v>
      </c>
      <c r="F21" s="44">
        <v>41171</v>
      </c>
      <c r="G21" s="44">
        <v>12428</v>
      </c>
      <c r="H21" s="44">
        <v>5892</v>
      </c>
      <c r="I21" s="44">
        <v>7499</v>
      </c>
      <c r="J21" s="44">
        <v>18595</v>
      </c>
      <c r="K21" s="44">
        <v>8497</v>
      </c>
      <c r="L21" s="44">
        <v>11630</v>
      </c>
      <c r="M21" s="44">
        <v>1537</v>
      </c>
      <c r="N21" s="43">
        <v>1043</v>
      </c>
      <c r="O21" s="44">
        <v>729</v>
      </c>
      <c r="P21" s="44">
        <v>7972</v>
      </c>
      <c r="Q21" s="44">
        <v>5073</v>
      </c>
      <c r="R21" s="44">
        <v>3851</v>
      </c>
      <c r="S21" s="43">
        <v>926</v>
      </c>
      <c r="T21" s="43">
        <v>310</v>
      </c>
      <c r="U21" s="43">
        <v>768</v>
      </c>
      <c r="V21" s="43">
        <v>0</v>
      </c>
      <c r="W21" s="43">
        <v>0</v>
      </c>
      <c r="X21" s="43">
        <v>0</v>
      </c>
      <c r="Y21" s="45"/>
      <c r="Z21" s="45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</row>
    <row r="22" spans="1:39" s="46" customFormat="1" x14ac:dyDescent="0.2">
      <c r="A22" s="35">
        <v>2024</v>
      </c>
      <c r="B22" s="33" t="s">
        <v>143</v>
      </c>
      <c r="C22" s="33" t="s">
        <v>12</v>
      </c>
      <c r="D22" s="36">
        <v>56000</v>
      </c>
      <c r="E22" s="36">
        <v>21001</v>
      </c>
      <c r="F22" s="36">
        <v>34999</v>
      </c>
      <c r="G22" s="36">
        <v>46588</v>
      </c>
      <c r="H22" s="36">
        <v>25913</v>
      </c>
      <c r="I22" s="36">
        <v>20675</v>
      </c>
      <c r="J22" s="36">
        <v>4662</v>
      </c>
      <c r="K22" s="36">
        <v>4408</v>
      </c>
      <c r="L22" s="36">
        <v>254</v>
      </c>
      <c r="M22" s="35">
        <v>0</v>
      </c>
      <c r="N22" s="35">
        <v>0</v>
      </c>
      <c r="O22" s="35">
        <v>0</v>
      </c>
      <c r="P22" s="36">
        <v>6050</v>
      </c>
      <c r="Q22" s="36">
        <v>4068</v>
      </c>
      <c r="R22" s="36">
        <v>1982</v>
      </c>
      <c r="S22" s="35">
        <v>356</v>
      </c>
      <c r="T22" s="35">
        <v>322</v>
      </c>
      <c r="U22" s="35">
        <v>34</v>
      </c>
      <c r="V22" s="35">
        <v>44</v>
      </c>
      <c r="W22" s="35">
        <v>34</v>
      </c>
      <c r="X22" s="35">
        <v>10</v>
      </c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</row>
    <row r="23" spans="1:39" s="45" customFormat="1" x14ac:dyDescent="0.2">
      <c r="A23" s="43">
        <v>2024</v>
      </c>
      <c r="B23" s="34" t="s">
        <v>143</v>
      </c>
      <c r="C23" s="34" t="s">
        <v>9</v>
      </c>
      <c r="D23" s="44">
        <v>4809</v>
      </c>
      <c r="E23" s="44">
        <v>1511</v>
      </c>
      <c r="F23" s="44">
        <v>4621</v>
      </c>
      <c r="G23" s="44">
        <v>3211</v>
      </c>
      <c r="H23" s="44">
        <v>1998</v>
      </c>
      <c r="I23" s="44">
        <v>2598</v>
      </c>
      <c r="J23" s="43">
        <v>1058</v>
      </c>
      <c r="K23" s="43">
        <v>1043</v>
      </c>
      <c r="L23" s="43">
        <v>145</v>
      </c>
      <c r="M23" s="43">
        <v>0</v>
      </c>
      <c r="N23" s="43">
        <v>0</v>
      </c>
      <c r="O23" s="43">
        <v>0</v>
      </c>
      <c r="P23" s="43">
        <v>760</v>
      </c>
      <c r="Q23" s="43">
        <v>628</v>
      </c>
      <c r="R23" s="43">
        <v>430</v>
      </c>
      <c r="S23" s="43">
        <v>220</v>
      </c>
      <c r="T23" s="43">
        <v>216</v>
      </c>
      <c r="U23" s="43">
        <v>33</v>
      </c>
      <c r="V23" s="43">
        <v>36</v>
      </c>
      <c r="W23" s="43">
        <v>35</v>
      </c>
      <c r="X23" s="43">
        <v>10</v>
      </c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spans="1:39" s="45" customFormat="1" x14ac:dyDescent="0.2">
      <c r="A24" s="43">
        <v>2024</v>
      </c>
      <c r="B24" s="34" t="s">
        <v>143</v>
      </c>
      <c r="C24" s="34" t="s">
        <v>10</v>
      </c>
      <c r="D24" s="44">
        <v>47093</v>
      </c>
      <c r="E24" s="44">
        <v>18212</v>
      </c>
      <c r="F24" s="44">
        <v>27007</v>
      </c>
      <c r="G24" s="44">
        <v>40389</v>
      </c>
      <c r="H24" s="44">
        <v>22098</v>
      </c>
      <c r="I24" s="44">
        <v>15963</v>
      </c>
      <c r="J24" s="44">
        <v>2849</v>
      </c>
      <c r="K24" s="44">
        <v>2525</v>
      </c>
      <c r="L24" s="43">
        <v>0</v>
      </c>
      <c r="M24" s="43">
        <v>0</v>
      </c>
      <c r="N24" s="43">
        <v>0</v>
      </c>
      <c r="O24" s="43">
        <v>0</v>
      </c>
      <c r="P24" s="44">
        <v>4627</v>
      </c>
      <c r="Q24" s="43">
        <v>2894</v>
      </c>
      <c r="R24" s="43">
        <v>1231</v>
      </c>
      <c r="S24" s="43">
        <v>34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spans="1:39" s="46" customFormat="1" x14ac:dyDescent="0.2">
      <c r="A25" s="43">
        <v>2024</v>
      </c>
      <c r="B25" s="34" t="s">
        <v>143</v>
      </c>
      <c r="C25" s="34" t="s">
        <v>11</v>
      </c>
      <c r="D25" s="44">
        <v>65816</v>
      </c>
      <c r="E25" s="44">
        <v>24042</v>
      </c>
      <c r="F25" s="44">
        <v>44830</v>
      </c>
      <c r="G25" s="44">
        <v>52853</v>
      </c>
      <c r="H25" s="44">
        <v>30114</v>
      </c>
      <c r="I25" s="44">
        <v>26239</v>
      </c>
      <c r="J25" s="44">
        <v>6851</v>
      </c>
      <c r="K25" s="44">
        <v>6658</v>
      </c>
      <c r="L25" s="44">
        <v>572</v>
      </c>
      <c r="M25" s="43">
        <v>0</v>
      </c>
      <c r="N25" s="43">
        <v>0</v>
      </c>
      <c r="O25" s="43">
        <v>0</v>
      </c>
      <c r="P25" s="44">
        <v>7586</v>
      </c>
      <c r="Q25" s="44">
        <v>5293</v>
      </c>
      <c r="R25" s="44">
        <v>2858</v>
      </c>
      <c r="S25" s="43">
        <v>822</v>
      </c>
      <c r="T25" s="43">
        <v>791</v>
      </c>
      <c r="U25" s="43">
        <v>101</v>
      </c>
      <c r="V25" s="43">
        <v>135</v>
      </c>
      <c r="W25" s="43">
        <v>135</v>
      </c>
      <c r="X25" s="43">
        <v>30</v>
      </c>
      <c r="Y25" s="45"/>
      <c r="Z25" s="45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</row>
    <row r="26" spans="1:39" s="46" customFormat="1" x14ac:dyDescent="0.2">
      <c r="A26" s="35">
        <v>2024</v>
      </c>
      <c r="B26" s="33" t="s">
        <v>144</v>
      </c>
      <c r="C26" s="33" t="s">
        <v>12</v>
      </c>
      <c r="D26" s="36">
        <v>117827</v>
      </c>
      <c r="E26" s="36">
        <v>51279</v>
      </c>
      <c r="F26" s="36">
        <v>66548</v>
      </c>
      <c r="G26" s="36">
        <v>94500</v>
      </c>
      <c r="H26" s="36">
        <v>63315</v>
      </c>
      <c r="I26" s="36">
        <v>31185</v>
      </c>
      <c r="J26" s="36">
        <v>39292</v>
      </c>
      <c r="K26" s="36">
        <v>32445</v>
      </c>
      <c r="L26" s="36">
        <v>6847</v>
      </c>
      <c r="M26" s="36">
        <v>6499</v>
      </c>
      <c r="N26" s="36">
        <v>5206</v>
      </c>
      <c r="O26" s="35">
        <v>1293</v>
      </c>
      <c r="P26" s="36">
        <v>31285</v>
      </c>
      <c r="Q26" s="36">
        <v>20511</v>
      </c>
      <c r="R26" s="36">
        <v>10774</v>
      </c>
      <c r="S26" s="36">
        <v>3751</v>
      </c>
      <c r="T26" s="36">
        <v>3015</v>
      </c>
      <c r="U26" s="35">
        <v>736</v>
      </c>
      <c r="V26" s="35">
        <v>70</v>
      </c>
      <c r="W26" s="35">
        <v>34</v>
      </c>
      <c r="X26" s="35">
        <v>36</v>
      </c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</row>
    <row r="27" spans="1:39" s="45" customFormat="1" x14ac:dyDescent="0.2">
      <c r="A27" s="43">
        <v>2024</v>
      </c>
      <c r="B27" s="34" t="s">
        <v>144</v>
      </c>
      <c r="C27" s="34" t="s">
        <v>9</v>
      </c>
      <c r="D27" s="44">
        <v>5133</v>
      </c>
      <c r="E27" s="44">
        <v>2320</v>
      </c>
      <c r="F27" s="44">
        <v>4826</v>
      </c>
      <c r="G27" s="44">
        <v>3848</v>
      </c>
      <c r="H27" s="44">
        <v>2886</v>
      </c>
      <c r="I27" s="44">
        <v>2651</v>
      </c>
      <c r="J27" s="44">
        <v>2806</v>
      </c>
      <c r="K27" s="44">
        <v>2521</v>
      </c>
      <c r="L27" s="44">
        <v>1156</v>
      </c>
      <c r="M27" s="43">
        <v>600</v>
      </c>
      <c r="N27" s="43">
        <v>530</v>
      </c>
      <c r="O27" s="43">
        <v>285</v>
      </c>
      <c r="P27" s="44">
        <v>2601</v>
      </c>
      <c r="Q27" s="43">
        <v>2082</v>
      </c>
      <c r="R27" s="43">
        <v>1518</v>
      </c>
      <c r="S27" s="43">
        <v>1015</v>
      </c>
      <c r="T27" s="43">
        <v>950</v>
      </c>
      <c r="U27" s="43">
        <v>387</v>
      </c>
      <c r="V27" s="43">
        <v>49</v>
      </c>
      <c r="W27" s="43">
        <v>33</v>
      </c>
      <c r="X27" s="43">
        <v>35</v>
      </c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spans="1:39" s="45" customFormat="1" x14ac:dyDescent="0.2">
      <c r="A28" s="43">
        <v>2024</v>
      </c>
      <c r="B28" s="34" t="s">
        <v>144</v>
      </c>
      <c r="C28" s="34" t="s">
        <v>10</v>
      </c>
      <c r="D28" s="44">
        <v>107727</v>
      </c>
      <c r="E28" s="44">
        <v>47027</v>
      </c>
      <c r="F28" s="44">
        <v>56805</v>
      </c>
      <c r="G28" s="44">
        <v>87551</v>
      </c>
      <c r="H28" s="44">
        <v>58019</v>
      </c>
      <c r="I28" s="44">
        <v>26070</v>
      </c>
      <c r="J28" s="44">
        <v>33893</v>
      </c>
      <c r="K28" s="44">
        <v>27696</v>
      </c>
      <c r="L28" s="44">
        <v>4715</v>
      </c>
      <c r="M28" s="44">
        <v>5305</v>
      </c>
      <c r="N28" s="44">
        <v>4204</v>
      </c>
      <c r="O28" s="43">
        <v>758</v>
      </c>
      <c r="P28" s="44">
        <v>26626</v>
      </c>
      <c r="Q28" s="44">
        <v>16741</v>
      </c>
      <c r="R28" s="44">
        <v>8139</v>
      </c>
      <c r="S28" s="43">
        <v>2068</v>
      </c>
      <c r="T28" s="43">
        <v>1425</v>
      </c>
      <c r="U28" s="43">
        <v>137</v>
      </c>
      <c r="V28" s="43">
        <v>0</v>
      </c>
      <c r="W28" s="43">
        <v>0</v>
      </c>
      <c r="X28" s="43">
        <v>0</v>
      </c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spans="1:39" s="46" customFormat="1" x14ac:dyDescent="0.2">
      <c r="A29" s="43">
        <v>2024</v>
      </c>
      <c r="B29" s="34" t="s">
        <v>144</v>
      </c>
      <c r="C29" s="34" t="s">
        <v>11</v>
      </c>
      <c r="D29" s="44">
        <v>128079</v>
      </c>
      <c r="E29" s="44">
        <v>55963</v>
      </c>
      <c r="F29" s="44">
        <v>76229</v>
      </c>
      <c r="G29" s="44">
        <v>102552</v>
      </c>
      <c r="H29" s="44">
        <v>69139</v>
      </c>
      <c r="I29" s="44">
        <v>36427</v>
      </c>
      <c r="J29" s="44">
        <v>44963</v>
      </c>
      <c r="K29" s="44">
        <v>37495</v>
      </c>
      <c r="L29" s="44">
        <v>9155</v>
      </c>
      <c r="M29" s="44">
        <v>7633</v>
      </c>
      <c r="N29" s="44">
        <v>6210</v>
      </c>
      <c r="O29" s="44">
        <v>1847</v>
      </c>
      <c r="P29" s="44">
        <v>36747</v>
      </c>
      <c r="Q29" s="44">
        <v>24413</v>
      </c>
      <c r="R29" s="44">
        <v>13821</v>
      </c>
      <c r="S29" s="44">
        <v>6080</v>
      </c>
      <c r="T29" s="44">
        <v>5158</v>
      </c>
      <c r="U29" s="43">
        <v>1617</v>
      </c>
      <c r="V29" s="43">
        <v>175</v>
      </c>
      <c r="W29" s="43">
        <v>101</v>
      </c>
      <c r="X29" s="43">
        <v>108</v>
      </c>
      <c r="Y29" s="45"/>
      <c r="Z29" s="45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</row>
    <row r="30" spans="1:39" s="46" customFormat="1" x14ac:dyDescent="0.2">
      <c r="A30" s="35">
        <v>2024</v>
      </c>
      <c r="B30" s="33" t="s">
        <v>145</v>
      </c>
      <c r="C30" s="33" t="s">
        <v>12</v>
      </c>
      <c r="D30" s="36">
        <v>46450</v>
      </c>
      <c r="E30" s="36">
        <v>20111</v>
      </c>
      <c r="F30" s="36">
        <v>26339</v>
      </c>
      <c r="G30" s="36">
        <v>23210</v>
      </c>
      <c r="H30" s="36">
        <v>16519</v>
      </c>
      <c r="I30" s="36">
        <v>6691</v>
      </c>
      <c r="J30" s="36">
        <v>35832</v>
      </c>
      <c r="K30" s="36">
        <v>26159</v>
      </c>
      <c r="L30" s="36">
        <v>9673</v>
      </c>
      <c r="M30" s="36">
        <v>11106</v>
      </c>
      <c r="N30" s="36">
        <v>7973</v>
      </c>
      <c r="O30" s="36">
        <v>3133</v>
      </c>
      <c r="P30" s="36">
        <v>18839</v>
      </c>
      <c r="Q30" s="36">
        <v>13211</v>
      </c>
      <c r="R30" s="36">
        <v>5628</v>
      </c>
      <c r="S30" s="36">
        <v>2482</v>
      </c>
      <c r="T30" s="36">
        <v>2448</v>
      </c>
      <c r="U30" s="35">
        <v>34</v>
      </c>
      <c r="V30" s="35">
        <v>10</v>
      </c>
      <c r="W30" s="35">
        <v>0</v>
      </c>
      <c r="X30" s="35">
        <v>10</v>
      </c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</row>
    <row r="31" spans="1:39" s="45" customFormat="1" x14ac:dyDescent="0.2">
      <c r="A31" s="43">
        <v>2024</v>
      </c>
      <c r="B31" s="34" t="s">
        <v>145</v>
      </c>
      <c r="C31" s="34" t="s">
        <v>9</v>
      </c>
      <c r="D31" s="44">
        <v>4083</v>
      </c>
      <c r="E31" s="44">
        <v>1990</v>
      </c>
      <c r="F31" s="44">
        <v>3528</v>
      </c>
      <c r="G31" s="44">
        <v>2132</v>
      </c>
      <c r="H31" s="44">
        <v>1863</v>
      </c>
      <c r="I31" s="44">
        <v>1036</v>
      </c>
      <c r="J31" s="44">
        <v>3343</v>
      </c>
      <c r="K31" s="44">
        <v>2950</v>
      </c>
      <c r="L31" s="44">
        <v>1541</v>
      </c>
      <c r="M31" s="43">
        <v>1174</v>
      </c>
      <c r="N31" s="43">
        <v>1020</v>
      </c>
      <c r="O31" s="43">
        <v>556</v>
      </c>
      <c r="P31" s="44">
        <v>2379</v>
      </c>
      <c r="Q31" s="44">
        <v>2009</v>
      </c>
      <c r="R31" s="44">
        <v>1231</v>
      </c>
      <c r="S31" s="43">
        <v>733</v>
      </c>
      <c r="T31" s="43">
        <v>732</v>
      </c>
      <c r="U31" s="43">
        <v>34</v>
      </c>
      <c r="V31" s="43">
        <v>10</v>
      </c>
      <c r="W31" s="43">
        <v>0</v>
      </c>
      <c r="X31" s="43">
        <v>10</v>
      </c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spans="1:39" s="45" customFormat="1" x14ac:dyDescent="0.2">
      <c r="A32" s="43">
        <v>2024</v>
      </c>
      <c r="B32" s="34" t="s">
        <v>145</v>
      </c>
      <c r="C32" s="34" t="s">
        <v>10</v>
      </c>
      <c r="D32" s="44">
        <v>38563</v>
      </c>
      <c r="E32" s="44">
        <v>16487</v>
      </c>
      <c r="F32" s="44">
        <v>19960</v>
      </c>
      <c r="G32" s="44">
        <v>19246</v>
      </c>
      <c r="H32" s="44">
        <v>13181</v>
      </c>
      <c r="I32" s="44">
        <v>4639</v>
      </c>
      <c r="J32" s="44">
        <v>29922</v>
      </c>
      <c r="K32" s="44">
        <v>20730</v>
      </c>
      <c r="L32" s="44">
        <v>6627</v>
      </c>
      <c r="M32" s="44">
        <v>8762</v>
      </c>
      <c r="N32" s="44">
        <v>6107</v>
      </c>
      <c r="O32" s="44">
        <v>2064</v>
      </c>
      <c r="P32" s="44">
        <v>14523</v>
      </c>
      <c r="Q32" s="44">
        <v>9649</v>
      </c>
      <c r="R32" s="44">
        <v>3379</v>
      </c>
      <c r="S32" s="43">
        <v>1170</v>
      </c>
      <c r="T32" s="43">
        <v>1146</v>
      </c>
      <c r="U32" s="43">
        <v>0</v>
      </c>
      <c r="V32" s="43">
        <v>0</v>
      </c>
      <c r="W32" s="43">
        <v>0</v>
      </c>
      <c r="X32" s="43">
        <v>0</v>
      </c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spans="1:39" s="46" customFormat="1" x14ac:dyDescent="0.2">
      <c r="A33" s="43">
        <v>2024</v>
      </c>
      <c r="B33" s="34" t="s">
        <v>145</v>
      </c>
      <c r="C33" s="34" t="s">
        <v>11</v>
      </c>
      <c r="D33" s="44">
        <v>54596</v>
      </c>
      <c r="E33" s="44">
        <v>24013</v>
      </c>
      <c r="F33" s="44">
        <v>34004</v>
      </c>
      <c r="G33" s="44">
        <v>27700</v>
      </c>
      <c r="H33" s="44">
        <v>20349</v>
      </c>
      <c r="I33" s="44">
        <v>8720</v>
      </c>
      <c r="J33" s="44">
        <v>42789</v>
      </c>
      <c r="K33" s="44">
        <v>32209</v>
      </c>
      <c r="L33" s="44">
        <v>12656</v>
      </c>
      <c r="M33" s="44">
        <v>13317</v>
      </c>
      <c r="N33" s="44">
        <v>9968</v>
      </c>
      <c r="O33" s="44">
        <v>4225</v>
      </c>
      <c r="P33" s="44">
        <v>23468</v>
      </c>
      <c r="Q33" s="44">
        <v>17372</v>
      </c>
      <c r="R33" s="44">
        <v>8257</v>
      </c>
      <c r="S33" s="44">
        <v>4021</v>
      </c>
      <c r="T33" s="44">
        <v>3987</v>
      </c>
      <c r="U33" s="43">
        <v>101</v>
      </c>
      <c r="V33" s="43">
        <v>30</v>
      </c>
      <c r="W33" s="43">
        <v>0</v>
      </c>
      <c r="X33" s="43">
        <v>30</v>
      </c>
      <c r="Y33" s="45"/>
      <c r="Z33" s="45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</row>
    <row r="34" spans="1:39" s="46" customFormat="1" x14ac:dyDescent="0.2">
      <c r="A34" s="35">
        <v>2024</v>
      </c>
      <c r="B34" s="33" t="s">
        <v>146</v>
      </c>
      <c r="C34" s="33" t="s">
        <v>12</v>
      </c>
      <c r="D34" s="36">
        <v>2597</v>
      </c>
      <c r="E34" s="35">
        <v>771</v>
      </c>
      <c r="F34" s="36">
        <v>1826</v>
      </c>
      <c r="G34" s="36">
        <v>1235</v>
      </c>
      <c r="H34" s="35">
        <v>482</v>
      </c>
      <c r="I34" s="36">
        <v>753</v>
      </c>
      <c r="J34" s="36">
        <v>2657</v>
      </c>
      <c r="K34" s="35">
        <v>1858</v>
      </c>
      <c r="L34" s="35">
        <v>799</v>
      </c>
      <c r="M34" s="35">
        <v>138</v>
      </c>
      <c r="N34" s="35">
        <v>138</v>
      </c>
      <c r="O34" s="35">
        <v>0</v>
      </c>
      <c r="P34" s="35">
        <v>704</v>
      </c>
      <c r="Q34" s="35">
        <v>363</v>
      </c>
      <c r="R34" s="35">
        <v>341</v>
      </c>
      <c r="S34" s="35">
        <v>72</v>
      </c>
      <c r="T34" s="35">
        <v>72</v>
      </c>
      <c r="U34" s="35">
        <v>0</v>
      </c>
      <c r="V34" s="35">
        <v>0</v>
      </c>
      <c r="W34" s="35">
        <v>0</v>
      </c>
      <c r="X34" s="35">
        <v>0</v>
      </c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</row>
    <row r="35" spans="1:39" s="45" customFormat="1" x14ac:dyDescent="0.2">
      <c r="A35" s="43">
        <v>2024</v>
      </c>
      <c r="B35" s="34" t="s">
        <v>146</v>
      </c>
      <c r="C35" s="34" t="s">
        <v>9</v>
      </c>
      <c r="D35" s="44">
        <v>689</v>
      </c>
      <c r="E35" s="43">
        <v>335</v>
      </c>
      <c r="F35" s="44">
        <v>617</v>
      </c>
      <c r="G35" s="43">
        <v>471</v>
      </c>
      <c r="H35" s="43">
        <v>282</v>
      </c>
      <c r="I35" s="43">
        <v>383</v>
      </c>
      <c r="J35" s="43">
        <v>1266</v>
      </c>
      <c r="K35" s="43">
        <v>1077</v>
      </c>
      <c r="L35" s="43">
        <v>654</v>
      </c>
      <c r="M35" s="43">
        <v>96</v>
      </c>
      <c r="N35" s="43">
        <v>96</v>
      </c>
      <c r="O35" s="43">
        <v>0</v>
      </c>
      <c r="P35" s="43">
        <v>368</v>
      </c>
      <c r="Q35" s="43">
        <v>258</v>
      </c>
      <c r="R35" s="43">
        <v>272</v>
      </c>
      <c r="S35" s="43">
        <v>72</v>
      </c>
      <c r="T35" s="43">
        <v>72</v>
      </c>
      <c r="U35" s="43">
        <v>0</v>
      </c>
      <c r="V35" s="43">
        <v>0</v>
      </c>
      <c r="W35" s="43">
        <v>0</v>
      </c>
      <c r="X35" s="43">
        <v>0</v>
      </c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spans="1:39" s="45" customFormat="1" x14ac:dyDescent="0.2">
      <c r="A36" s="43">
        <v>2024</v>
      </c>
      <c r="B36" s="34" t="s">
        <v>146</v>
      </c>
      <c r="C36" s="34" t="s">
        <v>10</v>
      </c>
      <c r="D36" s="44">
        <v>1384</v>
      </c>
      <c r="E36" s="43">
        <v>251</v>
      </c>
      <c r="F36" s="44">
        <v>781</v>
      </c>
      <c r="G36" s="43">
        <v>428</v>
      </c>
      <c r="H36" s="43">
        <v>72</v>
      </c>
      <c r="I36" s="43">
        <v>167</v>
      </c>
      <c r="J36" s="43">
        <v>649</v>
      </c>
      <c r="K36" s="43">
        <v>228</v>
      </c>
      <c r="L36" s="43">
        <v>0</v>
      </c>
      <c r="M36" s="43">
        <v>0</v>
      </c>
      <c r="N36" s="43">
        <v>0</v>
      </c>
      <c r="O36" s="43">
        <v>0</v>
      </c>
      <c r="P36" s="43">
        <v>98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spans="1:39" s="46" customFormat="1" x14ac:dyDescent="0.2">
      <c r="A37" s="43">
        <v>2024</v>
      </c>
      <c r="B37" s="34" t="s">
        <v>146</v>
      </c>
      <c r="C37" s="34" t="s">
        <v>11</v>
      </c>
      <c r="D37" s="44">
        <v>4071</v>
      </c>
      <c r="E37" s="43">
        <v>1486</v>
      </c>
      <c r="F37" s="44">
        <v>3121</v>
      </c>
      <c r="G37" s="44">
        <v>2264</v>
      </c>
      <c r="H37" s="43">
        <v>1138</v>
      </c>
      <c r="I37" s="44">
        <v>1607</v>
      </c>
      <c r="J37" s="44">
        <v>5528</v>
      </c>
      <c r="K37" s="43">
        <v>4400</v>
      </c>
      <c r="L37" s="44">
        <v>2291</v>
      </c>
      <c r="M37" s="43">
        <v>343</v>
      </c>
      <c r="N37" s="43">
        <v>343</v>
      </c>
      <c r="O37" s="43">
        <v>0</v>
      </c>
      <c r="P37" s="44">
        <v>1482</v>
      </c>
      <c r="Q37" s="43">
        <v>934</v>
      </c>
      <c r="R37" s="44">
        <v>975</v>
      </c>
      <c r="S37" s="44">
        <v>216</v>
      </c>
      <c r="T37" s="43">
        <v>216</v>
      </c>
      <c r="U37" s="44">
        <v>0</v>
      </c>
      <c r="V37" s="43">
        <v>0</v>
      </c>
      <c r="W37" s="43">
        <v>0</v>
      </c>
      <c r="X37" s="43">
        <v>0</v>
      </c>
      <c r="Y37" s="45"/>
      <c r="Z37" s="45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</row>
    <row r="38" spans="1:39" s="46" customFormat="1" x14ac:dyDescent="0.2">
      <c r="A38" s="35">
        <v>2024</v>
      </c>
      <c r="B38" s="33" t="s">
        <v>147</v>
      </c>
      <c r="C38" s="33" t="s">
        <v>12</v>
      </c>
      <c r="D38" s="36">
        <v>409248</v>
      </c>
      <c r="E38" s="36">
        <v>149073</v>
      </c>
      <c r="F38" s="36">
        <v>260175</v>
      </c>
      <c r="G38" s="36">
        <v>233052</v>
      </c>
      <c r="H38" s="36">
        <v>149046</v>
      </c>
      <c r="I38" s="36">
        <v>84006</v>
      </c>
      <c r="J38" s="36">
        <v>186005</v>
      </c>
      <c r="K38" s="36">
        <v>132457</v>
      </c>
      <c r="L38" s="36">
        <v>53548</v>
      </c>
      <c r="M38" s="36">
        <v>28736</v>
      </c>
      <c r="N38" s="36">
        <v>21262</v>
      </c>
      <c r="O38" s="36">
        <v>7474</v>
      </c>
      <c r="P38" s="36">
        <v>76819</v>
      </c>
      <c r="Q38" s="36">
        <v>49704</v>
      </c>
      <c r="R38" s="36">
        <v>27115</v>
      </c>
      <c r="S38" s="36">
        <v>12026</v>
      </c>
      <c r="T38" s="36">
        <v>9225</v>
      </c>
      <c r="U38" s="36">
        <v>2801</v>
      </c>
      <c r="V38" s="35">
        <v>238</v>
      </c>
      <c r="W38" s="35">
        <v>169</v>
      </c>
      <c r="X38" s="35">
        <v>69</v>
      </c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</row>
    <row r="39" spans="1:39" s="45" customFormat="1" x14ac:dyDescent="0.2">
      <c r="A39" s="43">
        <v>2024</v>
      </c>
      <c r="B39" s="34" t="s">
        <v>147</v>
      </c>
      <c r="C39" s="34" t="s">
        <v>9</v>
      </c>
      <c r="D39" s="44">
        <v>10499</v>
      </c>
      <c r="E39" s="44">
        <v>4091</v>
      </c>
      <c r="F39" s="44">
        <v>10097</v>
      </c>
      <c r="G39" s="44">
        <v>6199</v>
      </c>
      <c r="H39" s="44">
        <v>4543</v>
      </c>
      <c r="I39" s="44">
        <v>4412</v>
      </c>
      <c r="J39" s="44">
        <v>6896</v>
      </c>
      <c r="K39" s="44">
        <v>5321</v>
      </c>
      <c r="L39" s="44">
        <v>4235</v>
      </c>
      <c r="M39" s="44">
        <v>1535</v>
      </c>
      <c r="N39" s="43">
        <v>1274</v>
      </c>
      <c r="O39" s="43">
        <v>883</v>
      </c>
      <c r="P39" s="44">
        <v>4050</v>
      </c>
      <c r="Q39" s="44">
        <v>3317</v>
      </c>
      <c r="R39" s="44">
        <v>2377</v>
      </c>
      <c r="S39" s="43">
        <v>1660</v>
      </c>
      <c r="T39" s="43">
        <v>1458</v>
      </c>
      <c r="U39" s="43">
        <v>795</v>
      </c>
      <c r="V39" s="43">
        <v>86</v>
      </c>
      <c r="W39" s="43">
        <v>76</v>
      </c>
      <c r="X39" s="43">
        <v>39</v>
      </c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spans="1:39" s="45" customFormat="1" x14ac:dyDescent="0.2">
      <c r="A40" s="43">
        <v>2024</v>
      </c>
      <c r="B40" s="34" t="s">
        <v>147</v>
      </c>
      <c r="C40" s="34" t="s">
        <v>10</v>
      </c>
      <c r="D40" s="44">
        <v>388956</v>
      </c>
      <c r="E40" s="44">
        <v>141270</v>
      </c>
      <c r="F40" s="44">
        <v>239946</v>
      </c>
      <c r="G40" s="44">
        <v>220844</v>
      </c>
      <c r="H40" s="44">
        <v>140765</v>
      </c>
      <c r="I40" s="44">
        <v>75301</v>
      </c>
      <c r="J40" s="44">
        <v>173764</v>
      </c>
      <c r="K40" s="44">
        <v>122186</v>
      </c>
      <c r="L40" s="44">
        <v>45778</v>
      </c>
      <c r="M40" s="44">
        <v>25857</v>
      </c>
      <c r="N40" s="44">
        <v>18843</v>
      </c>
      <c r="O40" s="44">
        <v>5887</v>
      </c>
      <c r="P40" s="44">
        <v>68671</v>
      </c>
      <c r="Q40" s="44">
        <v>43425</v>
      </c>
      <c r="R40" s="44">
        <v>22624</v>
      </c>
      <c r="S40" s="44">
        <v>8940</v>
      </c>
      <c r="T40" s="44">
        <v>6493</v>
      </c>
      <c r="U40" s="44">
        <v>1496</v>
      </c>
      <c r="V40" s="43">
        <v>87</v>
      </c>
      <c r="W40" s="43">
        <v>34</v>
      </c>
      <c r="X40" s="43">
        <v>10</v>
      </c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spans="1:39" x14ac:dyDescent="0.2">
      <c r="A41" s="43">
        <v>2024</v>
      </c>
      <c r="B41" s="34" t="s">
        <v>147</v>
      </c>
      <c r="C41" s="34" t="s">
        <v>11</v>
      </c>
      <c r="D41" s="44">
        <v>429693</v>
      </c>
      <c r="E41" s="44">
        <v>157053</v>
      </c>
      <c r="F41" s="44">
        <v>280162</v>
      </c>
      <c r="G41" s="44">
        <v>245598</v>
      </c>
      <c r="H41" s="44">
        <v>158156</v>
      </c>
      <c r="I41" s="44">
        <v>92968</v>
      </c>
      <c r="J41" s="44">
        <v>200523</v>
      </c>
      <c r="K41" s="44">
        <v>143169</v>
      </c>
      <c r="L41" s="44">
        <v>62444</v>
      </c>
      <c r="M41" s="44">
        <v>31768</v>
      </c>
      <c r="N41" s="44">
        <v>23719</v>
      </c>
      <c r="O41" s="44">
        <v>9297</v>
      </c>
      <c r="P41" s="44">
        <v>85038</v>
      </c>
      <c r="Q41" s="44">
        <v>56434</v>
      </c>
      <c r="R41" s="44">
        <v>31678</v>
      </c>
      <c r="S41" s="44">
        <v>15324</v>
      </c>
      <c r="T41" s="44">
        <v>12273</v>
      </c>
      <c r="U41" s="44">
        <v>4537</v>
      </c>
      <c r="V41" s="43">
        <v>413</v>
      </c>
      <c r="W41" s="43">
        <v>337</v>
      </c>
      <c r="X41" s="43">
        <v>156</v>
      </c>
      <c r="Y41" s="45"/>
      <c r="Z41" s="45"/>
    </row>
    <row r="42" spans="1:39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39" x14ac:dyDescent="0.2">
      <c r="A43" s="65" t="s">
        <v>171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39" s="86" customFormat="1" x14ac:dyDescent="0.2">
      <c r="A44" s="12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</row>
    <row r="45" spans="1:39" s="86" customFormat="1" x14ac:dyDescent="0.2">
      <c r="A45" s="110" t="s">
        <v>148</v>
      </c>
      <c r="B45" s="111" t="s">
        <v>105</v>
      </c>
      <c r="C45" s="111" t="s">
        <v>7</v>
      </c>
      <c r="D45" s="110" t="s">
        <v>149</v>
      </c>
      <c r="E45" s="110" t="s">
        <v>150</v>
      </c>
      <c r="F45" s="110" t="s">
        <v>151</v>
      </c>
      <c r="G45" s="110" t="s">
        <v>152</v>
      </c>
      <c r="H45" s="110" t="s">
        <v>153</v>
      </c>
      <c r="I45" s="110" t="s">
        <v>154</v>
      </c>
      <c r="J45" s="110" t="s">
        <v>155</v>
      </c>
      <c r="K45" s="110" t="s">
        <v>156</v>
      </c>
      <c r="L45" s="110" t="s">
        <v>157</v>
      </c>
      <c r="M45" s="110" t="s">
        <v>158</v>
      </c>
      <c r="N45" s="110" t="s">
        <v>159</v>
      </c>
      <c r="O45" s="110" t="s">
        <v>160</v>
      </c>
      <c r="P45" s="110" t="s">
        <v>161</v>
      </c>
      <c r="Q45" s="110" t="s">
        <v>162</v>
      </c>
      <c r="R45" s="110" t="s">
        <v>163</v>
      </c>
      <c r="S45" s="110" t="s">
        <v>164</v>
      </c>
      <c r="T45" s="110" t="s">
        <v>165</v>
      </c>
      <c r="U45" s="110" t="s">
        <v>166</v>
      </c>
      <c r="V45" s="110" t="s">
        <v>167</v>
      </c>
      <c r="W45" s="110" t="s">
        <v>168</v>
      </c>
      <c r="X45" s="110" t="s">
        <v>169</v>
      </c>
      <c r="Y45" s="45"/>
      <c r="Z45" s="45"/>
      <c r="AA45" s="97"/>
      <c r="AB45" s="97"/>
      <c r="AC45" s="97"/>
      <c r="AD45" s="97"/>
      <c r="AE45" s="97"/>
      <c r="AF45" s="97"/>
      <c r="AG45" s="97"/>
    </row>
    <row r="46" spans="1:39" s="86" customFormat="1" x14ac:dyDescent="0.2">
      <c r="A46" s="66">
        <v>1</v>
      </c>
      <c r="B46" s="129" t="s">
        <v>175</v>
      </c>
      <c r="C46" s="129" t="s">
        <v>173</v>
      </c>
      <c r="D46" s="130">
        <f>'IPHC Harvest Bootstrap'!F44</f>
        <v>170533</v>
      </c>
      <c r="E46" s="130">
        <f>'IPHC Harvest Bootstrap'!G44</f>
        <v>48744</v>
      </c>
      <c r="F46" s="130">
        <f>'IPHC Harvest Bootstrap'!H44</f>
        <v>121789</v>
      </c>
      <c r="G46" s="130">
        <f>'IPHC Harvest Bootstrap'!O44</f>
        <v>59821</v>
      </c>
      <c r="H46" s="130">
        <f>'IPHC Harvest Bootstrap'!P44</f>
        <v>37828</v>
      </c>
      <c r="I46" s="130">
        <f>'IPHC Harvest Bootstrap'!Q44</f>
        <v>21993</v>
      </c>
      <c r="J46" s="130">
        <f>'IPHC Harvest Bootstrap'!R44</f>
        <v>92595</v>
      </c>
      <c r="K46" s="130">
        <f>'IPHC Harvest Bootstrap'!S44</f>
        <v>58763</v>
      </c>
      <c r="L46" s="130">
        <f>'IPHC Harvest Bootstrap'!T44</f>
        <v>33832</v>
      </c>
      <c r="M46" s="130">
        <f>'IPHC Harvest Bootstrap'!U44</f>
        <v>7310</v>
      </c>
      <c r="N46" s="130">
        <f>'IPHC Harvest Bootstrap'!V44</f>
        <v>5106</v>
      </c>
      <c r="O46" s="130">
        <f>'IPHC Harvest Bootstrap'!W44</f>
        <v>2204</v>
      </c>
      <c r="P46" s="130">
        <f>'IPHC Harvest Bootstrap'!X44</f>
        <v>19209</v>
      </c>
      <c r="Q46" s="130">
        <f>'IPHC Harvest Bootstrap'!Y44</f>
        <v>10879</v>
      </c>
      <c r="R46" s="130">
        <f>'IPHC Harvest Bootstrap'!Z44</f>
        <v>8330</v>
      </c>
      <c r="S46" s="130">
        <f>'IPHC Harvest Bootstrap'!AA44</f>
        <v>4871</v>
      </c>
      <c r="T46" s="130">
        <f>'IPHC Harvest Bootstrap'!AB44</f>
        <v>3143</v>
      </c>
      <c r="U46" s="130">
        <f>'IPHC Harvest Bootstrap'!AC44</f>
        <v>1728</v>
      </c>
      <c r="V46" s="130">
        <f>'IPHC Harvest Bootstrap'!AD44</f>
        <v>114</v>
      </c>
      <c r="W46" s="130">
        <f>'IPHC Harvest Bootstrap'!AE44</f>
        <v>101</v>
      </c>
      <c r="X46" s="130">
        <f>'IPHC Harvest Bootstrap'!AF44</f>
        <v>13</v>
      </c>
      <c r="Y46" s="45"/>
      <c r="Z46" s="45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spans="1:39" s="86" customFormat="1" x14ac:dyDescent="0.2">
      <c r="A47" s="58"/>
      <c r="B47" s="131"/>
      <c r="C47" s="131" t="s">
        <v>170</v>
      </c>
      <c r="D47" s="132">
        <f t="shared" ref="D47:X47" si="0">D10+D14+D18</f>
        <v>170534</v>
      </c>
      <c r="E47" s="132">
        <f t="shared" si="0"/>
        <v>48745</v>
      </c>
      <c r="F47" s="132">
        <f t="shared" si="0"/>
        <v>121789</v>
      </c>
      <c r="G47" s="132">
        <f>G10+G14+G18</f>
        <v>59821</v>
      </c>
      <c r="H47" s="132">
        <f t="shared" si="0"/>
        <v>37828</v>
      </c>
      <c r="I47" s="132">
        <f t="shared" si="0"/>
        <v>21993</v>
      </c>
      <c r="J47" s="132">
        <f t="shared" si="0"/>
        <v>92595</v>
      </c>
      <c r="K47" s="132">
        <f t="shared" si="0"/>
        <v>58763</v>
      </c>
      <c r="L47" s="132">
        <f t="shared" si="0"/>
        <v>33832</v>
      </c>
      <c r="M47" s="132">
        <f t="shared" si="0"/>
        <v>7311</v>
      </c>
      <c r="N47" s="132">
        <f t="shared" si="0"/>
        <v>5106</v>
      </c>
      <c r="O47" s="132">
        <f t="shared" si="0"/>
        <v>2205</v>
      </c>
      <c r="P47" s="132">
        <f t="shared" si="0"/>
        <v>19209</v>
      </c>
      <c r="Q47" s="132">
        <f t="shared" si="0"/>
        <v>10879</v>
      </c>
      <c r="R47" s="132">
        <f t="shared" si="0"/>
        <v>8330</v>
      </c>
      <c r="S47" s="132">
        <f t="shared" si="0"/>
        <v>4871</v>
      </c>
      <c r="T47" s="132">
        <f t="shared" si="0"/>
        <v>3143</v>
      </c>
      <c r="U47" s="132">
        <f t="shared" si="0"/>
        <v>1728</v>
      </c>
      <c r="V47" s="132">
        <f t="shared" si="0"/>
        <v>114</v>
      </c>
      <c r="W47" s="132">
        <f t="shared" si="0"/>
        <v>101</v>
      </c>
      <c r="X47" s="132">
        <f t="shared" si="0"/>
        <v>13</v>
      </c>
      <c r="Y47" s="45"/>
      <c r="Z47" s="45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spans="1:39" s="86" customFormat="1" x14ac:dyDescent="0.2">
      <c r="A48" s="58"/>
      <c r="B48" s="131"/>
      <c r="C48" s="131"/>
      <c r="D48" s="132">
        <f>D46-D47</f>
        <v>-1</v>
      </c>
      <c r="E48" s="132">
        <f t="shared" ref="E48:X48" si="1">E46-E47</f>
        <v>-1</v>
      </c>
      <c r="F48" s="132">
        <f t="shared" si="1"/>
        <v>0</v>
      </c>
      <c r="G48" s="132">
        <f t="shared" si="1"/>
        <v>0</v>
      </c>
      <c r="H48" s="132">
        <f t="shared" si="1"/>
        <v>0</v>
      </c>
      <c r="I48" s="132">
        <f t="shared" si="1"/>
        <v>0</v>
      </c>
      <c r="J48" s="132">
        <f t="shared" si="1"/>
        <v>0</v>
      </c>
      <c r="K48" s="132">
        <f t="shared" si="1"/>
        <v>0</v>
      </c>
      <c r="L48" s="132">
        <f t="shared" si="1"/>
        <v>0</v>
      </c>
      <c r="M48" s="132">
        <f t="shared" si="1"/>
        <v>-1</v>
      </c>
      <c r="N48" s="132">
        <f t="shared" si="1"/>
        <v>0</v>
      </c>
      <c r="O48" s="132">
        <f t="shared" si="1"/>
        <v>-1</v>
      </c>
      <c r="P48" s="132">
        <f t="shared" si="1"/>
        <v>0</v>
      </c>
      <c r="Q48" s="132">
        <f t="shared" si="1"/>
        <v>0</v>
      </c>
      <c r="R48" s="132">
        <f t="shared" si="1"/>
        <v>0</v>
      </c>
      <c r="S48" s="132">
        <f t="shared" si="1"/>
        <v>0</v>
      </c>
      <c r="T48" s="132">
        <f t="shared" si="1"/>
        <v>0</v>
      </c>
      <c r="U48" s="132">
        <f t="shared" si="1"/>
        <v>0</v>
      </c>
      <c r="V48" s="132">
        <f t="shared" si="1"/>
        <v>0</v>
      </c>
      <c r="W48" s="132">
        <f t="shared" si="1"/>
        <v>0</v>
      </c>
      <c r="X48" s="132">
        <f t="shared" si="1"/>
        <v>0</v>
      </c>
      <c r="Y48" s="45"/>
      <c r="Z48" s="45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</row>
    <row r="49" spans="1:39" s="86" customFormat="1" x14ac:dyDescent="0.2">
      <c r="A49" s="66">
        <v>2</v>
      </c>
      <c r="B49" s="129" t="s">
        <v>176</v>
      </c>
      <c r="C49" s="129" t="s">
        <v>174</v>
      </c>
      <c r="D49" s="130">
        <f>'IPHC Harvest Bootstrap'!F48</f>
        <v>173827</v>
      </c>
      <c r="E49" s="130">
        <f>'IPHC Harvest Bootstrap'!G48</f>
        <v>72280</v>
      </c>
      <c r="F49" s="130">
        <f>'IPHC Harvest Bootstrap'!H48</f>
        <v>101547</v>
      </c>
      <c r="G49" s="130">
        <f>'IPHC Harvest Bootstrap'!O48</f>
        <v>141088</v>
      </c>
      <c r="H49" s="130">
        <f>'IPHC Harvest Bootstrap'!P48</f>
        <v>89228</v>
      </c>
      <c r="I49" s="130">
        <f>'IPHC Harvest Bootstrap'!Q48</f>
        <v>51860</v>
      </c>
      <c r="J49" s="130">
        <f>'IPHC Harvest Bootstrap'!R48</f>
        <v>43954</v>
      </c>
      <c r="K49" s="130">
        <f>'IPHC Harvest Bootstrap'!S48</f>
        <v>36853</v>
      </c>
      <c r="L49" s="130">
        <f>'IPHC Harvest Bootstrap'!T48</f>
        <v>7101</v>
      </c>
      <c r="M49" s="130">
        <f>'IPHC Harvest Bootstrap'!U48</f>
        <v>6499</v>
      </c>
      <c r="N49" s="130">
        <f>'IPHC Harvest Bootstrap'!V48</f>
        <v>5206</v>
      </c>
      <c r="O49" s="130">
        <f>'IPHC Harvest Bootstrap'!W48</f>
        <v>1293</v>
      </c>
      <c r="P49" s="130">
        <f>'IPHC Harvest Bootstrap'!X48</f>
        <v>37335</v>
      </c>
      <c r="Q49" s="130">
        <f>'IPHC Harvest Bootstrap'!Y48</f>
        <v>24579</v>
      </c>
      <c r="R49" s="130">
        <f>'IPHC Harvest Bootstrap'!Z48</f>
        <v>12756</v>
      </c>
      <c r="S49" s="130">
        <f>'IPHC Harvest Bootstrap'!AA48</f>
        <v>4107</v>
      </c>
      <c r="T49" s="130">
        <f>'IPHC Harvest Bootstrap'!AB48</f>
        <v>3337</v>
      </c>
      <c r="U49" s="130">
        <f>'IPHC Harvest Bootstrap'!AC48</f>
        <v>770</v>
      </c>
      <c r="V49" s="130">
        <f>'IPHC Harvest Bootstrap'!AD48</f>
        <v>114</v>
      </c>
      <c r="W49" s="130">
        <f>'IPHC Harvest Bootstrap'!AE48</f>
        <v>68</v>
      </c>
      <c r="X49" s="130">
        <f>'IPHC Harvest Bootstrap'!AF48</f>
        <v>46</v>
      </c>
      <c r="Y49" s="45"/>
      <c r="Z49" s="45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</row>
    <row r="50" spans="1:39" s="86" customFormat="1" x14ac:dyDescent="0.2">
      <c r="A50" s="45"/>
      <c r="B50" s="131"/>
      <c r="C50" s="131" t="s">
        <v>172</v>
      </c>
      <c r="D50" s="132">
        <f t="shared" ref="D50:X50" si="2">D22+D26</f>
        <v>173827</v>
      </c>
      <c r="E50" s="132">
        <f t="shared" si="2"/>
        <v>72280</v>
      </c>
      <c r="F50" s="132">
        <f t="shared" si="2"/>
        <v>101547</v>
      </c>
      <c r="G50" s="132">
        <f t="shared" si="2"/>
        <v>141088</v>
      </c>
      <c r="H50" s="132">
        <f t="shared" si="2"/>
        <v>89228</v>
      </c>
      <c r="I50" s="132">
        <f t="shared" si="2"/>
        <v>51860</v>
      </c>
      <c r="J50" s="132">
        <f t="shared" si="2"/>
        <v>43954</v>
      </c>
      <c r="K50" s="132">
        <f t="shared" si="2"/>
        <v>36853</v>
      </c>
      <c r="L50" s="132">
        <f t="shared" si="2"/>
        <v>7101</v>
      </c>
      <c r="M50" s="132">
        <f t="shared" si="2"/>
        <v>6499</v>
      </c>
      <c r="N50" s="132">
        <f t="shared" si="2"/>
        <v>5206</v>
      </c>
      <c r="O50" s="132">
        <f t="shared" si="2"/>
        <v>1293</v>
      </c>
      <c r="P50" s="132">
        <f t="shared" si="2"/>
        <v>37335</v>
      </c>
      <c r="Q50" s="132">
        <f t="shared" si="2"/>
        <v>24579</v>
      </c>
      <c r="R50" s="132">
        <f t="shared" si="2"/>
        <v>12756</v>
      </c>
      <c r="S50" s="132">
        <f t="shared" si="2"/>
        <v>4107</v>
      </c>
      <c r="T50" s="132">
        <f t="shared" si="2"/>
        <v>3337</v>
      </c>
      <c r="U50" s="132">
        <f t="shared" si="2"/>
        <v>770</v>
      </c>
      <c r="V50" s="132">
        <f t="shared" si="2"/>
        <v>114</v>
      </c>
      <c r="W50" s="132">
        <f t="shared" si="2"/>
        <v>68</v>
      </c>
      <c r="X50" s="132">
        <f t="shared" si="2"/>
        <v>46</v>
      </c>
      <c r="Y50" s="45"/>
      <c r="Z50" s="45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</row>
    <row r="51" spans="1:39" s="86" customFormat="1" x14ac:dyDescent="0.2">
      <c r="A51" s="45"/>
      <c r="B51" s="131"/>
      <c r="C51" s="131"/>
      <c r="D51" s="132">
        <f>D49-D50</f>
        <v>0</v>
      </c>
      <c r="E51" s="132">
        <f t="shared" ref="E51:X51" si="3">E49-E50</f>
        <v>0</v>
      </c>
      <c r="F51" s="132">
        <f t="shared" si="3"/>
        <v>0</v>
      </c>
      <c r="G51" s="132">
        <f t="shared" si="3"/>
        <v>0</v>
      </c>
      <c r="H51" s="132">
        <f t="shared" si="3"/>
        <v>0</v>
      </c>
      <c r="I51" s="132">
        <f t="shared" si="3"/>
        <v>0</v>
      </c>
      <c r="J51" s="132">
        <f t="shared" si="3"/>
        <v>0</v>
      </c>
      <c r="K51" s="132">
        <f t="shared" si="3"/>
        <v>0</v>
      </c>
      <c r="L51" s="132">
        <f t="shared" si="3"/>
        <v>0</v>
      </c>
      <c r="M51" s="132">
        <f t="shared" si="3"/>
        <v>0</v>
      </c>
      <c r="N51" s="132">
        <f t="shared" si="3"/>
        <v>0</v>
      </c>
      <c r="O51" s="132">
        <f t="shared" si="3"/>
        <v>0</v>
      </c>
      <c r="P51" s="132">
        <f t="shared" si="3"/>
        <v>0</v>
      </c>
      <c r="Q51" s="132">
        <f t="shared" si="3"/>
        <v>0</v>
      </c>
      <c r="R51" s="132">
        <f t="shared" si="3"/>
        <v>0</v>
      </c>
      <c r="S51" s="132">
        <f t="shared" si="3"/>
        <v>0</v>
      </c>
      <c r="T51" s="132">
        <f t="shared" si="3"/>
        <v>0</v>
      </c>
      <c r="U51" s="132">
        <f t="shared" si="3"/>
        <v>0</v>
      </c>
      <c r="V51" s="132">
        <f t="shared" si="3"/>
        <v>0</v>
      </c>
      <c r="W51" s="132">
        <f t="shared" si="3"/>
        <v>0</v>
      </c>
      <c r="X51" s="132">
        <f t="shared" si="3"/>
        <v>0</v>
      </c>
      <c r="Y51" s="45"/>
      <c r="Z51" s="45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</row>
    <row r="52" spans="1:39" s="86" customForma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</row>
    <row r="53" spans="1:39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39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39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39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39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39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39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39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39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39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39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39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indexed="41"/>
  </sheetPr>
  <dimension ref="A1:AM53"/>
  <sheetViews>
    <sheetView zoomScale="80" zoomScaleNormal="8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R18" sqref="R18"/>
    </sheetView>
  </sheetViews>
  <sheetFormatPr defaultRowHeight="13.2" x14ac:dyDescent="0.25"/>
  <cols>
    <col min="1" max="1" width="9.109375" style="21"/>
    <col min="2" max="2" width="22.5546875" customWidth="1"/>
    <col min="4" max="4" width="9.88671875" customWidth="1"/>
    <col min="5" max="5" width="10.109375" customWidth="1"/>
    <col min="6" max="6" width="10.44140625" customWidth="1"/>
  </cols>
  <sheetData>
    <row r="1" spans="1:31" s="19" customFormat="1" ht="13.8" x14ac:dyDescent="0.25">
      <c r="A1" s="146" t="s">
        <v>1409</v>
      </c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</row>
    <row r="2" spans="1:31" s="30" customFormat="1" x14ac:dyDescent="0.25">
      <c r="A2" s="147" t="s">
        <v>1410</v>
      </c>
    </row>
    <row r="3" spans="1:31" x14ac:dyDescent="0.25">
      <c r="H3" s="40"/>
    </row>
    <row r="4" spans="1:31" ht="46.5" customHeight="1" x14ac:dyDescent="0.25">
      <c r="A4" s="1" t="s">
        <v>5</v>
      </c>
      <c r="B4" s="1" t="s">
        <v>35</v>
      </c>
      <c r="C4" s="1" t="s">
        <v>8</v>
      </c>
      <c r="D4" s="2" t="s">
        <v>18</v>
      </c>
      <c r="E4" s="2" t="s">
        <v>28</v>
      </c>
      <c r="F4" s="2" t="s">
        <v>21</v>
      </c>
      <c r="G4" s="2" t="s">
        <v>0</v>
      </c>
      <c r="H4" s="2" t="s">
        <v>31</v>
      </c>
      <c r="I4" s="2" t="s">
        <v>24</v>
      </c>
      <c r="J4" s="2" t="s">
        <v>1</v>
      </c>
      <c r="K4" s="2" t="s">
        <v>32</v>
      </c>
      <c r="L4" s="2" t="s">
        <v>25</v>
      </c>
      <c r="M4" s="2" t="s">
        <v>2</v>
      </c>
      <c r="N4" s="2" t="s">
        <v>33</v>
      </c>
      <c r="O4" s="2" t="s">
        <v>26</v>
      </c>
      <c r="P4" s="2" t="s">
        <v>41</v>
      </c>
      <c r="Q4" s="2" t="s">
        <v>42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3</v>
      </c>
      <c r="W4" s="2" t="s">
        <v>34</v>
      </c>
      <c r="X4" s="2" t="s">
        <v>27</v>
      </c>
    </row>
    <row r="5" spans="1:31" s="45" customFormat="1" ht="10.199999999999999" x14ac:dyDescent="0.2">
      <c r="A5" s="42" t="s">
        <v>5</v>
      </c>
      <c r="B5" s="29" t="s">
        <v>120</v>
      </c>
      <c r="C5" s="29" t="s">
        <v>8</v>
      </c>
      <c r="D5" s="42" t="s">
        <v>48</v>
      </c>
      <c r="E5" s="42" t="s">
        <v>49</v>
      </c>
      <c r="F5" s="42" t="s">
        <v>50</v>
      </c>
      <c r="G5" s="42" t="s">
        <v>51</v>
      </c>
      <c r="H5" s="42" t="s">
        <v>52</v>
      </c>
      <c r="I5" s="42" t="s">
        <v>53</v>
      </c>
      <c r="J5" s="42" t="s">
        <v>54</v>
      </c>
      <c r="K5" s="42" t="s">
        <v>55</v>
      </c>
      <c r="L5" s="42" t="s">
        <v>56</v>
      </c>
      <c r="M5" s="42" t="s">
        <v>57</v>
      </c>
      <c r="N5" s="42" t="s">
        <v>58</v>
      </c>
      <c r="O5" s="42" t="s">
        <v>59</v>
      </c>
      <c r="P5" s="42" t="s">
        <v>60</v>
      </c>
      <c r="Q5" s="42" t="s">
        <v>61</v>
      </c>
      <c r="R5" s="42" t="s">
        <v>62</v>
      </c>
      <c r="S5" s="42" t="s">
        <v>63</v>
      </c>
      <c r="T5" s="42" t="s">
        <v>64</v>
      </c>
      <c r="U5" s="42" t="s">
        <v>65</v>
      </c>
      <c r="V5" s="42" t="s">
        <v>66</v>
      </c>
      <c r="W5" s="42" t="s">
        <v>67</v>
      </c>
      <c r="X5" s="42" t="s">
        <v>68</v>
      </c>
    </row>
    <row r="6" spans="1:31" s="46" customFormat="1" ht="10.199999999999999" x14ac:dyDescent="0.2">
      <c r="A6" s="35">
        <v>2024</v>
      </c>
      <c r="B6" s="33" t="s">
        <v>139</v>
      </c>
      <c r="C6" s="33" t="s">
        <v>12</v>
      </c>
      <c r="D6" s="36">
        <v>15841</v>
      </c>
      <c r="E6" s="36">
        <v>7167</v>
      </c>
      <c r="F6" s="36">
        <v>8674</v>
      </c>
      <c r="G6" s="36">
        <v>11100</v>
      </c>
      <c r="H6" s="36">
        <v>6874</v>
      </c>
      <c r="I6" s="36">
        <v>4226</v>
      </c>
      <c r="J6" s="36">
        <v>15542</v>
      </c>
      <c r="K6" s="36">
        <v>11634</v>
      </c>
      <c r="L6" s="36">
        <v>3908</v>
      </c>
      <c r="M6" s="36">
        <v>6326</v>
      </c>
      <c r="N6" s="36">
        <v>4866</v>
      </c>
      <c r="O6" s="35">
        <v>1460</v>
      </c>
      <c r="P6" s="35">
        <v>768</v>
      </c>
      <c r="Q6" s="35">
        <v>672</v>
      </c>
      <c r="R6" s="35">
        <v>96</v>
      </c>
      <c r="S6" s="35">
        <v>934</v>
      </c>
      <c r="T6" s="141">
        <v>225</v>
      </c>
      <c r="U6" s="141">
        <v>709</v>
      </c>
      <c r="V6" s="35">
        <v>5046</v>
      </c>
      <c r="W6" s="35">
        <v>4686</v>
      </c>
      <c r="X6" s="35">
        <v>360</v>
      </c>
    </row>
    <row r="7" spans="1:31" s="46" customFormat="1" ht="10.199999999999999" x14ac:dyDescent="0.2">
      <c r="A7" s="43">
        <v>2024</v>
      </c>
      <c r="B7" s="34" t="s">
        <v>139</v>
      </c>
      <c r="C7" s="34" t="s">
        <v>9</v>
      </c>
      <c r="D7" s="44">
        <v>1925</v>
      </c>
      <c r="E7" s="43">
        <v>944</v>
      </c>
      <c r="F7" s="44">
        <v>1655</v>
      </c>
      <c r="G7" s="44">
        <v>2133</v>
      </c>
      <c r="H7" s="43">
        <v>1430</v>
      </c>
      <c r="I7" s="43">
        <v>1594</v>
      </c>
      <c r="J7" s="44">
        <v>2833</v>
      </c>
      <c r="K7" s="43">
        <v>2151</v>
      </c>
      <c r="L7" s="44">
        <v>1376</v>
      </c>
      <c r="M7" s="43">
        <v>1352</v>
      </c>
      <c r="N7" s="43">
        <v>1085</v>
      </c>
      <c r="O7" s="43">
        <v>795</v>
      </c>
      <c r="P7" s="43">
        <v>469</v>
      </c>
      <c r="Q7" s="43">
        <v>463</v>
      </c>
      <c r="R7" s="43">
        <v>61</v>
      </c>
      <c r="S7" s="43">
        <v>699</v>
      </c>
      <c r="T7" s="145">
        <v>133</v>
      </c>
      <c r="U7" s="145">
        <v>683</v>
      </c>
      <c r="V7" s="43">
        <v>1769</v>
      </c>
      <c r="W7" s="43">
        <v>1771</v>
      </c>
      <c r="X7" s="43">
        <v>215</v>
      </c>
      <c r="Y7" s="45"/>
    </row>
    <row r="8" spans="1:31" s="45" customFormat="1" ht="10.199999999999999" x14ac:dyDescent="0.2">
      <c r="A8" s="43">
        <v>2024</v>
      </c>
      <c r="B8" s="34" t="s">
        <v>139</v>
      </c>
      <c r="C8" s="34" t="s">
        <v>10</v>
      </c>
      <c r="D8" s="44">
        <v>12341</v>
      </c>
      <c r="E8" s="44">
        <v>5485</v>
      </c>
      <c r="F8" s="44">
        <v>5627</v>
      </c>
      <c r="G8" s="44">
        <v>7379</v>
      </c>
      <c r="H8" s="44">
        <v>4399</v>
      </c>
      <c r="I8" s="44">
        <v>1659</v>
      </c>
      <c r="J8" s="44">
        <v>10322</v>
      </c>
      <c r="K8" s="44">
        <v>7729</v>
      </c>
      <c r="L8" s="43">
        <v>1548</v>
      </c>
      <c r="M8" s="43">
        <v>3960</v>
      </c>
      <c r="N8" s="43">
        <v>3063</v>
      </c>
      <c r="O8" s="43">
        <v>352</v>
      </c>
      <c r="P8" s="43">
        <v>78</v>
      </c>
      <c r="Q8" s="43">
        <v>0</v>
      </c>
      <c r="R8" s="43">
        <v>0</v>
      </c>
      <c r="S8" s="43">
        <v>72</v>
      </c>
      <c r="T8" s="145">
        <v>0</v>
      </c>
      <c r="U8" s="145">
        <v>0</v>
      </c>
      <c r="V8" s="43">
        <v>2192</v>
      </c>
      <c r="W8" s="43">
        <v>1718</v>
      </c>
      <c r="X8" s="43">
        <v>0</v>
      </c>
    </row>
    <row r="9" spans="1:31" s="45" customFormat="1" ht="10.199999999999999" x14ac:dyDescent="0.2">
      <c r="A9" s="43">
        <v>2024</v>
      </c>
      <c r="B9" s="34" t="s">
        <v>139</v>
      </c>
      <c r="C9" s="34" t="s">
        <v>11</v>
      </c>
      <c r="D9" s="44">
        <v>19974</v>
      </c>
      <c r="E9" s="44">
        <v>9037</v>
      </c>
      <c r="F9" s="44">
        <v>12057</v>
      </c>
      <c r="G9" s="44">
        <v>15386</v>
      </c>
      <c r="H9" s="44">
        <v>10048</v>
      </c>
      <c r="I9" s="44">
        <v>7819</v>
      </c>
      <c r="J9" s="44">
        <v>21432</v>
      </c>
      <c r="K9" s="44">
        <v>16091</v>
      </c>
      <c r="L9" s="44">
        <v>6655</v>
      </c>
      <c r="M9" s="44">
        <v>9109</v>
      </c>
      <c r="N9" s="44">
        <v>7184</v>
      </c>
      <c r="O9" s="44">
        <v>3385</v>
      </c>
      <c r="P9" s="43">
        <v>1814</v>
      </c>
      <c r="Q9" s="43">
        <v>1703</v>
      </c>
      <c r="R9" s="43">
        <v>232</v>
      </c>
      <c r="S9" s="43">
        <v>2434</v>
      </c>
      <c r="T9" s="145">
        <v>508</v>
      </c>
      <c r="U9" s="145">
        <v>2091</v>
      </c>
      <c r="V9" s="43">
        <v>8785</v>
      </c>
      <c r="W9" s="43">
        <v>8396</v>
      </c>
      <c r="X9" s="43">
        <v>829</v>
      </c>
    </row>
    <row r="10" spans="1:31" s="46" customFormat="1" ht="10.199999999999999" x14ac:dyDescent="0.2">
      <c r="A10" s="35">
        <v>2024</v>
      </c>
      <c r="B10" s="33" t="s">
        <v>140</v>
      </c>
      <c r="C10" s="33" t="s">
        <v>12</v>
      </c>
      <c r="D10" s="36">
        <v>80980</v>
      </c>
      <c r="E10" s="36">
        <v>34441</v>
      </c>
      <c r="F10" s="36">
        <v>46539</v>
      </c>
      <c r="G10" s="36">
        <v>49411</v>
      </c>
      <c r="H10" s="36">
        <v>38041</v>
      </c>
      <c r="I10" s="36">
        <v>11370</v>
      </c>
      <c r="J10" s="36">
        <v>83046</v>
      </c>
      <c r="K10" s="36">
        <v>57691</v>
      </c>
      <c r="L10" s="36">
        <v>25355</v>
      </c>
      <c r="M10" s="36">
        <v>11110</v>
      </c>
      <c r="N10" s="36">
        <v>7399</v>
      </c>
      <c r="O10" s="36">
        <v>3711</v>
      </c>
      <c r="P10" s="36">
        <v>14455</v>
      </c>
      <c r="Q10" s="36">
        <v>8945</v>
      </c>
      <c r="R10" s="36">
        <v>5510</v>
      </c>
      <c r="S10" s="140">
        <v>3795</v>
      </c>
      <c r="T10" s="140">
        <v>2966</v>
      </c>
      <c r="U10" s="141">
        <v>829</v>
      </c>
      <c r="V10" s="36">
        <v>2537</v>
      </c>
      <c r="W10" s="35">
        <v>1693</v>
      </c>
      <c r="X10" s="35">
        <v>844</v>
      </c>
    </row>
    <row r="11" spans="1:31" s="46" customFormat="1" ht="10.199999999999999" x14ac:dyDescent="0.2">
      <c r="A11" s="43">
        <v>2024</v>
      </c>
      <c r="B11" s="34" t="s">
        <v>140</v>
      </c>
      <c r="C11" s="34" t="s">
        <v>9</v>
      </c>
      <c r="D11" s="44">
        <v>4712</v>
      </c>
      <c r="E11" s="44">
        <v>2088</v>
      </c>
      <c r="F11" s="44">
        <v>4235</v>
      </c>
      <c r="G11" s="44">
        <v>3194</v>
      </c>
      <c r="H11" s="44">
        <v>2771</v>
      </c>
      <c r="I11" s="44">
        <v>1719</v>
      </c>
      <c r="J11" s="44">
        <v>5523</v>
      </c>
      <c r="K11" s="44">
        <v>3965</v>
      </c>
      <c r="L11" s="44">
        <v>3644</v>
      </c>
      <c r="M11" s="43">
        <v>1276</v>
      </c>
      <c r="N11" s="43">
        <v>973</v>
      </c>
      <c r="O11" s="43">
        <v>807</v>
      </c>
      <c r="P11" s="44">
        <v>2191</v>
      </c>
      <c r="Q11" s="43">
        <v>1662</v>
      </c>
      <c r="R11" s="44">
        <v>1447</v>
      </c>
      <c r="S11" s="145">
        <v>971</v>
      </c>
      <c r="T11" s="145">
        <v>875</v>
      </c>
      <c r="U11" s="145">
        <v>452</v>
      </c>
      <c r="V11" s="43">
        <v>661</v>
      </c>
      <c r="W11" s="43">
        <v>499</v>
      </c>
      <c r="X11" s="43">
        <v>432</v>
      </c>
      <c r="Y11" s="45"/>
    </row>
    <row r="12" spans="1:31" s="45" customFormat="1" ht="10.199999999999999" x14ac:dyDescent="0.2">
      <c r="A12" s="43">
        <v>2024</v>
      </c>
      <c r="B12" s="34" t="s">
        <v>140</v>
      </c>
      <c r="C12" s="34" t="s">
        <v>10</v>
      </c>
      <c r="D12" s="44">
        <v>71836</v>
      </c>
      <c r="E12" s="44">
        <v>30547</v>
      </c>
      <c r="F12" s="44">
        <v>38131</v>
      </c>
      <c r="G12" s="44">
        <v>43241</v>
      </c>
      <c r="H12" s="44">
        <v>32740</v>
      </c>
      <c r="I12" s="44">
        <v>8218</v>
      </c>
      <c r="J12" s="44">
        <v>72289</v>
      </c>
      <c r="K12" s="44">
        <v>49382</v>
      </c>
      <c r="L12" s="44">
        <v>18495</v>
      </c>
      <c r="M12" s="44">
        <v>8740</v>
      </c>
      <c r="N12" s="44">
        <v>5597</v>
      </c>
      <c r="O12" s="44">
        <v>2282</v>
      </c>
      <c r="P12" s="44">
        <v>10496</v>
      </c>
      <c r="Q12" s="44">
        <v>5775</v>
      </c>
      <c r="R12" s="44">
        <v>3036</v>
      </c>
      <c r="S12" s="124">
        <v>2024</v>
      </c>
      <c r="T12" s="145">
        <v>1437</v>
      </c>
      <c r="U12" s="145">
        <v>134</v>
      </c>
      <c r="V12" s="43">
        <v>1405</v>
      </c>
      <c r="W12" s="43">
        <v>833</v>
      </c>
      <c r="X12" s="43">
        <v>150</v>
      </c>
    </row>
    <row r="13" spans="1:31" s="45" customFormat="1" ht="10.199999999999999" x14ac:dyDescent="0.2">
      <c r="A13" s="43">
        <v>2024</v>
      </c>
      <c r="B13" s="34" t="s">
        <v>140</v>
      </c>
      <c r="C13" s="34" t="s">
        <v>11</v>
      </c>
      <c r="D13" s="44">
        <v>90519</v>
      </c>
      <c r="E13" s="44">
        <v>38681</v>
      </c>
      <c r="F13" s="44">
        <v>55276</v>
      </c>
      <c r="G13" s="44">
        <v>55652</v>
      </c>
      <c r="H13" s="44">
        <v>43484</v>
      </c>
      <c r="I13" s="44">
        <v>14934</v>
      </c>
      <c r="J13" s="44">
        <v>93433</v>
      </c>
      <c r="K13" s="44">
        <v>65150</v>
      </c>
      <c r="L13" s="44">
        <v>33044</v>
      </c>
      <c r="M13" s="44">
        <v>13740</v>
      </c>
      <c r="N13" s="44">
        <v>9398</v>
      </c>
      <c r="O13" s="44">
        <v>5537</v>
      </c>
      <c r="P13" s="44">
        <v>19134</v>
      </c>
      <c r="Q13" s="44">
        <v>12426</v>
      </c>
      <c r="R13" s="44">
        <v>8497</v>
      </c>
      <c r="S13" s="124">
        <v>5836</v>
      </c>
      <c r="T13" s="124">
        <v>4883</v>
      </c>
      <c r="U13" s="145">
        <v>1883</v>
      </c>
      <c r="V13" s="44">
        <v>3925</v>
      </c>
      <c r="W13" s="44">
        <v>2796</v>
      </c>
      <c r="X13" s="44">
        <v>1824</v>
      </c>
    </row>
    <row r="14" spans="1:31" s="46" customFormat="1" ht="10.199999999999999" x14ac:dyDescent="0.2">
      <c r="A14" s="35">
        <v>2024</v>
      </c>
      <c r="B14" s="33" t="s">
        <v>141</v>
      </c>
      <c r="C14" s="33" t="s">
        <v>12</v>
      </c>
      <c r="D14" s="36">
        <v>50495</v>
      </c>
      <c r="E14" s="36">
        <v>7321</v>
      </c>
      <c r="F14" s="36">
        <v>43174</v>
      </c>
      <c r="G14" s="36">
        <v>22475</v>
      </c>
      <c r="H14" s="36">
        <v>7897</v>
      </c>
      <c r="I14" s="36">
        <v>14577</v>
      </c>
      <c r="J14" s="36">
        <v>30669</v>
      </c>
      <c r="K14" s="36">
        <v>11510</v>
      </c>
      <c r="L14" s="36">
        <v>19160</v>
      </c>
      <c r="M14" s="36">
        <v>4310</v>
      </c>
      <c r="N14" s="36">
        <v>2083</v>
      </c>
      <c r="O14" s="35">
        <v>2227</v>
      </c>
      <c r="P14" s="36">
        <v>8749</v>
      </c>
      <c r="Q14" s="35">
        <v>1576</v>
      </c>
      <c r="R14" s="36">
        <v>7173</v>
      </c>
      <c r="S14" s="141">
        <v>2003</v>
      </c>
      <c r="T14" s="141">
        <v>961</v>
      </c>
      <c r="U14" s="141">
        <v>1042</v>
      </c>
      <c r="V14" s="35">
        <v>1227</v>
      </c>
      <c r="W14" s="35">
        <v>1160</v>
      </c>
      <c r="X14" s="35">
        <v>67</v>
      </c>
    </row>
    <row r="15" spans="1:31" s="46" customFormat="1" ht="10.199999999999999" x14ac:dyDescent="0.2">
      <c r="A15" s="43">
        <v>2024</v>
      </c>
      <c r="B15" s="34" t="s">
        <v>141</v>
      </c>
      <c r="C15" s="34" t="s">
        <v>9</v>
      </c>
      <c r="D15" s="44">
        <v>4160</v>
      </c>
      <c r="E15" s="43">
        <v>913</v>
      </c>
      <c r="F15" s="44">
        <v>4045</v>
      </c>
      <c r="G15" s="44">
        <v>3586</v>
      </c>
      <c r="H15" s="44">
        <v>1408</v>
      </c>
      <c r="I15" s="44">
        <v>3331</v>
      </c>
      <c r="J15" s="44">
        <v>5383</v>
      </c>
      <c r="K15" s="43">
        <v>2471</v>
      </c>
      <c r="L15" s="44">
        <v>4833</v>
      </c>
      <c r="M15" s="43">
        <v>749</v>
      </c>
      <c r="N15" s="43">
        <v>517</v>
      </c>
      <c r="O15" s="43">
        <v>581</v>
      </c>
      <c r="P15" s="43">
        <v>1869</v>
      </c>
      <c r="Q15" s="43">
        <v>570</v>
      </c>
      <c r="R15" s="43">
        <v>1797</v>
      </c>
      <c r="S15" s="145">
        <v>820</v>
      </c>
      <c r="T15" s="145">
        <v>419</v>
      </c>
      <c r="U15" s="145">
        <v>682</v>
      </c>
      <c r="V15" s="43">
        <v>1026</v>
      </c>
      <c r="W15" s="43">
        <v>1017</v>
      </c>
      <c r="X15" s="43">
        <v>65</v>
      </c>
      <c r="Y15" s="45"/>
    </row>
    <row r="16" spans="1:31" s="45" customFormat="1" ht="10.199999999999999" x14ac:dyDescent="0.2">
      <c r="A16" s="43">
        <v>2024</v>
      </c>
      <c r="B16" s="34" t="s">
        <v>141</v>
      </c>
      <c r="C16" s="34" t="s">
        <v>10</v>
      </c>
      <c r="D16" s="44">
        <v>42826</v>
      </c>
      <c r="E16" s="44">
        <v>5593</v>
      </c>
      <c r="F16" s="44">
        <v>35891</v>
      </c>
      <c r="G16" s="44">
        <v>16133</v>
      </c>
      <c r="H16" s="44">
        <v>5476</v>
      </c>
      <c r="I16" s="44">
        <v>8662</v>
      </c>
      <c r="J16" s="44">
        <v>21664</v>
      </c>
      <c r="K16" s="44">
        <v>7167</v>
      </c>
      <c r="L16" s="44">
        <v>11466</v>
      </c>
      <c r="M16" s="44">
        <v>2948</v>
      </c>
      <c r="N16" s="43">
        <v>1192</v>
      </c>
      <c r="O16" s="43">
        <v>1251</v>
      </c>
      <c r="P16" s="44">
        <v>5379</v>
      </c>
      <c r="Q16" s="43">
        <v>593</v>
      </c>
      <c r="R16" s="44">
        <v>3971</v>
      </c>
      <c r="S16" s="145">
        <v>667</v>
      </c>
      <c r="T16" s="145">
        <v>247</v>
      </c>
      <c r="U16" s="145">
        <v>135</v>
      </c>
      <c r="V16" s="43">
        <v>80</v>
      </c>
      <c r="W16" s="43">
        <v>59</v>
      </c>
      <c r="X16" s="43">
        <v>0</v>
      </c>
    </row>
    <row r="17" spans="1:25" s="45" customFormat="1" ht="10.199999999999999" x14ac:dyDescent="0.2">
      <c r="A17" s="43">
        <v>2024</v>
      </c>
      <c r="B17" s="34" t="s">
        <v>141</v>
      </c>
      <c r="C17" s="34" t="s">
        <v>11</v>
      </c>
      <c r="D17" s="44">
        <v>59370</v>
      </c>
      <c r="E17" s="44">
        <v>9200</v>
      </c>
      <c r="F17" s="44">
        <v>51755</v>
      </c>
      <c r="G17" s="44">
        <v>29913</v>
      </c>
      <c r="H17" s="44">
        <v>10865</v>
      </c>
      <c r="I17" s="44">
        <v>21680</v>
      </c>
      <c r="J17" s="44">
        <v>41710</v>
      </c>
      <c r="K17" s="44">
        <v>16613</v>
      </c>
      <c r="L17" s="44">
        <v>30069</v>
      </c>
      <c r="M17" s="44">
        <v>5874</v>
      </c>
      <c r="N17" s="44">
        <v>3218</v>
      </c>
      <c r="O17" s="44">
        <v>3476</v>
      </c>
      <c r="P17" s="44">
        <v>12409</v>
      </c>
      <c r="Q17" s="44">
        <v>2769</v>
      </c>
      <c r="R17" s="44">
        <v>10944</v>
      </c>
      <c r="S17" s="124">
        <v>3823</v>
      </c>
      <c r="T17" s="145">
        <v>1852</v>
      </c>
      <c r="U17" s="124">
        <v>2581</v>
      </c>
      <c r="V17" s="43">
        <v>3430</v>
      </c>
      <c r="W17" s="43">
        <v>3331</v>
      </c>
      <c r="X17" s="43">
        <v>202</v>
      </c>
    </row>
    <row r="18" spans="1:25" s="46" customFormat="1" ht="10.199999999999999" x14ac:dyDescent="0.2">
      <c r="A18" s="35">
        <v>2024</v>
      </c>
      <c r="B18" s="33" t="s">
        <v>142</v>
      </c>
      <c r="C18" s="33" t="s">
        <v>12</v>
      </c>
      <c r="D18" s="36">
        <v>39059</v>
      </c>
      <c r="E18" s="36">
        <v>6983</v>
      </c>
      <c r="F18" s="36">
        <v>32076</v>
      </c>
      <c r="G18" s="36">
        <v>13036</v>
      </c>
      <c r="H18" s="36">
        <v>6430</v>
      </c>
      <c r="I18" s="36">
        <v>6607</v>
      </c>
      <c r="J18" s="36">
        <v>26533</v>
      </c>
      <c r="K18" s="36">
        <v>9188</v>
      </c>
      <c r="L18" s="36">
        <v>17345</v>
      </c>
      <c r="M18" s="36">
        <v>2700</v>
      </c>
      <c r="N18" s="35">
        <v>1387</v>
      </c>
      <c r="O18" s="36">
        <v>1313</v>
      </c>
      <c r="P18" s="36">
        <v>8907</v>
      </c>
      <c r="Q18" s="35">
        <v>3844</v>
      </c>
      <c r="R18" s="36">
        <v>5063</v>
      </c>
      <c r="S18" s="141">
        <v>601</v>
      </c>
      <c r="T18" s="141">
        <v>137</v>
      </c>
      <c r="U18" s="141">
        <v>464</v>
      </c>
      <c r="V18" s="35">
        <v>142</v>
      </c>
      <c r="W18" s="35">
        <v>0</v>
      </c>
      <c r="X18" s="35">
        <v>142</v>
      </c>
    </row>
    <row r="19" spans="1:25" s="46" customFormat="1" ht="10.199999999999999" x14ac:dyDescent="0.2">
      <c r="A19" s="43">
        <v>2024</v>
      </c>
      <c r="B19" s="34" t="s">
        <v>142</v>
      </c>
      <c r="C19" s="34" t="s">
        <v>9</v>
      </c>
      <c r="D19" s="44">
        <v>4502</v>
      </c>
      <c r="E19" s="43">
        <v>772</v>
      </c>
      <c r="F19" s="44">
        <v>4430</v>
      </c>
      <c r="G19" s="44">
        <v>1480</v>
      </c>
      <c r="H19" s="43">
        <v>887</v>
      </c>
      <c r="I19" s="44">
        <v>1215</v>
      </c>
      <c r="J19" s="44">
        <v>3346</v>
      </c>
      <c r="K19" s="44">
        <v>1460</v>
      </c>
      <c r="L19" s="44">
        <v>3098</v>
      </c>
      <c r="M19" s="43">
        <v>506</v>
      </c>
      <c r="N19" s="43">
        <v>340</v>
      </c>
      <c r="O19" s="43">
        <v>396</v>
      </c>
      <c r="P19" s="44">
        <v>1546</v>
      </c>
      <c r="Q19" s="43">
        <v>775</v>
      </c>
      <c r="R19" s="44">
        <v>1350</v>
      </c>
      <c r="S19" s="145">
        <v>236</v>
      </c>
      <c r="T19" s="145">
        <v>82</v>
      </c>
      <c r="U19" s="145">
        <v>225</v>
      </c>
      <c r="V19" s="43">
        <v>140</v>
      </c>
      <c r="W19" s="43">
        <v>0</v>
      </c>
      <c r="X19" s="43">
        <v>140</v>
      </c>
      <c r="Y19" s="45"/>
    </row>
    <row r="20" spans="1:25" s="45" customFormat="1" ht="10.199999999999999" x14ac:dyDescent="0.2">
      <c r="A20" s="43">
        <v>2024</v>
      </c>
      <c r="B20" s="34" t="s">
        <v>142</v>
      </c>
      <c r="C20" s="34" t="s">
        <v>10</v>
      </c>
      <c r="D20" s="44">
        <v>30638</v>
      </c>
      <c r="E20" s="44">
        <v>5556</v>
      </c>
      <c r="F20" s="44">
        <v>24064</v>
      </c>
      <c r="G20" s="44">
        <v>10377</v>
      </c>
      <c r="H20" s="44">
        <v>4731</v>
      </c>
      <c r="I20" s="44">
        <v>4483</v>
      </c>
      <c r="J20" s="44">
        <v>20452</v>
      </c>
      <c r="K20" s="44">
        <v>6473</v>
      </c>
      <c r="L20" s="44">
        <v>11636</v>
      </c>
      <c r="M20" s="44">
        <v>1731</v>
      </c>
      <c r="N20" s="43">
        <v>741</v>
      </c>
      <c r="O20" s="44">
        <v>640</v>
      </c>
      <c r="P20" s="44">
        <v>6278</v>
      </c>
      <c r="Q20" s="43">
        <v>2475</v>
      </c>
      <c r="R20" s="44">
        <v>2769</v>
      </c>
      <c r="S20" s="145">
        <v>175</v>
      </c>
      <c r="T20" s="145">
        <v>0</v>
      </c>
      <c r="U20" s="145">
        <v>52</v>
      </c>
      <c r="V20" s="43">
        <v>0</v>
      </c>
      <c r="W20" s="43">
        <v>0</v>
      </c>
      <c r="X20" s="43">
        <v>0</v>
      </c>
    </row>
    <row r="21" spans="1:25" s="45" customFormat="1" ht="10.199999999999999" x14ac:dyDescent="0.2">
      <c r="A21" s="43">
        <v>2024</v>
      </c>
      <c r="B21" s="34" t="s">
        <v>142</v>
      </c>
      <c r="C21" s="34" t="s">
        <v>11</v>
      </c>
      <c r="D21" s="44">
        <v>48396</v>
      </c>
      <c r="E21" s="44">
        <v>8629</v>
      </c>
      <c r="F21" s="44">
        <v>41171</v>
      </c>
      <c r="G21" s="44">
        <v>16181</v>
      </c>
      <c r="H21" s="44">
        <v>8328</v>
      </c>
      <c r="I21" s="44">
        <v>9263</v>
      </c>
      <c r="J21" s="44">
        <v>33166</v>
      </c>
      <c r="K21" s="44">
        <v>12328</v>
      </c>
      <c r="L21" s="44">
        <v>23675</v>
      </c>
      <c r="M21" s="44">
        <v>3695</v>
      </c>
      <c r="N21" s="44">
        <v>2057</v>
      </c>
      <c r="O21" s="44">
        <v>2169</v>
      </c>
      <c r="P21" s="44">
        <v>12211</v>
      </c>
      <c r="Q21" s="44">
        <v>5466</v>
      </c>
      <c r="R21" s="44">
        <v>8066</v>
      </c>
      <c r="S21" s="124">
        <v>1129</v>
      </c>
      <c r="T21" s="145">
        <v>310</v>
      </c>
      <c r="U21" s="145">
        <v>956</v>
      </c>
      <c r="V21" s="43">
        <v>429</v>
      </c>
      <c r="W21" s="43">
        <v>0</v>
      </c>
      <c r="X21" s="43">
        <v>429</v>
      </c>
    </row>
    <row r="22" spans="1:25" s="46" customFormat="1" ht="10.199999999999999" x14ac:dyDescent="0.2">
      <c r="A22" s="35">
        <v>2024</v>
      </c>
      <c r="B22" s="33" t="s">
        <v>143</v>
      </c>
      <c r="C22" s="33" t="s">
        <v>12</v>
      </c>
      <c r="D22" s="36">
        <v>56000</v>
      </c>
      <c r="E22" s="36">
        <v>21001</v>
      </c>
      <c r="F22" s="36">
        <v>34999</v>
      </c>
      <c r="G22" s="36">
        <v>70211</v>
      </c>
      <c r="H22" s="36">
        <v>37596</v>
      </c>
      <c r="I22" s="36">
        <v>32615</v>
      </c>
      <c r="J22" s="36">
        <v>7018</v>
      </c>
      <c r="K22" s="36">
        <v>5815</v>
      </c>
      <c r="L22" s="36">
        <v>1203</v>
      </c>
      <c r="M22" s="35">
        <v>0</v>
      </c>
      <c r="N22" s="35">
        <v>0</v>
      </c>
      <c r="O22" s="35">
        <v>0</v>
      </c>
      <c r="P22" s="36">
        <v>10434</v>
      </c>
      <c r="Q22" s="36">
        <v>6008</v>
      </c>
      <c r="R22" s="36">
        <v>4426</v>
      </c>
      <c r="S22" s="141">
        <v>423</v>
      </c>
      <c r="T22" s="141">
        <v>322</v>
      </c>
      <c r="U22" s="141">
        <v>101</v>
      </c>
      <c r="V22" s="36">
        <v>5115</v>
      </c>
      <c r="W22" s="36">
        <v>2296</v>
      </c>
      <c r="X22" s="36">
        <v>2819</v>
      </c>
    </row>
    <row r="23" spans="1:25" s="46" customFormat="1" ht="10.199999999999999" x14ac:dyDescent="0.2">
      <c r="A23" s="43">
        <v>2024</v>
      </c>
      <c r="B23" s="34" t="s">
        <v>143</v>
      </c>
      <c r="C23" s="34" t="s">
        <v>9</v>
      </c>
      <c r="D23" s="44">
        <v>4809</v>
      </c>
      <c r="E23" s="44">
        <v>1511</v>
      </c>
      <c r="F23" s="44">
        <v>4621</v>
      </c>
      <c r="G23" s="44">
        <v>5202</v>
      </c>
      <c r="H23" s="44">
        <v>3178</v>
      </c>
      <c r="I23" s="44">
        <v>4305</v>
      </c>
      <c r="J23" s="43">
        <v>1495</v>
      </c>
      <c r="K23" s="43">
        <v>1449</v>
      </c>
      <c r="L23" s="43">
        <v>437</v>
      </c>
      <c r="M23" s="43">
        <v>0</v>
      </c>
      <c r="N23" s="43">
        <v>0</v>
      </c>
      <c r="O23" s="43">
        <v>0</v>
      </c>
      <c r="P23" s="43">
        <v>1249</v>
      </c>
      <c r="Q23" s="43">
        <v>890</v>
      </c>
      <c r="R23" s="43">
        <v>842</v>
      </c>
      <c r="S23" s="145">
        <v>229</v>
      </c>
      <c r="T23" s="145">
        <v>216</v>
      </c>
      <c r="U23" s="145">
        <v>74</v>
      </c>
      <c r="V23" s="43">
        <v>1597</v>
      </c>
      <c r="W23" s="43">
        <v>1185</v>
      </c>
      <c r="X23" s="43">
        <v>1085</v>
      </c>
      <c r="Y23" s="45"/>
    </row>
    <row r="24" spans="1:25" s="45" customFormat="1" ht="10.199999999999999" x14ac:dyDescent="0.2">
      <c r="A24" s="43">
        <v>2024</v>
      </c>
      <c r="B24" s="34" t="s">
        <v>143</v>
      </c>
      <c r="C24" s="34" t="s">
        <v>10</v>
      </c>
      <c r="D24" s="44">
        <v>47093</v>
      </c>
      <c r="E24" s="44">
        <v>18212</v>
      </c>
      <c r="F24" s="44">
        <v>27007</v>
      </c>
      <c r="G24" s="44">
        <v>60311</v>
      </c>
      <c r="H24" s="44">
        <v>31773</v>
      </c>
      <c r="I24" s="44">
        <v>24585</v>
      </c>
      <c r="J24" s="44">
        <v>4440</v>
      </c>
      <c r="K24" s="44">
        <v>3369</v>
      </c>
      <c r="L24" s="44">
        <v>480</v>
      </c>
      <c r="M24" s="43">
        <v>0</v>
      </c>
      <c r="N24" s="43">
        <v>0</v>
      </c>
      <c r="O24" s="43">
        <v>0</v>
      </c>
      <c r="P24" s="44">
        <v>8058</v>
      </c>
      <c r="Q24" s="43">
        <v>4319</v>
      </c>
      <c r="R24" s="44">
        <v>2927</v>
      </c>
      <c r="S24" s="145">
        <v>67</v>
      </c>
      <c r="T24" s="145">
        <v>0</v>
      </c>
      <c r="U24" s="145">
        <v>0</v>
      </c>
      <c r="V24" s="44">
        <v>2352</v>
      </c>
      <c r="W24" s="44">
        <v>433</v>
      </c>
      <c r="X24" s="44">
        <v>1068</v>
      </c>
    </row>
    <row r="25" spans="1:25" s="45" customFormat="1" ht="10.199999999999999" x14ac:dyDescent="0.2">
      <c r="A25" s="43">
        <v>2024</v>
      </c>
      <c r="B25" s="34" t="s">
        <v>143</v>
      </c>
      <c r="C25" s="34" t="s">
        <v>11</v>
      </c>
      <c r="D25" s="44">
        <v>65816</v>
      </c>
      <c r="E25" s="44">
        <v>24042</v>
      </c>
      <c r="F25" s="44">
        <v>44830</v>
      </c>
      <c r="G25" s="44">
        <v>80853</v>
      </c>
      <c r="H25" s="44">
        <v>44275</v>
      </c>
      <c r="I25" s="44">
        <v>41847</v>
      </c>
      <c r="J25" s="44">
        <v>10182</v>
      </c>
      <c r="K25" s="44">
        <v>8933</v>
      </c>
      <c r="L25" s="44">
        <v>2153</v>
      </c>
      <c r="M25" s="43">
        <v>0</v>
      </c>
      <c r="N25" s="43">
        <v>0</v>
      </c>
      <c r="O25" s="43">
        <v>0</v>
      </c>
      <c r="P25" s="44">
        <v>13039</v>
      </c>
      <c r="Q25" s="44">
        <v>7846</v>
      </c>
      <c r="R25" s="44">
        <v>6197</v>
      </c>
      <c r="S25" s="145">
        <v>891</v>
      </c>
      <c r="T25" s="145">
        <v>791</v>
      </c>
      <c r="U25" s="145">
        <v>269</v>
      </c>
      <c r="V25" s="44">
        <v>8347</v>
      </c>
      <c r="W25" s="44">
        <v>4915</v>
      </c>
      <c r="X25" s="44">
        <v>5153</v>
      </c>
    </row>
    <row r="26" spans="1:25" s="46" customFormat="1" ht="10.199999999999999" x14ac:dyDescent="0.2">
      <c r="A26" s="35">
        <v>2024</v>
      </c>
      <c r="B26" s="33" t="s">
        <v>144</v>
      </c>
      <c r="C26" s="33" t="s">
        <v>12</v>
      </c>
      <c r="D26" s="36">
        <v>117827</v>
      </c>
      <c r="E26" s="36">
        <v>51279</v>
      </c>
      <c r="F26" s="36">
        <v>66548</v>
      </c>
      <c r="G26" s="36">
        <v>138174</v>
      </c>
      <c r="H26" s="36">
        <v>94409</v>
      </c>
      <c r="I26" s="36">
        <v>43765</v>
      </c>
      <c r="J26" s="36">
        <v>53417</v>
      </c>
      <c r="K26" s="36">
        <v>41969</v>
      </c>
      <c r="L26" s="36">
        <v>11448</v>
      </c>
      <c r="M26" s="36">
        <v>14682</v>
      </c>
      <c r="N26" s="36">
        <v>10948</v>
      </c>
      <c r="O26" s="36">
        <v>3734</v>
      </c>
      <c r="P26" s="36">
        <v>55616</v>
      </c>
      <c r="Q26" s="36">
        <v>28212</v>
      </c>
      <c r="R26" s="36">
        <v>27404</v>
      </c>
      <c r="S26" s="140">
        <v>5393</v>
      </c>
      <c r="T26" s="140">
        <v>3950</v>
      </c>
      <c r="U26" s="141">
        <v>1443</v>
      </c>
      <c r="V26" s="36">
        <v>2256</v>
      </c>
      <c r="W26" s="36">
        <v>901</v>
      </c>
      <c r="X26" s="36">
        <v>1355</v>
      </c>
    </row>
    <row r="27" spans="1:25" s="46" customFormat="1" ht="10.199999999999999" x14ac:dyDescent="0.2">
      <c r="A27" s="43">
        <v>2024</v>
      </c>
      <c r="B27" s="34" t="s">
        <v>144</v>
      </c>
      <c r="C27" s="34" t="s">
        <v>9</v>
      </c>
      <c r="D27" s="44">
        <v>5133</v>
      </c>
      <c r="E27" s="44">
        <v>2320</v>
      </c>
      <c r="F27" s="44">
        <v>4826</v>
      </c>
      <c r="G27" s="44">
        <v>6307</v>
      </c>
      <c r="H27" s="44">
        <v>4994</v>
      </c>
      <c r="I27" s="44">
        <v>3966</v>
      </c>
      <c r="J27" s="44">
        <v>3805</v>
      </c>
      <c r="K27" s="44">
        <v>3191</v>
      </c>
      <c r="L27" s="44">
        <v>1881</v>
      </c>
      <c r="M27" s="43">
        <v>1467</v>
      </c>
      <c r="N27" s="43">
        <v>1260</v>
      </c>
      <c r="O27" s="43">
        <v>745</v>
      </c>
      <c r="P27" s="44">
        <v>5888</v>
      </c>
      <c r="Q27" s="43">
        <v>2869</v>
      </c>
      <c r="R27" s="44">
        <v>5168</v>
      </c>
      <c r="S27" s="145">
        <v>1346</v>
      </c>
      <c r="T27" s="145">
        <v>1130</v>
      </c>
      <c r="U27" s="145">
        <v>737</v>
      </c>
      <c r="V27" s="43">
        <v>507</v>
      </c>
      <c r="W27" s="43">
        <v>244</v>
      </c>
      <c r="X27" s="43">
        <v>439</v>
      </c>
      <c r="Y27" s="45"/>
    </row>
    <row r="28" spans="1:25" s="45" customFormat="1" ht="10.199999999999999" x14ac:dyDescent="0.2">
      <c r="A28" s="43">
        <v>2024</v>
      </c>
      <c r="B28" s="34" t="s">
        <v>144</v>
      </c>
      <c r="C28" s="34" t="s">
        <v>10</v>
      </c>
      <c r="D28" s="44">
        <v>107727</v>
      </c>
      <c r="E28" s="44">
        <v>47027</v>
      </c>
      <c r="F28" s="44">
        <v>56805</v>
      </c>
      <c r="G28" s="44">
        <v>126549</v>
      </c>
      <c r="H28" s="44">
        <v>85734</v>
      </c>
      <c r="I28" s="44">
        <v>36201</v>
      </c>
      <c r="J28" s="44">
        <v>45677</v>
      </c>
      <c r="K28" s="44">
        <v>35724</v>
      </c>
      <c r="L28" s="44">
        <v>8136</v>
      </c>
      <c r="M28" s="44">
        <v>11853</v>
      </c>
      <c r="N28" s="44">
        <v>8543</v>
      </c>
      <c r="O28" s="44">
        <v>2405</v>
      </c>
      <c r="P28" s="44">
        <v>45482</v>
      </c>
      <c r="Q28" s="44">
        <v>22740</v>
      </c>
      <c r="R28" s="44">
        <v>18934</v>
      </c>
      <c r="S28" s="145">
        <v>3051</v>
      </c>
      <c r="T28" s="145">
        <v>2093</v>
      </c>
      <c r="U28" s="145">
        <v>343</v>
      </c>
      <c r="V28" s="44">
        <v>1411</v>
      </c>
      <c r="W28" s="44">
        <v>457</v>
      </c>
      <c r="X28" s="44">
        <v>637</v>
      </c>
    </row>
    <row r="29" spans="1:25" s="45" customFormat="1" ht="10.199999999999999" x14ac:dyDescent="0.2">
      <c r="A29" s="43">
        <v>2024</v>
      </c>
      <c r="B29" s="34" t="s">
        <v>144</v>
      </c>
      <c r="C29" s="34" t="s">
        <v>11</v>
      </c>
      <c r="D29" s="44">
        <v>128079</v>
      </c>
      <c r="E29" s="44">
        <v>55963</v>
      </c>
      <c r="F29" s="44">
        <v>76229</v>
      </c>
      <c r="G29" s="44">
        <v>150687</v>
      </c>
      <c r="H29" s="44">
        <v>104111</v>
      </c>
      <c r="I29" s="44">
        <v>51972</v>
      </c>
      <c r="J29" s="44">
        <v>61301</v>
      </c>
      <c r="K29" s="44">
        <v>48180</v>
      </c>
      <c r="L29" s="44">
        <v>15130</v>
      </c>
      <c r="M29" s="44">
        <v>17561</v>
      </c>
      <c r="N29" s="44">
        <v>13629</v>
      </c>
      <c r="O29" s="44">
        <v>5382</v>
      </c>
      <c r="P29" s="44">
        <v>68060</v>
      </c>
      <c r="Q29" s="44">
        <v>34152</v>
      </c>
      <c r="R29" s="44">
        <v>39089</v>
      </c>
      <c r="S29" s="124">
        <v>8309</v>
      </c>
      <c r="T29" s="124">
        <v>6489</v>
      </c>
      <c r="U29" s="145">
        <v>3078</v>
      </c>
      <c r="V29" s="44">
        <v>3346</v>
      </c>
      <c r="W29" s="44">
        <v>1428</v>
      </c>
      <c r="X29" s="44">
        <v>2337</v>
      </c>
    </row>
    <row r="30" spans="1:25" s="46" customFormat="1" ht="10.199999999999999" x14ac:dyDescent="0.2">
      <c r="A30" s="35">
        <v>2024</v>
      </c>
      <c r="B30" s="33" t="s">
        <v>145</v>
      </c>
      <c r="C30" s="33" t="s">
        <v>12</v>
      </c>
      <c r="D30" s="36">
        <v>46450</v>
      </c>
      <c r="E30" s="36">
        <v>20111</v>
      </c>
      <c r="F30" s="36">
        <v>26339</v>
      </c>
      <c r="G30" s="36">
        <v>33626</v>
      </c>
      <c r="H30" s="36">
        <v>22721</v>
      </c>
      <c r="I30" s="36">
        <v>10905</v>
      </c>
      <c r="J30" s="36">
        <v>47185</v>
      </c>
      <c r="K30" s="36">
        <v>32461</v>
      </c>
      <c r="L30" s="36">
        <v>14724</v>
      </c>
      <c r="M30" s="36">
        <v>14036</v>
      </c>
      <c r="N30" s="36">
        <v>9508</v>
      </c>
      <c r="O30" s="36">
        <v>4528</v>
      </c>
      <c r="P30" s="36">
        <v>33590</v>
      </c>
      <c r="Q30" s="36">
        <v>18436</v>
      </c>
      <c r="R30" s="36">
        <v>15154</v>
      </c>
      <c r="S30" s="140">
        <v>3055</v>
      </c>
      <c r="T30" s="140">
        <v>2951</v>
      </c>
      <c r="U30" s="141">
        <v>104</v>
      </c>
      <c r="V30" s="35">
        <v>727</v>
      </c>
      <c r="W30" s="35">
        <v>538</v>
      </c>
      <c r="X30" s="35">
        <v>189</v>
      </c>
    </row>
    <row r="31" spans="1:25" s="46" customFormat="1" ht="10.199999999999999" x14ac:dyDescent="0.2">
      <c r="A31" s="43">
        <v>2024</v>
      </c>
      <c r="B31" s="34" t="s">
        <v>145</v>
      </c>
      <c r="C31" s="34" t="s">
        <v>9</v>
      </c>
      <c r="D31" s="44">
        <v>4083</v>
      </c>
      <c r="E31" s="43">
        <v>1990</v>
      </c>
      <c r="F31" s="44">
        <v>3528</v>
      </c>
      <c r="G31" s="44">
        <v>3415</v>
      </c>
      <c r="H31" s="44">
        <v>2671</v>
      </c>
      <c r="I31" s="44">
        <v>2206</v>
      </c>
      <c r="J31" s="44">
        <v>4519</v>
      </c>
      <c r="K31" s="44">
        <v>3846</v>
      </c>
      <c r="L31" s="44">
        <v>2181</v>
      </c>
      <c r="M31" s="43">
        <v>1587</v>
      </c>
      <c r="N31" s="43">
        <v>1291</v>
      </c>
      <c r="O31" s="43">
        <v>872</v>
      </c>
      <c r="P31" s="44">
        <v>4824</v>
      </c>
      <c r="Q31" s="44">
        <v>3106</v>
      </c>
      <c r="R31" s="44">
        <v>3650</v>
      </c>
      <c r="S31" s="145">
        <v>997</v>
      </c>
      <c r="T31" s="145">
        <v>994</v>
      </c>
      <c r="U31" s="145">
        <v>61</v>
      </c>
      <c r="V31" s="43">
        <v>334</v>
      </c>
      <c r="W31" s="43">
        <v>316</v>
      </c>
      <c r="X31" s="43">
        <v>115</v>
      </c>
      <c r="Y31" s="45"/>
    </row>
    <row r="32" spans="1:25" s="45" customFormat="1" ht="10.199999999999999" x14ac:dyDescent="0.2">
      <c r="A32" s="43">
        <v>2024</v>
      </c>
      <c r="B32" s="34" t="s">
        <v>145</v>
      </c>
      <c r="C32" s="34" t="s">
        <v>10</v>
      </c>
      <c r="D32" s="44">
        <v>38563</v>
      </c>
      <c r="E32" s="44">
        <v>16487</v>
      </c>
      <c r="F32" s="44">
        <v>19960</v>
      </c>
      <c r="G32" s="44">
        <v>27334</v>
      </c>
      <c r="H32" s="44">
        <v>17682</v>
      </c>
      <c r="I32" s="44">
        <v>6819</v>
      </c>
      <c r="J32" s="44">
        <v>39096</v>
      </c>
      <c r="K32" s="44">
        <v>25639</v>
      </c>
      <c r="L32" s="44">
        <v>10329</v>
      </c>
      <c r="M32" s="44">
        <v>10981</v>
      </c>
      <c r="N32" s="44">
        <v>7081</v>
      </c>
      <c r="O32" s="43">
        <v>2897</v>
      </c>
      <c r="P32" s="44">
        <v>24665</v>
      </c>
      <c r="Q32" s="44">
        <v>13118</v>
      </c>
      <c r="R32" s="44">
        <v>8407</v>
      </c>
      <c r="S32" s="124">
        <v>1387</v>
      </c>
      <c r="T32" s="145">
        <v>1303</v>
      </c>
      <c r="U32" s="145">
        <v>0</v>
      </c>
      <c r="V32" s="43">
        <v>188</v>
      </c>
      <c r="W32" s="43">
        <v>36</v>
      </c>
      <c r="X32" s="43">
        <v>20</v>
      </c>
    </row>
    <row r="33" spans="1:39" s="45" customFormat="1" ht="10.199999999999999" x14ac:dyDescent="0.2">
      <c r="A33" s="43">
        <v>2024</v>
      </c>
      <c r="B33" s="34" t="s">
        <v>145</v>
      </c>
      <c r="C33" s="34" t="s">
        <v>11</v>
      </c>
      <c r="D33" s="44">
        <v>54596</v>
      </c>
      <c r="E33" s="44">
        <v>24013</v>
      </c>
      <c r="F33" s="44">
        <v>34004</v>
      </c>
      <c r="G33" s="44">
        <v>40569</v>
      </c>
      <c r="H33" s="44">
        <v>28337</v>
      </c>
      <c r="I33" s="44">
        <v>15514</v>
      </c>
      <c r="J33" s="44">
        <v>56989</v>
      </c>
      <c r="K33" s="44">
        <v>40357</v>
      </c>
      <c r="L33" s="44">
        <v>18889</v>
      </c>
      <c r="M33" s="44">
        <v>17260</v>
      </c>
      <c r="N33" s="44">
        <v>12136</v>
      </c>
      <c r="O33" s="44">
        <v>6178</v>
      </c>
      <c r="P33" s="44">
        <v>42843</v>
      </c>
      <c r="Q33" s="44">
        <v>25140</v>
      </c>
      <c r="R33" s="44">
        <v>22744</v>
      </c>
      <c r="S33" s="124">
        <v>5304</v>
      </c>
      <c r="T33" s="124">
        <v>5198</v>
      </c>
      <c r="U33" s="124">
        <v>240</v>
      </c>
      <c r="V33" s="43">
        <v>1462</v>
      </c>
      <c r="W33" s="43">
        <v>1223</v>
      </c>
      <c r="X33" s="43">
        <v>442</v>
      </c>
    </row>
    <row r="34" spans="1:39" s="46" customFormat="1" ht="10.199999999999999" x14ac:dyDescent="0.2">
      <c r="A34" s="35">
        <v>2024</v>
      </c>
      <c r="B34" s="33" t="s">
        <v>146</v>
      </c>
      <c r="C34" s="33" t="s">
        <v>12</v>
      </c>
      <c r="D34" s="36">
        <v>2597</v>
      </c>
      <c r="E34" s="35">
        <v>771</v>
      </c>
      <c r="F34" s="36">
        <v>1826</v>
      </c>
      <c r="G34" s="36">
        <v>1495</v>
      </c>
      <c r="H34" s="35">
        <v>742</v>
      </c>
      <c r="I34" s="36">
        <v>753</v>
      </c>
      <c r="J34" s="36">
        <v>4070</v>
      </c>
      <c r="K34" s="35">
        <v>2940</v>
      </c>
      <c r="L34" s="36">
        <v>1130</v>
      </c>
      <c r="M34" s="35">
        <v>413</v>
      </c>
      <c r="N34" s="35">
        <v>344</v>
      </c>
      <c r="O34" s="35">
        <v>69</v>
      </c>
      <c r="P34" s="36">
        <v>982</v>
      </c>
      <c r="Q34" s="35">
        <v>415</v>
      </c>
      <c r="R34" s="36">
        <v>567</v>
      </c>
      <c r="S34" s="141">
        <v>72</v>
      </c>
      <c r="T34" s="141">
        <v>72</v>
      </c>
      <c r="U34" s="141">
        <v>0</v>
      </c>
      <c r="V34" s="35">
        <v>0</v>
      </c>
      <c r="W34" s="35">
        <v>0</v>
      </c>
      <c r="X34" s="35">
        <v>0</v>
      </c>
    </row>
    <row r="35" spans="1:39" s="46" customFormat="1" ht="10.199999999999999" x14ac:dyDescent="0.2">
      <c r="A35" s="43">
        <v>2024</v>
      </c>
      <c r="B35" s="34" t="s">
        <v>146</v>
      </c>
      <c r="C35" s="34" t="s">
        <v>9</v>
      </c>
      <c r="D35" s="44">
        <v>689</v>
      </c>
      <c r="E35" s="43">
        <v>335</v>
      </c>
      <c r="F35" s="44">
        <v>617</v>
      </c>
      <c r="G35" s="44">
        <v>590</v>
      </c>
      <c r="H35" s="43">
        <v>456</v>
      </c>
      <c r="I35" s="44">
        <v>383</v>
      </c>
      <c r="J35" s="44">
        <v>1906</v>
      </c>
      <c r="K35" s="43">
        <v>1759</v>
      </c>
      <c r="L35" s="44">
        <v>726</v>
      </c>
      <c r="M35" s="43">
        <v>288</v>
      </c>
      <c r="N35" s="43">
        <v>281</v>
      </c>
      <c r="O35" s="43">
        <v>69</v>
      </c>
      <c r="P35" s="44">
        <v>426</v>
      </c>
      <c r="Q35" s="43">
        <v>301</v>
      </c>
      <c r="R35" s="44">
        <v>309</v>
      </c>
      <c r="S35" s="145">
        <v>72</v>
      </c>
      <c r="T35" s="145">
        <v>72</v>
      </c>
      <c r="U35" s="145">
        <v>0</v>
      </c>
      <c r="V35" s="43">
        <v>0</v>
      </c>
      <c r="W35" s="43">
        <v>0</v>
      </c>
      <c r="X35" s="43">
        <v>0</v>
      </c>
      <c r="Y35" s="45"/>
    </row>
    <row r="36" spans="1:39" s="45" customFormat="1" ht="10.199999999999999" x14ac:dyDescent="0.2">
      <c r="A36" s="43">
        <v>2024</v>
      </c>
      <c r="B36" s="34" t="s">
        <v>146</v>
      </c>
      <c r="C36" s="34" t="s">
        <v>10</v>
      </c>
      <c r="D36" s="44">
        <v>1384</v>
      </c>
      <c r="E36" s="43">
        <v>251</v>
      </c>
      <c r="F36" s="44">
        <v>781</v>
      </c>
      <c r="G36" s="43">
        <v>485</v>
      </c>
      <c r="H36" s="43">
        <v>72</v>
      </c>
      <c r="I36" s="43">
        <v>167</v>
      </c>
      <c r="J36" s="43">
        <v>994</v>
      </c>
      <c r="K36" s="43">
        <v>228</v>
      </c>
      <c r="L36" s="43">
        <v>85</v>
      </c>
      <c r="M36" s="43">
        <v>0</v>
      </c>
      <c r="N36" s="43">
        <v>0</v>
      </c>
      <c r="O36" s="43">
        <v>0</v>
      </c>
      <c r="P36" s="43">
        <v>269</v>
      </c>
      <c r="Q36" s="43">
        <v>0</v>
      </c>
      <c r="R36" s="43">
        <v>105</v>
      </c>
      <c r="S36" s="145">
        <v>0</v>
      </c>
      <c r="T36" s="145">
        <v>0</v>
      </c>
      <c r="U36" s="145">
        <v>0</v>
      </c>
      <c r="V36" s="43">
        <v>0</v>
      </c>
      <c r="W36" s="43">
        <v>0</v>
      </c>
      <c r="X36" s="43">
        <v>0</v>
      </c>
    </row>
    <row r="37" spans="1:39" s="45" customFormat="1" ht="10.199999999999999" x14ac:dyDescent="0.2">
      <c r="A37" s="43">
        <v>2024</v>
      </c>
      <c r="B37" s="34" t="s">
        <v>146</v>
      </c>
      <c r="C37" s="34" t="s">
        <v>11</v>
      </c>
      <c r="D37" s="44">
        <v>4071</v>
      </c>
      <c r="E37" s="43">
        <v>1486</v>
      </c>
      <c r="F37" s="44">
        <v>3121</v>
      </c>
      <c r="G37" s="44">
        <v>2720</v>
      </c>
      <c r="H37" s="43">
        <v>1758</v>
      </c>
      <c r="I37" s="44">
        <v>1607</v>
      </c>
      <c r="J37" s="44">
        <v>8182</v>
      </c>
      <c r="K37" s="43">
        <v>6942</v>
      </c>
      <c r="L37" s="44">
        <v>2892</v>
      </c>
      <c r="M37" s="44">
        <v>1030</v>
      </c>
      <c r="N37" s="43">
        <v>962</v>
      </c>
      <c r="O37" s="44">
        <v>206</v>
      </c>
      <c r="P37" s="44">
        <v>1861</v>
      </c>
      <c r="Q37" s="43">
        <v>1089</v>
      </c>
      <c r="R37" s="44">
        <v>1257</v>
      </c>
      <c r="S37" s="145">
        <v>216</v>
      </c>
      <c r="T37" s="145">
        <v>216</v>
      </c>
      <c r="U37" s="145">
        <v>0</v>
      </c>
      <c r="V37" s="43">
        <v>0</v>
      </c>
      <c r="W37" s="43">
        <v>0</v>
      </c>
      <c r="X37" s="43">
        <v>0</v>
      </c>
    </row>
    <row r="38" spans="1:39" s="46" customFormat="1" ht="10.199999999999999" x14ac:dyDescent="0.2">
      <c r="A38" s="35">
        <v>2024</v>
      </c>
      <c r="B38" s="33" t="s">
        <v>147</v>
      </c>
      <c r="C38" s="33" t="s">
        <v>12</v>
      </c>
      <c r="D38" s="36">
        <v>409248</v>
      </c>
      <c r="E38" s="36">
        <v>149073</v>
      </c>
      <c r="F38" s="36">
        <v>260175</v>
      </c>
      <c r="G38" s="36">
        <v>339528</v>
      </c>
      <c r="H38" s="36">
        <v>214710</v>
      </c>
      <c r="I38" s="36">
        <v>124818</v>
      </c>
      <c r="J38" s="36">
        <v>267480</v>
      </c>
      <c r="K38" s="36">
        <v>173208</v>
      </c>
      <c r="L38" s="36">
        <v>94272</v>
      </c>
      <c r="M38" s="36">
        <v>53577</v>
      </c>
      <c r="N38" s="36">
        <v>36535</v>
      </c>
      <c r="O38" s="36">
        <v>17042</v>
      </c>
      <c r="P38" s="36">
        <v>133501</v>
      </c>
      <c r="Q38" s="36">
        <v>68108</v>
      </c>
      <c r="R38" s="36">
        <v>65393</v>
      </c>
      <c r="S38" s="140">
        <v>16276</v>
      </c>
      <c r="T38" s="140">
        <v>11584</v>
      </c>
      <c r="U38" s="140">
        <v>4692</v>
      </c>
      <c r="V38" s="36">
        <v>17050</v>
      </c>
      <c r="W38" s="36">
        <v>11274</v>
      </c>
      <c r="X38" s="36">
        <v>5776</v>
      </c>
    </row>
    <row r="39" spans="1:39" s="45" customFormat="1" ht="10.199999999999999" x14ac:dyDescent="0.2">
      <c r="A39" s="43">
        <v>2024</v>
      </c>
      <c r="B39" s="34" t="s">
        <v>147</v>
      </c>
      <c r="C39" s="34" t="s">
        <v>9</v>
      </c>
      <c r="D39" s="44">
        <v>10499</v>
      </c>
      <c r="E39" s="44">
        <v>4091</v>
      </c>
      <c r="F39" s="44">
        <v>10097</v>
      </c>
      <c r="G39" s="44">
        <v>10133</v>
      </c>
      <c r="H39" s="44">
        <v>7081</v>
      </c>
      <c r="I39" s="44">
        <v>7485</v>
      </c>
      <c r="J39" s="44">
        <v>10880</v>
      </c>
      <c r="K39" s="44">
        <v>7383</v>
      </c>
      <c r="L39" s="44">
        <v>7539</v>
      </c>
      <c r="M39" s="44">
        <v>2937</v>
      </c>
      <c r="N39" s="44">
        <v>2267</v>
      </c>
      <c r="O39" s="44">
        <v>1773</v>
      </c>
      <c r="P39" s="44">
        <v>8452</v>
      </c>
      <c r="Q39" s="44">
        <v>4750</v>
      </c>
      <c r="R39" s="44">
        <v>7006</v>
      </c>
      <c r="S39" s="145">
        <v>2250</v>
      </c>
      <c r="T39" s="145">
        <v>1820</v>
      </c>
      <c r="U39" s="145">
        <v>1271</v>
      </c>
      <c r="V39" s="44">
        <v>2705</v>
      </c>
      <c r="W39" s="43">
        <v>2375</v>
      </c>
      <c r="X39" s="44">
        <v>1284</v>
      </c>
    </row>
    <row r="40" spans="1:39" s="45" customFormat="1" ht="10.199999999999999" x14ac:dyDescent="0.2">
      <c r="A40" s="43">
        <v>2024</v>
      </c>
      <c r="B40" s="34" t="s">
        <v>147</v>
      </c>
      <c r="C40" s="34" t="s">
        <v>10</v>
      </c>
      <c r="D40" s="44">
        <v>388956</v>
      </c>
      <c r="E40" s="44">
        <v>141270</v>
      </c>
      <c r="F40" s="44">
        <v>239946</v>
      </c>
      <c r="G40" s="44">
        <v>320637</v>
      </c>
      <c r="H40" s="44">
        <v>201534</v>
      </c>
      <c r="I40" s="44">
        <v>109779</v>
      </c>
      <c r="J40" s="44">
        <v>247757</v>
      </c>
      <c r="K40" s="44">
        <v>159480</v>
      </c>
      <c r="L40" s="44">
        <v>80333</v>
      </c>
      <c r="M40" s="44">
        <v>47738</v>
      </c>
      <c r="N40" s="44">
        <v>32224</v>
      </c>
      <c r="O40" s="44">
        <v>13767</v>
      </c>
      <c r="P40" s="44">
        <v>119068</v>
      </c>
      <c r="Q40" s="44">
        <v>58382</v>
      </c>
      <c r="R40" s="44">
        <v>53081</v>
      </c>
      <c r="S40" s="124">
        <v>12283</v>
      </c>
      <c r="T40" s="124">
        <v>8154</v>
      </c>
      <c r="U40" s="124">
        <v>2523</v>
      </c>
      <c r="V40" s="44">
        <v>12120</v>
      </c>
      <c r="W40" s="44">
        <v>6871</v>
      </c>
      <c r="X40" s="44">
        <v>3621</v>
      </c>
    </row>
    <row r="41" spans="1:39" s="45" customFormat="1" ht="10.199999999999999" x14ac:dyDescent="0.2">
      <c r="A41" s="43">
        <v>2024</v>
      </c>
      <c r="B41" s="34" t="s">
        <v>147</v>
      </c>
      <c r="C41" s="34" t="s">
        <v>11</v>
      </c>
      <c r="D41" s="44">
        <v>429693</v>
      </c>
      <c r="E41" s="44">
        <v>157053</v>
      </c>
      <c r="F41" s="44">
        <v>280162</v>
      </c>
      <c r="G41" s="44">
        <v>359444</v>
      </c>
      <c r="H41" s="44">
        <v>228921</v>
      </c>
      <c r="I41" s="44">
        <v>139154</v>
      </c>
      <c r="J41" s="44">
        <v>290732</v>
      </c>
      <c r="K41" s="44">
        <v>187574</v>
      </c>
      <c r="L41" s="44">
        <v>110559</v>
      </c>
      <c r="M41" s="44">
        <v>59167</v>
      </c>
      <c r="N41" s="44">
        <v>40684</v>
      </c>
      <c r="O41" s="44">
        <v>20560</v>
      </c>
      <c r="P41" s="44">
        <v>150902</v>
      </c>
      <c r="Q41" s="44">
        <v>78033</v>
      </c>
      <c r="R41" s="44">
        <v>79627</v>
      </c>
      <c r="S41" s="124">
        <v>20775</v>
      </c>
      <c r="T41" s="124">
        <v>15324</v>
      </c>
      <c r="U41" s="124">
        <v>7612</v>
      </c>
      <c r="V41" s="44">
        <v>22351</v>
      </c>
      <c r="W41" s="44">
        <v>15935</v>
      </c>
      <c r="X41" s="44">
        <v>8694</v>
      </c>
    </row>
    <row r="42" spans="1:39" s="67" customFormat="1" ht="10.199999999999999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</row>
    <row r="43" spans="1:39" s="67" customFormat="1" ht="10.199999999999999" x14ac:dyDescent="0.2">
      <c r="A43" s="65" t="s">
        <v>171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</row>
    <row r="44" spans="1:39" s="45" customFormat="1" ht="10.199999999999999" x14ac:dyDescent="0.2">
      <c r="A44" s="128"/>
    </row>
    <row r="45" spans="1:39" s="49" customFormat="1" ht="10.199999999999999" x14ac:dyDescent="0.2">
      <c r="A45" s="110"/>
      <c r="B45" s="111" t="s">
        <v>105</v>
      </c>
      <c r="C45" s="111" t="s">
        <v>7</v>
      </c>
      <c r="D45" s="110" t="s">
        <v>149</v>
      </c>
      <c r="E45" s="110" t="s">
        <v>150</v>
      </c>
      <c r="F45" s="110" t="s">
        <v>151</v>
      </c>
      <c r="G45" s="110" t="s">
        <v>152</v>
      </c>
      <c r="H45" s="110" t="s">
        <v>153</v>
      </c>
      <c r="I45" s="110" t="s">
        <v>154</v>
      </c>
      <c r="J45" s="110" t="s">
        <v>155</v>
      </c>
      <c r="K45" s="110" t="s">
        <v>156</v>
      </c>
      <c r="L45" s="110" t="s">
        <v>157</v>
      </c>
      <c r="M45" s="110" t="s">
        <v>158</v>
      </c>
      <c r="N45" s="110" t="s">
        <v>159</v>
      </c>
      <c r="O45" s="110" t="s">
        <v>160</v>
      </c>
      <c r="P45" s="110" t="s">
        <v>161</v>
      </c>
      <c r="Q45" s="110" t="s">
        <v>162</v>
      </c>
      <c r="R45" s="110" t="s">
        <v>163</v>
      </c>
      <c r="S45" s="110" t="s">
        <v>164</v>
      </c>
      <c r="T45" s="110" t="s">
        <v>165</v>
      </c>
      <c r="U45" s="110" t="s">
        <v>166</v>
      </c>
      <c r="V45" s="110" t="s">
        <v>167</v>
      </c>
      <c r="W45" s="110" t="s">
        <v>168</v>
      </c>
      <c r="X45" s="110" t="s">
        <v>169</v>
      </c>
      <c r="Y45" s="45"/>
    </row>
    <row r="46" spans="1:39" s="86" customFormat="1" ht="10.199999999999999" x14ac:dyDescent="0.2">
      <c r="A46" s="66">
        <v>1</v>
      </c>
      <c r="B46" s="129" t="s">
        <v>175</v>
      </c>
      <c r="C46" s="129" t="s">
        <v>173</v>
      </c>
      <c r="D46" s="130">
        <f>'IPHC Catch Bootstrap'!F44</f>
        <v>170533</v>
      </c>
      <c r="E46" s="130">
        <f>'IPHC Catch Bootstrap'!G44</f>
        <v>48744</v>
      </c>
      <c r="F46" s="130">
        <f>'IPHC Catch Bootstrap'!H44</f>
        <v>121789</v>
      </c>
      <c r="G46" s="130">
        <f>'IPHC Catch Bootstrap'!O44</f>
        <v>84922</v>
      </c>
      <c r="H46" s="130">
        <f>'IPHC Catch Bootstrap'!P44</f>
        <v>52368</v>
      </c>
      <c r="I46" s="130">
        <f>'IPHC Catch Bootstrap'!Q44</f>
        <v>32554</v>
      </c>
      <c r="J46" s="130">
        <f>'IPHC Catch Bootstrap'!R44</f>
        <v>140248</v>
      </c>
      <c r="K46" s="130">
        <f>'IPHC Catch Bootstrap'!S44</f>
        <v>78389</v>
      </c>
      <c r="L46" s="130">
        <f>'IPHC Catch Bootstrap'!T44</f>
        <v>61859</v>
      </c>
      <c r="M46" s="130">
        <f>'IPHC Catch Bootstrap'!U44</f>
        <v>18120</v>
      </c>
      <c r="N46" s="130">
        <f>'IPHC Catch Bootstrap'!V44</f>
        <v>10869</v>
      </c>
      <c r="O46" s="130">
        <f>'IPHC Catch Bootstrap'!W44</f>
        <v>7251</v>
      </c>
      <c r="P46" s="130">
        <f>'IPHC Catch Bootstrap'!X44</f>
        <v>32111</v>
      </c>
      <c r="Q46" s="130">
        <f>'IPHC Catch Bootstrap'!Y44</f>
        <v>14365</v>
      </c>
      <c r="R46" s="130">
        <f>'IPHC Catch Bootstrap'!Z44</f>
        <v>17746</v>
      </c>
      <c r="S46" s="130">
        <f>'IPHC Catch Bootstrap'!AA44</f>
        <v>6399</v>
      </c>
      <c r="T46" s="130">
        <f>'IPHC Catch Bootstrap'!AB44</f>
        <v>4064</v>
      </c>
      <c r="U46" s="130">
        <f>'IPHC Catch Bootstrap'!AC44</f>
        <v>2335</v>
      </c>
      <c r="V46" s="130">
        <f>'IPHC Catch Bootstrap'!AD44</f>
        <v>3906</v>
      </c>
      <c r="W46" s="130">
        <f>'IPHC Catch Bootstrap'!AE44</f>
        <v>2853</v>
      </c>
      <c r="X46" s="130">
        <f>'IPHC Catch Bootstrap'!AF44</f>
        <v>1053</v>
      </c>
      <c r="Y46" s="45"/>
      <c r="Z46" s="45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spans="1:39" s="86" customFormat="1" ht="10.199999999999999" x14ac:dyDescent="0.2">
      <c r="A47" s="58"/>
      <c r="B47" s="131"/>
      <c r="C47" s="131" t="s">
        <v>170</v>
      </c>
      <c r="D47" s="132">
        <f t="shared" ref="D47:X47" si="0">D10+D14+D18</f>
        <v>170534</v>
      </c>
      <c r="E47" s="132">
        <f t="shared" si="0"/>
        <v>48745</v>
      </c>
      <c r="F47" s="132">
        <f t="shared" si="0"/>
        <v>121789</v>
      </c>
      <c r="G47" s="132">
        <f t="shared" si="0"/>
        <v>84922</v>
      </c>
      <c r="H47" s="132">
        <f t="shared" si="0"/>
        <v>52368</v>
      </c>
      <c r="I47" s="132">
        <f t="shared" si="0"/>
        <v>32554</v>
      </c>
      <c r="J47" s="132">
        <f t="shared" si="0"/>
        <v>140248</v>
      </c>
      <c r="K47" s="132">
        <f t="shared" si="0"/>
        <v>78389</v>
      </c>
      <c r="L47" s="132">
        <f t="shared" si="0"/>
        <v>61860</v>
      </c>
      <c r="M47" s="132">
        <f t="shared" si="0"/>
        <v>18120</v>
      </c>
      <c r="N47" s="132">
        <f t="shared" si="0"/>
        <v>10869</v>
      </c>
      <c r="O47" s="132">
        <f t="shared" si="0"/>
        <v>7251</v>
      </c>
      <c r="P47" s="132">
        <f t="shared" si="0"/>
        <v>32111</v>
      </c>
      <c r="Q47" s="132">
        <f t="shared" si="0"/>
        <v>14365</v>
      </c>
      <c r="R47" s="132">
        <f t="shared" si="0"/>
        <v>17746</v>
      </c>
      <c r="S47" s="132">
        <f t="shared" si="0"/>
        <v>6399</v>
      </c>
      <c r="T47" s="132">
        <f t="shared" si="0"/>
        <v>4064</v>
      </c>
      <c r="U47" s="132">
        <f t="shared" si="0"/>
        <v>2335</v>
      </c>
      <c r="V47" s="132">
        <f t="shared" si="0"/>
        <v>3906</v>
      </c>
      <c r="W47" s="132">
        <f t="shared" si="0"/>
        <v>2853</v>
      </c>
      <c r="X47" s="132">
        <f t="shared" si="0"/>
        <v>1053</v>
      </c>
      <c r="Y47" s="45"/>
      <c r="Z47" s="45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spans="1:39" s="86" customFormat="1" ht="10.199999999999999" x14ac:dyDescent="0.2">
      <c r="A48" s="58"/>
      <c r="B48" s="131"/>
      <c r="C48" s="131"/>
      <c r="D48" s="132">
        <f>D46-D47</f>
        <v>-1</v>
      </c>
      <c r="E48" s="132">
        <f t="shared" ref="E48:X48" si="1">E46-E47</f>
        <v>-1</v>
      </c>
      <c r="F48" s="132">
        <f t="shared" si="1"/>
        <v>0</v>
      </c>
      <c r="G48" s="132">
        <f t="shared" si="1"/>
        <v>0</v>
      </c>
      <c r="H48" s="132">
        <f t="shared" si="1"/>
        <v>0</v>
      </c>
      <c r="I48" s="132">
        <f t="shared" si="1"/>
        <v>0</v>
      </c>
      <c r="J48" s="132">
        <f t="shared" si="1"/>
        <v>0</v>
      </c>
      <c r="K48" s="132">
        <f t="shared" si="1"/>
        <v>0</v>
      </c>
      <c r="L48" s="132">
        <f t="shared" si="1"/>
        <v>-1</v>
      </c>
      <c r="M48" s="132">
        <f t="shared" si="1"/>
        <v>0</v>
      </c>
      <c r="N48" s="132">
        <f t="shared" si="1"/>
        <v>0</v>
      </c>
      <c r="O48" s="132">
        <f t="shared" si="1"/>
        <v>0</v>
      </c>
      <c r="P48" s="132">
        <f t="shared" si="1"/>
        <v>0</v>
      </c>
      <c r="Q48" s="132">
        <f t="shared" si="1"/>
        <v>0</v>
      </c>
      <c r="R48" s="132">
        <f t="shared" si="1"/>
        <v>0</v>
      </c>
      <c r="S48" s="132">
        <f t="shared" si="1"/>
        <v>0</v>
      </c>
      <c r="T48" s="132">
        <f t="shared" si="1"/>
        <v>0</v>
      </c>
      <c r="U48" s="132">
        <f t="shared" si="1"/>
        <v>0</v>
      </c>
      <c r="V48" s="132">
        <f t="shared" si="1"/>
        <v>0</v>
      </c>
      <c r="W48" s="132">
        <f t="shared" si="1"/>
        <v>0</v>
      </c>
      <c r="X48" s="132">
        <f t="shared" si="1"/>
        <v>0</v>
      </c>
      <c r="Y48" s="45"/>
      <c r="Z48" s="45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</row>
    <row r="49" spans="1:39" s="86" customFormat="1" ht="10.199999999999999" x14ac:dyDescent="0.2">
      <c r="A49" s="66">
        <v>2</v>
      </c>
      <c r="B49" s="129" t="s">
        <v>176</v>
      </c>
      <c r="C49" s="129" t="s">
        <v>174</v>
      </c>
      <c r="D49" s="130">
        <f>'IPHC Catch Bootstrap'!F48</f>
        <v>173827</v>
      </c>
      <c r="E49" s="130">
        <f>'IPHC Catch Bootstrap'!G48</f>
        <v>72280</v>
      </c>
      <c r="F49" s="130">
        <f>'IPHC Catch Bootstrap'!H48</f>
        <v>101547</v>
      </c>
      <c r="G49" s="130">
        <f>'IPHC Catch Bootstrap'!O48</f>
        <v>208385</v>
      </c>
      <c r="H49" s="130">
        <f>'IPHC Catch Bootstrap'!P48</f>
        <v>132005</v>
      </c>
      <c r="I49" s="130">
        <f>'IPHC Catch Bootstrap'!Q48</f>
        <v>76380</v>
      </c>
      <c r="J49" s="130">
        <f>'IPHC Catch Bootstrap'!R48</f>
        <v>60435</v>
      </c>
      <c r="K49" s="130">
        <f>'IPHC Catch Bootstrap'!S48</f>
        <v>47784</v>
      </c>
      <c r="L49" s="130">
        <f>'IPHC Catch Bootstrap'!T48</f>
        <v>12651</v>
      </c>
      <c r="M49" s="130">
        <f>'IPHC Catch Bootstrap'!U48</f>
        <v>14682</v>
      </c>
      <c r="N49" s="130">
        <f>'IPHC Catch Bootstrap'!V48</f>
        <v>10948</v>
      </c>
      <c r="O49" s="130">
        <f>'IPHC Catch Bootstrap'!W48</f>
        <v>3734</v>
      </c>
      <c r="P49" s="130">
        <f>'IPHC Catch Bootstrap'!X48</f>
        <v>66050</v>
      </c>
      <c r="Q49" s="130">
        <f>'IPHC Catch Bootstrap'!Y48</f>
        <v>34220</v>
      </c>
      <c r="R49" s="130">
        <f>'IPHC Catch Bootstrap'!Z48</f>
        <v>31830</v>
      </c>
      <c r="S49" s="130">
        <f>'IPHC Catch Bootstrap'!AA48</f>
        <v>5816</v>
      </c>
      <c r="T49" s="130">
        <f>'IPHC Catch Bootstrap'!AB48</f>
        <v>4272</v>
      </c>
      <c r="U49" s="130">
        <f>'IPHC Catch Bootstrap'!AC48</f>
        <v>1544</v>
      </c>
      <c r="V49" s="130">
        <f>'IPHC Catch Bootstrap'!AD48</f>
        <v>7371</v>
      </c>
      <c r="W49" s="130">
        <f>'IPHC Catch Bootstrap'!AE48</f>
        <v>3197</v>
      </c>
      <c r="X49" s="130">
        <f>'IPHC Catch Bootstrap'!AF48</f>
        <v>4174</v>
      </c>
      <c r="Y49" s="45"/>
      <c r="Z49" s="45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</row>
    <row r="50" spans="1:39" s="86" customFormat="1" ht="10.199999999999999" x14ac:dyDescent="0.2">
      <c r="A50" s="45"/>
      <c r="B50" s="131"/>
      <c r="C50" s="131" t="s">
        <v>172</v>
      </c>
      <c r="D50" s="132">
        <f t="shared" ref="D50:X50" si="2">D22+D26</f>
        <v>173827</v>
      </c>
      <c r="E50" s="132">
        <f t="shared" si="2"/>
        <v>72280</v>
      </c>
      <c r="F50" s="132">
        <f t="shared" si="2"/>
        <v>101547</v>
      </c>
      <c r="G50" s="132">
        <f t="shared" si="2"/>
        <v>208385</v>
      </c>
      <c r="H50" s="132">
        <f t="shared" si="2"/>
        <v>132005</v>
      </c>
      <c r="I50" s="132">
        <f t="shared" si="2"/>
        <v>76380</v>
      </c>
      <c r="J50" s="132">
        <f t="shared" si="2"/>
        <v>60435</v>
      </c>
      <c r="K50" s="132">
        <f t="shared" si="2"/>
        <v>47784</v>
      </c>
      <c r="L50" s="132">
        <f t="shared" si="2"/>
        <v>12651</v>
      </c>
      <c r="M50" s="132">
        <f t="shared" si="2"/>
        <v>14682</v>
      </c>
      <c r="N50" s="132">
        <f t="shared" si="2"/>
        <v>10948</v>
      </c>
      <c r="O50" s="132">
        <f t="shared" si="2"/>
        <v>3734</v>
      </c>
      <c r="P50" s="132">
        <f t="shared" si="2"/>
        <v>66050</v>
      </c>
      <c r="Q50" s="132">
        <f t="shared" si="2"/>
        <v>34220</v>
      </c>
      <c r="R50" s="132">
        <f t="shared" si="2"/>
        <v>31830</v>
      </c>
      <c r="S50" s="132">
        <f t="shared" si="2"/>
        <v>5816</v>
      </c>
      <c r="T50" s="132">
        <f t="shared" si="2"/>
        <v>4272</v>
      </c>
      <c r="U50" s="132">
        <f t="shared" si="2"/>
        <v>1544</v>
      </c>
      <c r="V50" s="132">
        <f t="shared" si="2"/>
        <v>7371</v>
      </c>
      <c r="W50" s="132">
        <f t="shared" si="2"/>
        <v>3197</v>
      </c>
      <c r="X50" s="132">
        <f t="shared" si="2"/>
        <v>4174</v>
      </c>
      <c r="Y50" s="45"/>
      <c r="Z50" s="45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</row>
    <row r="51" spans="1:39" s="86" customFormat="1" ht="10.199999999999999" x14ac:dyDescent="0.2">
      <c r="A51" s="45"/>
      <c r="B51" s="131"/>
      <c r="C51" s="131"/>
      <c r="D51" s="132">
        <f>D49-D50</f>
        <v>0</v>
      </c>
      <c r="E51" s="132">
        <f t="shared" ref="E51:X51" si="3">E49-E50</f>
        <v>0</v>
      </c>
      <c r="F51" s="132">
        <f t="shared" si="3"/>
        <v>0</v>
      </c>
      <c r="G51" s="132">
        <f t="shared" si="3"/>
        <v>0</v>
      </c>
      <c r="H51" s="132">
        <f t="shared" si="3"/>
        <v>0</v>
      </c>
      <c r="I51" s="132">
        <f t="shared" si="3"/>
        <v>0</v>
      </c>
      <c r="J51" s="132">
        <f t="shared" si="3"/>
        <v>0</v>
      </c>
      <c r="K51" s="132">
        <f t="shared" si="3"/>
        <v>0</v>
      </c>
      <c r="L51" s="132">
        <f t="shared" si="3"/>
        <v>0</v>
      </c>
      <c r="M51" s="132">
        <f t="shared" si="3"/>
        <v>0</v>
      </c>
      <c r="N51" s="132">
        <f t="shared" si="3"/>
        <v>0</v>
      </c>
      <c r="O51" s="132">
        <f t="shared" si="3"/>
        <v>0</v>
      </c>
      <c r="P51" s="132">
        <f t="shared" si="3"/>
        <v>0</v>
      </c>
      <c r="Q51" s="132">
        <f t="shared" si="3"/>
        <v>0</v>
      </c>
      <c r="R51" s="132">
        <f t="shared" si="3"/>
        <v>0</v>
      </c>
      <c r="S51" s="132">
        <f t="shared" si="3"/>
        <v>0</v>
      </c>
      <c r="T51" s="132">
        <f t="shared" si="3"/>
        <v>0</v>
      </c>
      <c r="U51" s="132">
        <f t="shared" si="3"/>
        <v>0</v>
      </c>
      <c r="V51" s="132">
        <f t="shared" si="3"/>
        <v>0</v>
      </c>
      <c r="W51" s="132">
        <f t="shared" si="3"/>
        <v>0</v>
      </c>
      <c r="X51" s="132">
        <f t="shared" si="3"/>
        <v>0</v>
      </c>
      <c r="Y51" s="45"/>
      <c r="Z51" s="45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</row>
    <row r="52" spans="1:39" s="49" customFormat="1" ht="10.199999999999999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</row>
    <row r="53" spans="1:39" s="45" customFormat="1" ht="10.199999999999999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5"/>
  <sheetViews>
    <sheetView workbookViewId="0">
      <selection activeCell="B13" sqref="B13:D13"/>
    </sheetView>
  </sheetViews>
  <sheetFormatPr defaultRowHeight="13.2" x14ac:dyDescent="0.25"/>
  <cols>
    <col min="1" max="1" width="4.33203125" style="14" customWidth="1"/>
    <col min="2" max="2" width="34.44140625" customWidth="1"/>
    <col min="3" max="3" width="57.109375" customWidth="1"/>
    <col min="4" max="4" width="69.33203125" customWidth="1"/>
  </cols>
  <sheetData>
    <row r="1" spans="1:5" s="17" customFormat="1" ht="48" customHeight="1" x14ac:dyDescent="0.25">
      <c r="A1" s="161" t="s">
        <v>1385</v>
      </c>
      <c r="B1" s="162"/>
      <c r="C1" s="162"/>
      <c r="D1" s="162"/>
      <c r="E1" s="162"/>
    </row>
    <row r="2" spans="1:5" s="17" customFormat="1" ht="0.75" customHeight="1" x14ac:dyDescent="0.25">
      <c r="A2" s="31"/>
      <c r="B2" s="31"/>
      <c r="C2" s="31"/>
      <c r="D2" s="31"/>
      <c r="E2" s="31"/>
    </row>
    <row r="3" spans="1:5" s="17" customFormat="1" ht="81" customHeight="1" x14ac:dyDescent="0.25">
      <c r="A3" s="167" t="s">
        <v>177</v>
      </c>
      <c r="B3" s="167"/>
      <c r="C3" s="167"/>
      <c r="D3" s="167"/>
      <c r="E3" s="167"/>
    </row>
    <row r="4" spans="1:5" s="6" customFormat="1" ht="13.5" customHeight="1" x14ac:dyDescent="0.25">
      <c r="A4" s="13" t="s">
        <v>13</v>
      </c>
      <c r="B4" s="12" t="s">
        <v>14</v>
      </c>
      <c r="C4" s="12" t="s">
        <v>15</v>
      </c>
      <c r="D4" s="15" t="s">
        <v>115</v>
      </c>
      <c r="E4" s="16" t="s">
        <v>16</v>
      </c>
    </row>
    <row r="5" spans="1:5" s="5" customFormat="1" ht="13.5" customHeight="1" x14ac:dyDescent="0.25">
      <c r="A5" s="165">
        <v>1</v>
      </c>
      <c r="B5" s="163" t="s">
        <v>1382</v>
      </c>
      <c r="C5" s="7" t="s">
        <v>1411</v>
      </c>
      <c r="D5" s="8" t="s">
        <v>106</v>
      </c>
      <c r="E5" s="9" t="s">
        <v>1383</v>
      </c>
    </row>
    <row r="6" spans="1:5" s="5" customFormat="1" ht="13.5" customHeight="1" x14ac:dyDescent="0.25">
      <c r="A6" s="166"/>
      <c r="B6" s="164"/>
      <c r="C6" s="7" t="s">
        <v>1412</v>
      </c>
      <c r="D6" s="8" t="s">
        <v>107</v>
      </c>
      <c r="E6" s="9" t="s">
        <v>1383</v>
      </c>
    </row>
    <row r="7" spans="1:5" s="5" customFormat="1" ht="13.5" customHeight="1" x14ac:dyDescent="0.25">
      <c r="A7" s="165">
        <v>2</v>
      </c>
      <c r="B7" s="163" t="s">
        <v>179</v>
      </c>
      <c r="C7" s="7" t="s">
        <v>108</v>
      </c>
      <c r="D7" s="8" t="s">
        <v>109</v>
      </c>
      <c r="E7" s="9" t="s">
        <v>1383</v>
      </c>
    </row>
    <row r="8" spans="1:5" s="5" customFormat="1" ht="13.5" customHeight="1" x14ac:dyDescent="0.25">
      <c r="A8" s="166"/>
      <c r="B8" s="164"/>
      <c r="C8" s="7" t="s">
        <v>110</v>
      </c>
      <c r="D8" s="8" t="s">
        <v>111</v>
      </c>
      <c r="E8" s="9" t="s">
        <v>1383</v>
      </c>
    </row>
    <row r="9" spans="1:5" s="5" customFormat="1" ht="13.5" customHeight="1" x14ac:dyDescent="0.25">
      <c r="A9" s="165">
        <v>3</v>
      </c>
      <c r="B9" s="163" t="s">
        <v>180</v>
      </c>
      <c r="C9" s="7" t="s">
        <v>1413</v>
      </c>
      <c r="D9" s="8" t="s">
        <v>113</v>
      </c>
      <c r="E9" s="9" t="s">
        <v>1383</v>
      </c>
    </row>
    <row r="10" spans="1:5" s="5" customFormat="1" ht="13.5" customHeight="1" x14ac:dyDescent="0.25">
      <c r="A10" s="166"/>
      <c r="B10" s="164"/>
      <c r="C10" s="7" t="s">
        <v>1414</v>
      </c>
      <c r="D10" s="8" t="s">
        <v>112</v>
      </c>
      <c r="E10" s="9" t="s">
        <v>1383</v>
      </c>
    </row>
    <row r="11" spans="1:5" s="10" customFormat="1" ht="12.75" customHeight="1" x14ac:dyDescent="0.25">
      <c r="A11" s="158" t="s">
        <v>17</v>
      </c>
      <c r="B11" s="159"/>
      <c r="C11" s="159"/>
      <c r="D11" s="160"/>
      <c r="E11" s="27"/>
    </row>
    <row r="12" spans="1:5" s="11" customFormat="1" ht="26.25" customHeight="1" x14ac:dyDescent="0.25">
      <c r="A12" s="39">
        <v>4</v>
      </c>
      <c r="B12" s="155" t="s">
        <v>135</v>
      </c>
      <c r="C12" s="156"/>
      <c r="D12" s="157"/>
      <c r="E12" s="26" t="s">
        <v>1383</v>
      </c>
    </row>
    <row r="13" spans="1:5" s="11" customFormat="1" ht="26.25" customHeight="1" x14ac:dyDescent="0.25">
      <c r="A13" s="39">
        <v>5</v>
      </c>
      <c r="B13" s="155" t="s">
        <v>178</v>
      </c>
      <c r="C13" s="156"/>
      <c r="D13" s="157"/>
      <c r="E13" s="26" t="s">
        <v>1383</v>
      </c>
    </row>
    <row r="14" spans="1:5" s="11" customFormat="1" ht="28.5" customHeight="1" x14ac:dyDescent="0.25">
      <c r="A14" s="39">
        <v>6</v>
      </c>
      <c r="B14" s="155" t="s">
        <v>116</v>
      </c>
      <c r="C14" s="156"/>
      <c r="D14" s="157"/>
      <c r="E14" s="28" t="s">
        <v>1383</v>
      </c>
    </row>
    <row r="15" spans="1:5" s="11" customFormat="1" ht="16.5" customHeight="1" x14ac:dyDescent="0.25">
      <c r="A15" s="39">
        <v>7</v>
      </c>
      <c r="B15" s="155" t="s">
        <v>43</v>
      </c>
      <c r="C15" s="156"/>
      <c r="D15" s="157"/>
      <c r="E15" s="148" t="s">
        <v>1383</v>
      </c>
    </row>
  </sheetData>
  <mergeCells count="13">
    <mergeCell ref="B14:D14"/>
    <mergeCell ref="B15:D15"/>
    <mergeCell ref="A11:D11"/>
    <mergeCell ref="B12:D12"/>
    <mergeCell ref="A1:E1"/>
    <mergeCell ref="B13:D13"/>
    <mergeCell ref="B7:B8"/>
    <mergeCell ref="B5:B6"/>
    <mergeCell ref="B9:B10"/>
    <mergeCell ref="A5:A6"/>
    <mergeCell ref="A7:A8"/>
    <mergeCell ref="A9:A10"/>
    <mergeCell ref="A3:E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1942"/>
  <sheetViews>
    <sheetView workbookViewId="0">
      <selection activeCell="A24" sqref="A24"/>
    </sheetView>
  </sheetViews>
  <sheetFormatPr defaultRowHeight="13.2" x14ac:dyDescent="0.25"/>
  <sheetData>
    <row r="1" spans="1:15" ht="15.6" x14ac:dyDescent="0.3">
      <c r="A1" s="139" t="s">
        <v>182</v>
      </c>
      <c r="B1" s="137"/>
      <c r="C1" s="137"/>
      <c r="D1" s="137"/>
      <c r="E1" s="137"/>
      <c r="F1" s="137"/>
      <c r="G1" s="137"/>
      <c r="H1" s="137"/>
      <c r="I1" s="137"/>
      <c r="J1" s="138"/>
      <c r="K1" s="138"/>
      <c r="L1" s="138"/>
      <c r="M1" s="138"/>
      <c r="N1" s="138"/>
      <c r="O1" s="138"/>
    </row>
    <row r="2" spans="1:15" x14ac:dyDescent="0.25">
      <c r="A2" s="57" t="s">
        <v>183</v>
      </c>
      <c r="B2" s="57"/>
      <c r="C2" s="57"/>
      <c r="D2" s="57"/>
      <c r="E2" s="57"/>
      <c r="F2" s="57"/>
      <c r="G2" s="57"/>
      <c r="H2" s="57"/>
      <c r="I2" s="57"/>
    </row>
    <row r="3" spans="1:15" x14ac:dyDescent="0.25">
      <c r="A3" s="57" t="s">
        <v>184</v>
      </c>
      <c r="B3" s="57"/>
      <c r="C3" s="57"/>
      <c r="D3" s="57"/>
      <c r="E3" s="57"/>
      <c r="F3" s="57"/>
      <c r="G3" s="57"/>
      <c r="H3" s="57"/>
      <c r="I3" s="57"/>
    </row>
    <row r="4" spans="1:15" x14ac:dyDescent="0.25">
      <c r="A4" s="57" t="s">
        <v>185</v>
      </c>
      <c r="B4" s="57"/>
      <c r="C4" s="57"/>
      <c r="D4" s="57"/>
      <c r="E4" s="57"/>
      <c r="F4" s="57"/>
      <c r="G4" s="57"/>
      <c r="H4" s="57"/>
      <c r="I4" s="57"/>
    </row>
    <row r="5" spans="1:15" x14ac:dyDescent="0.25">
      <c r="A5" s="57" t="s">
        <v>186</v>
      </c>
      <c r="B5" s="57"/>
      <c r="C5" s="57"/>
      <c r="D5" s="57"/>
      <c r="E5" s="57"/>
      <c r="F5" s="57"/>
      <c r="G5" s="57"/>
      <c r="H5" s="57"/>
      <c r="I5" s="57"/>
    </row>
    <row r="6" spans="1:15" x14ac:dyDescent="0.25">
      <c r="A6" s="57" t="s">
        <v>187</v>
      </c>
      <c r="B6" s="57"/>
      <c r="C6" s="57"/>
      <c r="D6" s="57"/>
      <c r="E6" s="57"/>
      <c r="F6" s="57"/>
      <c r="G6" s="57"/>
      <c r="H6" s="57"/>
      <c r="I6" s="57"/>
    </row>
    <row r="7" spans="1:15" x14ac:dyDescent="0.25">
      <c r="A7" s="57" t="s">
        <v>188</v>
      </c>
      <c r="B7" s="57"/>
      <c r="C7" s="57"/>
      <c r="D7" s="57"/>
      <c r="E7" s="57"/>
      <c r="F7" s="57"/>
      <c r="G7" s="57"/>
      <c r="H7" s="57"/>
      <c r="I7" s="57"/>
    </row>
    <row r="8" spans="1:15" x14ac:dyDescent="0.25">
      <c r="A8" s="57"/>
      <c r="B8" s="57"/>
      <c r="C8" s="57"/>
      <c r="D8" s="57"/>
      <c r="E8" s="57"/>
      <c r="F8" s="57"/>
      <c r="G8" s="57"/>
      <c r="H8" s="57"/>
      <c r="I8" s="57"/>
    </row>
    <row r="9" spans="1:15" x14ac:dyDescent="0.25">
      <c r="A9" s="57" t="s">
        <v>189</v>
      </c>
      <c r="B9" s="57"/>
      <c r="C9" s="57"/>
      <c r="D9" s="57"/>
      <c r="E9" s="57"/>
      <c r="F9" s="57"/>
      <c r="G9" s="57"/>
      <c r="H9" s="57"/>
      <c r="I9" s="57"/>
    </row>
    <row r="10" spans="1:15" x14ac:dyDescent="0.25">
      <c r="A10" s="57"/>
      <c r="B10" s="57"/>
      <c r="C10" s="57"/>
      <c r="D10" s="57"/>
      <c r="E10" s="57"/>
      <c r="F10" s="57"/>
      <c r="G10" s="57"/>
      <c r="H10" s="57"/>
      <c r="I10" s="57"/>
    </row>
    <row r="11" spans="1:15" x14ac:dyDescent="0.25">
      <c r="A11" s="57" t="s">
        <v>190</v>
      </c>
      <c r="B11" s="57"/>
      <c r="C11" s="57"/>
      <c r="D11" s="57"/>
      <c r="E11" s="57"/>
      <c r="F11" s="57"/>
      <c r="G11" s="57"/>
      <c r="H11" s="57"/>
      <c r="I11" s="57"/>
    </row>
    <row r="12" spans="1:15" x14ac:dyDescent="0.25">
      <c r="A12" s="57" t="s">
        <v>191</v>
      </c>
      <c r="B12" s="57"/>
      <c r="C12" s="57"/>
      <c r="D12" s="57"/>
      <c r="E12" s="57"/>
      <c r="F12" s="57"/>
      <c r="G12" s="57"/>
      <c r="H12" s="57"/>
      <c r="I12" s="57"/>
    </row>
    <row r="13" spans="1:15" x14ac:dyDescent="0.25">
      <c r="A13" s="57" t="s">
        <v>192</v>
      </c>
      <c r="B13" s="57"/>
      <c r="C13" s="57"/>
      <c r="D13" s="57"/>
      <c r="E13" s="57"/>
      <c r="F13" s="57"/>
      <c r="G13" s="57"/>
      <c r="H13" s="57"/>
      <c r="I13" s="57"/>
    </row>
    <row r="14" spans="1:15" x14ac:dyDescent="0.25">
      <c r="A14" s="57" t="s">
        <v>193</v>
      </c>
      <c r="B14" s="57"/>
      <c r="C14" s="57"/>
      <c r="D14" s="57"/>
      <c r="E14" s="57"/>
      <c r="F14" s="57"/>
      <c r="G14" s="57"/>
      <c r="H14" s="57"/>
      <c r="I14" s="57"/>
    </row>
    <row r="15" spans="1:15" x14ac:dyDescent="0.25">
      <c r="A15" s="57" t="s">
        <v>194</v>
      </c>
      <c r="B15" s="57"/>
      <c r="C15" s="57"/>
      <c r="D15" s="57"/>
      <c r="E15" s="57"/>
      <c r="F15" s="57"/>
      <c r="G15" s="57"/>
      <c r="H15" s="57"/>
      <c r="I15" s="57"/>
    </row>
    <row r="16" spans="1:15" x14ac:dyDescent="0.25">
      <c r="A16" s="57" t="s">
        <v>195</v>
      </c>
      <c r="B16" s="57"/>
      <c r="C16" s="57"/>
      <c r="D16" s="57"/>
      <c r="E16" s="57"/>
      <c r="F16" s="57"/>
      <c r="G16" s="57"/>
      <c r="H16" s="57"/>
      <c r="I16" s="57"/>
    </row>
    <row r="17" spans="1:9" x14ac:dyDescent="0.25">
      <c r="A17" s="57" t="s">
        <v>196</v>
      </c>
      <c r="B17" s="57"/>
      <c r="C17" s="57"/>
      <c r="D17" s="57"/>
      <c r="E17" s="57"/>
      <c r="F17" s="57"/>
      <c r="G17" s="57"/>
      <c r="H17" s="57"/>
      <c r="I17" s="57"/>
    </row>
    <row r="18" spans="1:9" x14ac:dyDescent="0.25">
      <c r="A18" s="57" t="s">
        <v>193</v>
      </c>
      <c r="B18" s="57"/>
      <c r="C18" s="57"/>
      <c r="D18" s="57"/>
      <c r="E18" s="57"/>
      <c r="F18" s="57"/>
      <c r="G18" s="57"/>
      <c r="H18" s="57"/>
      <c r="I18" s="57"/>
    </row>
    <row r="19" spans="1:9" x14ac:dyDescent="0.25">
      <c r="A19" s="57" t="s">
        <v>197</v>
      </c>
      <c r="B19" s="57"/>
      <c r="C19" s="57"/>
      <c r="D19" s="57"/>
      <c r="E19" s="57"/>
      <c r="F19" s="57"/>
      <c r="G19" s="57"/>
      <c r="H19" s="57"/>
      <c r="I19" s="57"/>
    </row>
    <row r="20" spans="1:9" x14ac:dyDescent="0.25">
      <c r="A20" s="57" t="s">
        <v>198</v>
      </c>
      <c r="B20" s="57"/>
      <c r="C20" s="57"/>
      <c r="D20" s="57"/>
      <c r="E20" s="57"/>
      <c r="F20" s="57"/>
      <c r="G20" s="57"/>
      <c r="H20" s="57"/>
      <c r="I20" s="57"/>
    </row>
    <row r="21" spans="1:9" x14ac:dyDescent="0.25">
      <c r="A21" s="57" t="s">
        <v>193</v>
      </c>
      <c r="B21" s="57"/>
      <c r="C21" s="57"/>
      <c r="D21" s="57"/>
      <c r="E21" s="57"/>
      <c r="F21" s="57"/>
      <c r="G21" s="57"/>
      <c r="H21" s="57"/>
      <c r="I21" s="57"/>
    </row>
    <row r="22" spans="1:9" x14ac:dyDescent="0.25">
      <c r="A22" s="57" t="s">
        <v>199</v>
      </c>
      <c r="B22" s="57"/>
      <c r="C22" s="57"/>
      <c r="D22" s="57"/>
      <c r="E22" s="57"/>
      <c r="F22" s="57"/>
      <c r="G22" s="57"/>
      <c r="H22" s="57"/>
      <c r="I22" s="57"/>
    </row>
    <row r="23" spans="1:9" x14ac:dyDescent="0.25">
      <c r="A23" s="57" t="s">
        <v>200</v>
      </c>
      <c r="B23" s="57"/>
      <c r="C23" s="57"/>
      <c r="D23" s="57"/>
      <c r="E23" s="57"/>
      <c r="F23" s="57"/>
      <c r="G23" s="57"/>
      <c r="H23" s="57"/>
      <c r="I23" s="57"/>
    </row>
    <row r="24" spans="1:9" x14ac:dyDescent="0.25">
      <c r="A24" s="57" t="s">
        <v>1386</v>
      </c>
      <c r="B24" s="57"/>
      <c r="C24" s="57"/>
      <c r="D24" s="57"/>
      <c r="E24" s="57"/>
      <c r="F24" s="57"/>
      <c r="G24" s="57"/>
      <c r="H24" s="57"/>
      <c r="I24" s="57"/>
    </row>
    <row r="25" spans="1:9" x14ac:dyDescent="0.25">
      <c r="A25" s="57" t="s">
        <v>201</v>
      </c>
      <c r="B25" s="57"/>
      <c r="C25" s="57"/>
      <c r="D25" s="57"/>
      <c r="E25" s="57"/>
      <c r="F25" s="57"/>
      <c r="G25" s="57"/>
      <c r="H25" s="57"/>
      <c r="I25" s="57"/>
    </row>
    <row r="26" spans="1:9" x14ac:dyDescent="0.25">
      <c r="A26" s="57" t="s">
        <v>202</v>
      </c>
      <c r="B26" s="57"/>
      <c r="C26" s="57"/>
      <c r="D26" s="57"/>
      <c r="E26" s="57"/>
      <c r="F26" s="57"/>
      <c r="G26" s="57"/>
      <c r="H26" s="57"/>
      <c r="I26" s="57"/>
    </row>
    <row r="27" spans="1:9" x14ac:dyDescent="0.25">
      <c r="A27" s="57" t="s">
        <v>203</v>
      </c>
      <c r="B27" s="57"/>
      <c r="C27" s="57"/>
      <c r="D27" s="57"/>
      <c r="E27" s="57"/>
      <c r="F27" s="57"/>
      <c r="G27" s="57"/>
      <c r="H27" s="57"/>
      <c r="I27" s="57"/>
    </row>
    <row r="28" spans="1:9" x14ac:dyDescent="0.25">
      <c r="A28" s="57"/>
      <c r="B28" s="57"/>
      <c r="C28" s="57"/>
      <c r="D28" s="57"/>
      <c r="E28" s="57"/>
      <c r="F28" s="57"/>
      <c r="G28" s="57"/>
      <c r="H28" s="57"/>
      <c r="I28" s="57"/>
    </row>
    <row r="29" spans="1:9" x14ac:dyDescent="0.25">
      <c r="A29" s="57" t="s">
        <v>204</v>
      </c>
      <c r="B29" s="57"/>
      <c r="C29" s="57"/>
      <c r="D29" s="57"/>
      <c r="E29" s="57"/>
      <c r="F29" s="57"/>
      <c r="G29" s="57"/>
      <c r="H29" s="57"/>
      <c r="I29" s="57"/>
    </row>
    <row r="30" spans="1:9" x14ac:dyDescent="0.25">
      <c r="A30" s="57" t="s">
        <v>205</v>
      </c>
      <c r="B30" s="57"/>
      <c r="C30" s="57"/>
      <c r="D30" s="57"/>
      <c r="E30" s="57"/>
      <c r="F30" s="57"/>
      <c r="G30" s="57"/>
      <c r="H30" s="57"/>
      <c r="I30" s="57"/>
    </row>
    <row r="31" spans="1:9" x14ac:dyDescent="0.25">
      <c r="A31" s="57"/>
      <c r="B31" s="57"/>
      <c r="C31" s="57"/>
      <c r="D31" s="57"/>
      <c r="E31" s="57"/>
      <c r="F31" s="57"/>
      <c r="G31" s="57"/>
      <c r="H31" s="57"/>
      <c r="I31" s="57"/>
    </row>
    <row r="32" spans="1:9" x14ac:dyDescent="0.25">
      <c r="A32" s="57" t="s">
        <v>199</v>
      </c>
      <c r="B32" s="57"/>
      <c r="C32" s="57"/>
      <c r="D32" s="57"/>
      <c r="E32" s="57"/>
      <c r="F32" s="57"/>
      <c r="G32" s="57"/>
      <c r="H32" s="57"/>
      <c r="I32" s="57"/>
    </row>
    <row r="33" spans="1:9" x14ac:dyDescent="0.25">
      <c r="A33" s="57" t="s">
        <v>206</v>
      </c>
      <c r="B33" s="57"/>
      <c r="C33" s="57"/>
      <c r="D33" s="57"/>
      <c r="E33" s="57"/>
      <c r="F33" s="57"/>
      <c r="G33" s="57"/>
      <c r="H33" s="57"/>
      <c r="I33" s="57"/>
    </row>
    <row r="34" spans="1:9" x14ac:dyDescent="0.25">
      <c r="A34" s="57"/>
      <c r="B34" s="57"/>
      <c r="C34" s="57"/>
      <c r="D34" s="57"/>
      <c r="E34" s="57"/>
      <c r="F34" s="57"/>
      <c r="G34" s="57"/>
      <c r="H34" s="57"/>
      <c r="I34" s="57"/>
    </row>
    <row r="35" spans="1:9" x14ac:dyDescent="0.25">
      <c r="A35" s="57" t="s">
        <v>199</v>
      </c>
      <c r="B35" s="57"/>
      <c r="C35" s="57"/>
      <c r="D35" s="57"/>
      <c r="E35" s="57"/>
      <c r="F35" s="57"/>
      <c r="G35" s="57"/>
      <c r="H35" s="57"/>
      <c r="I35" s="57"/>
    </row>
    <row r="36" spans="1:9" x14ac:dyDescent="0.25">
      <c r="A36" s="57" t="s">
        <v>207</v>
      </c>
      <c r="B36" s="57"/>
      <c r="C36" s="57"/>
      <c r="D36" s="57"/>
      <c r="E36" s="57"/>
      <c r="F36" s="57"/>
      <c r="G36" s="57"/>
      <c r="H36" s="57"/>
      <c r="I36" s="57"/>
    </row>
    <row r="37" spans="1:9" x14ac:dyDescent="0.25">
      <c r="A37" s="57" t="s">
        <v>199</v>
      </c>
      <c r="B37" s="57"/>
      <c r="C37" s="57"/>
      <c r="D37" s="57"/>
      <c r="E37" s="57"/>
      <c r="F37" s="57"/>
      <c r="G37" s="57"/>
      <c r="H37" s="57"/>
      <c r="I37" s="57"/>
    </row>
    <row r="38" spans="1:9" x14ac:dyDescent="0.25">
      <c r="A38" s="57"/>
      <c r="B38" s="57"/>
      <c r="C38" s="57"/>
      <c r="D38" s="57"/>
      <c r="E38" s="57"/>
      <c r="F38" s="57"/>
      <c r="G38" s="57"/>
      <c r="H38" s="57"/>
      <c r="I38" s="57"/>
    </row>
    <row r="39" spans="1:9" x14ac:dyDescent="0.25">
      <c r="A39" s="57" t="s">
        <v>208</v>
      </c>
      <c r="B39" s="57"/>
      <c r="C39" s="57"/>
      <c r="D39" s="57"/>
      <c r="E39" s="57"/>
      <c r="F39" s="57"/>
      <c r="G39" s="57"/>
      <c r="H39" s="57"/>
      <c r="I39" s="57"/>
    </row>
    <row r="40" spans="1:9" x14ac:dyDescent="0.25">
      <c r="A40" s="57"/>
      <c r="B40" s="57"/>
      <c r="C40" s="57"/>
      <c r="D40" s="57"/>
      <c r="E40" s="57"/>
      <c r="F40" s="57"/>
      <c r="G40" s="57"/>
      <c r="H40" s="57"/>
      <c r="I40" s="57"/>
    </row>
    <row r="41" spans="1:9" x14ac:dyDescent="0.25">
      <c r="A41" s="57" t="s">
        <v>209</v>
      </c>
      <c r="B41" s="57"/>
      <c r="C41" s="57"/>
      <c r="D41" s="57"/>
      <c r="E41" s="57"/>
      <c r="F41" s="57"/>
      <c r="G41" s="57"/>
      <c r="H41" s="57"/>
      <c r="I41" s="57"/>
    </row>
    <row r="42" spans="1:9" x14ac:dyDescent="0.25">
      <c r="A42" s="57" t="s">
        <v>210</v>
      </c>
      <c r="B42" s="57"/>
      <c r="C42" s="57"/>
      <c r="D42" s="57"/>
      <c r="E42" s="57"/>
      <c r="F42" s="57"/>
      <c r="G42" s="57"/>
      <c r="H42" s="57"/>
      <c r="I42" s="57"/>
    </row>
    <row r="43" spans="1:9" x14ac:dyDescent="0.25">
      <c r="A43" s="57" t="s">
        <v>211</v>
      </c>
      <c r="B43" s="57"/>
      <c r="C43" s="57"/>
      <c r="D43" s="57"/>
      <c r="E43" s="57"/>
      <c r="F43" s="57"/>
      <c r="G43" s="57"/>
      <c r="H43" s="57"/>
      <c r="I43" s="57"/>
    </row>
    <row r="44" spans="1:9" x14ac:dyDescent="0.25">
      <c r="A44" s="57" t="s">
        <v>212</v>
      </c>
      <c r="B44" s="57"/>
      <c r="C44" s="57"/>
      <c r="D44" s="57"/>
      <c r="E44" s="57"/>
      <c r="F44" s="57"/>
      <c r="G44" s="57"/>
      <c r="H44" s="57"/>
      <c r="I44" s="57"/>
    </row>
    <row r="45" spans="1:9" x14ac:dyDescent="0.25">
      <c r="A45" s="57" t="s">
        <v>213</v>
      </c>
      <c r="B45" s="57"/>
      <c r="C45" s="57"/>
      <c r="D45" s="57"/>
      <c r="E45" s="57"/>
      <c r="F45" s="57"/>
      <c r="G45" s="57"/>
      <c r="H45" s="57"/>
      <c r="I45" s="57"/>
    </row>
    <row r="46" spans="1:9" x14ac:dyDescent="0.25">
      <c r="A46" s="57" t="s">
        <v>214</v>
      </c>
      <c r="B46" s="57"/>
      <c r="C46" s="57"/>
      <c r="D46" s="57"/>
      <c r="E46" s="57"/>
      <c r="F46" s="57"/>
      <c r="G46" s="57"/>
      <c r="H46" s="57"/>
      <c r="I46" s="57"/>
    </row>
    <row r="47" spans="1:9" x14ac:dyDescent="0.25">
      <c r="A47" s="57" t="s">
        <v>215</v>
      </c>
      <c r="B47" s="57"/>
      <c r="C47" s="57"/>
      <c r="D47" s="57"/>
      <c r="E47" s="57"/>
      <c r="F47" s="57"/>
      <c r="G47" s="57"/>
      <c r="H47" s="57"/>
      <c r="I47" s="57"/>
    </row>
    <row r="48" spans="1:9" x14ac:dyDescent="0.25">
      <c r="A48" s="57" t="s">
        <v>216</v>
      </c>
      <c r="B48" s="57"/>
      <c r="C48" s="57"/>
      <c r="D48" s="57"/>
      <c r="E48" s="57"/>
      <c r="F48" s="57"/>
      <c r="G48" s="57"/>
      <c r="H48" s="57"/>
      <c r="I48" s="57"/>
    </row>
    <row r="49" spans="1:9" x14ac:dyDescent="0.25">
      <c r="A49" s="57" t="s">
        <v>217</v>
      </c>
      <c r="B49" s="57"/>
      <c r="C49" s="57"/>
      <c r="D49" s="57"/>
      <c r="E49" s="57"/>
      <c r="F49" s="57"/>
      <c r="G49" s="57"/>
      <c r="H49" s="57"/>
      <c r="I49" s="57"/>
    </row>
    <row r="50" spans="1:9" x14ac:dyDescent="0.25">
      <c r="A50" s="57" t="s">
        <v>218</v>
      </c>
      <c r="B50" s="57"/>
      <c r="C50" s="57"/>
      <c r="D50" s="57"/>
      <c r="E50" s="57"/>
      <c r="F50" s="57"/>
      <c r="G50" s="57"/>
      <c r="H50" s="57"/>
      <c r="I50" s="57"/>
    </row>
    <row r="51" spans="1:9" x14ac:dyDescent="0.25">
      <c r="A51" s="57"/>
      <c r="B51" s="57"/>
      <c r="C51" s="57"/>
      <c r="D51" s="57"/>
      <c r="E51" s="57"/>
      <c r="F51" s="57"/>
      <c r="G51" s="57"/>
      <c r="H51" s="57"/>
      <c r="I51" s="57"/>
    </row>
    <row r="52" spans="1:9" x14ac:dyDescent="0.25">
      <c r="A52" s="57" t="s">
        <v>219</v>
      </c>
      <c r="B52" s="57"/>
      <c r="C52" s="57"/>
      <c r="D52" s="57"/>
      <c r="E52" s="57"/>
      <c r="F52" s="57"/>
      <c r="G52" s="57"/>
      <c r="H52" s="57"/>
      <c r="I52" s="57"/>
    </row>
    <row r="53" spans="1:9" x14ac:dyDescent="0.25">
      <c r="A53" s="57" t="s">
        <v>220</v>
      </c>
      <c r="B53" s="57"/>
      <c r="C53" s="57"/>
      <c r="D53" s="57"/>
      <c r="E53" s="57"/>
      <c r="F53" s="57"/>
      <c r="G53" s="57"/>
      <c r="H53" s="57"/>
      <c r="I53" s="57"/>
    </row>
    <row r="54" spans="1:9" x14ac:dyDescent="0.25">
      <c r="A54" s="57" t="s">
        <v>221</v>
      </c>
      <c r="B54" s="57"/>
      <c r="C54" s="57"/>
      <c r="D54" s="57"/>
      <c r="E54" s="57"/>
      <c r="F54" s="57"/>
      <c r="G54" s="57"/>
      <c r="H54" s="57"/>
      <c r="I54" s="57"/>
    </row>
    <row r="55" spans="1:9" x14ac:dyDescent="0.25">
      <c r="A55" s="57" t="s">
        <v>222</v>
      </c>
      <c r="B55" s="57"/>
      <c r="C55" s="57"/>
      <c r="D55" s="57"/>
      <c r="E55" s="57"/>
      <c r="F55" s="57"/>
      <c r="G55" s="57"/>
      <c r="H55" s="57"/>
      <c r="I55" s="57"/>
    </row>
    <row r="56" spans="1:9" x14ac:dyDescent="0.25">
      <c r="A56" s="57"/>
      <c r="B56" s="57"/>
      <c r="C56" s="57"/>
      <c r="D56" s="57"/>
      <c r="E56" s="57"/>
      <c r="F56" s="57"/>
      <c r="G56" s="57"/>
      <c r="H56" s="57"/>
      <c r="I56" s="57"/>
    </row>
    <row r="57" spans="1:9" x14ac:dyDescent="0.25">
      <c r="A57" s="57" t="s">
        <v>223</v>
      </c>
      <c r="B57" s="57"/>
      <c r="C57" s="57"/>
      <c r="D57" s="57"/>
      <c r="E57" s="57"/>
      <c r="F57" s="57"/>
      <c r="G57" s="57"/>
      <c r="H57" s="57"/>
      <c r="I57" s="57"/>
    </row>
    <row r="58" spans="1:9" x14ac:dyDescent="0.25">
      <c r="A58" s="57" t="s">
        <v>224</v>
      </c>
      <c r="B58" s="57"/>
      <c r="C58" s="57"/>
      <c r="D58" s="57"/>
      <c r="E58" s="57"/>
      <c r="F58" s="57"/>
      <c r="G58" s="57"/>
      <c r="H58" s="57"/>
      <c r="I58" s="57"/>
    </row>
    <row r="59" spans="1:9" x14ac:dyDescent="0.25">
      <c r="A59" s="57" t="s">
        <v>225</v>
      </c>
      <c r="B59" s="57"/>
      <c r="C59" s="57"/>
      <c r="D59" s="57"/>
      <c r="E59" s="57"/>
      <c r="F59" s="57"/>
      <c r="G59" s="57"/>
      <c r="H59" s="57"/>
      <c r="I59" s="57"/>
    </row>
    <row r="60" spans="1:9" x14ac:dyDescent="0.25">
      <c r="A60" s="57" t="s">
        <v>226</v>
      </c>
      <c r="B60" s="57"/>
      <c r="C60" s="57"/>
      <c r="D60" s="57"/>
      <c r="E60" s="57"/>
      <c r="F60" s="57"/>
      <c r="G60" s="57"/>
      <c r="H60" s="57"/>
      <c r="I60" s="57"/>
    </row>
    <row r="61" spans="1:9" x14ac:dyDescent="0.25">
      <c r="A61" s="57" t="s">
        <v>227</v>
      </c>
      <c r="B61" s="57"/>
      <c r="C61" s="57"/>
      <c r="D61" s="57"/>
      <c r="E61" s="57"/>
      <c r="F61" s="57"/>
      <c r="G61" s="57"/>
      <c r="H61" s="57"/>
      <c r="I61" s="57"/>
    </row>
    <row r="62" spans="1:9" x14ac:dyDescent="0.25">
      <c r="A62" s="57" t="s">
        <v>228</v>
      </c>
      <c r="B62" s="57"/>
      <c r="C62" s="57"/>
      <c r="D62" s="57"/>
      <c r="E62" s="57"/>
      <c r="F62" s="57"/>
      <c r="G62" s="57"/>
      <c r="H62" s="57"/>
      <c r="I62" s="57"/>
    </row>
    <row r="63" spans="1:9" x14ac:dyDescent="0.25">
      <c r="A63" s="57" t="s">
        <v>229</v>
      </c>
      <c r="B63" s="57"/>
      <c r="C63" s="57"/>
      <c r="D63" s="57"/>
      <c r="E63" s="57"/>
      <c r="F63" s="57"/>
      <c r="G63" s="57"/>
      <c r="H63" s="57"/>
      <c r="I63" s="57"/>
    </row>
    <row r="64" spans="1:9" x14ac:dyDescent="0.25">
      <c r="A64" s="57" t="s">
        <v>230</v>
      </c>
      <c r="B64" s="57"/>
      <c r="C64" s="57"/>
      <c r="D64" s="57"/>
      <c r="E64" s="57"/>
      <c r="F64" s="57"/>
      <c r="G64" s="57"/>
      <c r="H64" s="57"/>
      <c r="I64" s="57"/>
    </row>
    <row r="65" spans="1:9" x14ac:dyDescent="0.25">
      <c r="A65" s="57" t="s">
        <v>231</v>
      </c>
      <c r="B65" s="57"/>
      <c r="C65" s="57"/>
      <c r="D65" s="57"/>
      <c r="E65" s="57"/>
      <c r="F65" s="57"/>
      <c r="G65" s="57"/>
      <c r="H65" s="57"/>
      <c r="I65" s="57"/>
    </row>
    <row r="66" spans="1:9" x14ac:dyDescent="0.25">
      <c r="A66" s="57" t="s">
        <v>232</v>
      </c>
      <c r="B66" s="57"/>
      <c r="C66" s="57"/>
      <c r="D66" s="57"/>
      <c r="E66" s="57"/>
      <c r="F66" s="57"/>
      <c r="G66" s="57"/>
      <c r="H66" s="57"/>
      <c r="I66" s="57"/>
    </row>
    <row r="67" spans="1:9" x14ac:dyDescent="0.25">
      <c r="A67" s="57" t="s">
        <v>233</v>
      </c>
      <c r="B67" s="57"/>
      <c r="C67" s="57"/>
      <c r="D67" s="57"/>
      <c r="E67" s="57"/>
      <c r="F67" s="57"/>
      <c r="G67" s="57"/>
      <c r="H67" s="57"/>
      <c r="I67" s="57"/>
    </row>
    <row r="68" spans="1:9" x14ac:dyDescent="0.25">
      <c r="A68" s="57" t="s">
        <v>228</v>
      </c>
      <c r="B68" s="57"/>
      <c r="C68" s="57"/>
      <c r="D68" s="57"/>
      <c r="E68" s="57"/>
      <c r="F68" s="57"/>
      <c r="G68" s="57"/>
      <c r="H68" s="57"/>
      <c r="I68" s="57"/>
    </row>
    <row r="69" spans="1:9" x14ac:dyDescent="0.25">
      <c r="A69" s="57" t="s">
        <v>234</v>
      </c>
      <c r="B69" s="57"/>
      <c r="C69" s="57"/>
      <c r="D69" s="57"/>
      <c r="E69" s="57"/>
      <c r="F69" s="57"/>
      <c r="G69" s="57"/>
      <c r="H69" s="57"/>
      <c r="I69" s="57"/>
    </row>
    <row r="70" spans="1:9" x14ac:dyDescent="0.25">
      <c r="A70" s="57" t="s">
        <v>230</v>
      </c>
      <c r="B70" s="57"/>
      <c r="C70" s="57"/>
      <c r="D70" s="57"/>
      <c r="E70" s="57"/>
      <c r="F70" s="57"/>
      <c r="G70" s="57"/>
      <c r="H70" s="57"/>
      <c r="I70" s="57"/>
    </row>
    <row r="71" spans="1:9" x14ac:dyDescent="0.25">
      <c r="A71" s="57" t="s">
        <v>235</v>
      </c>
      <c r="B71" s="57"/>
      <c r="C71" s="57"/>
      <c r="D71" s="57"/>
      <c r="E71" s="57"/>
      <c r="F71" s="57"/>
      <c r="G71" s="57"/>
      <c r="H71" s="57"/>
      <c r="I71" s="57"/>
    </row>
    <row r="72" spans="1:9" x14ac:dyDescent="0.25">
      <c r="A72" s="57" t="s">
        <v>232</v>
      </c>
      <c r="B72" s="57"/>
      <c r="C72" s="57"/>
      <c r="D72" s="57"/>
      <c r="E72" s="57"/>
      <c r="F72" s="57"/>
      <c r="G72" s="57"/>
      <c r="H72" s="57"/>
      <c r="I72" s="57"/>
    </row>
    <row r="73" spans="1:9" x14ac:dyDescent="0.25">
      <c r="A73" s="57" t="s">
        <v>236</v>
      </c>
      <c r="B73" s="57"/>
      <c r="C73" s="57"/>
      <c r="D73" s="57"/>
      <c r="E73" s="57"/>
      <c r="F73" s="57"/>
      <c r="G73" s="57"/>
      <c r="H73" s="57"/>
      <c r="I73" s="57"/>
    </row>
    <row r="74" spans="1:9" x14ac:dyDescent="0.25">
      <c r="A74" s="57" t="s">
        <v>228</v>
      </c>
      <c r="B74" s="57"/>
      <c r="C74" s="57"/>
      <c r="D74" s="57"/>
      <c r="E74" s="57"/>
      <c r="F74" s="57"/>
      <c r="G74" s="57"/>
      <c r="H74" s="57"/>
      <c r="I74" s="57"/>
    </row>
    <row r="75" spans="1:9" x14ac:dyDescent="0.25">
      <c r="A75" s="57" t="s">
        <v>237</v>
      </c>
      <c r="B75" s="57"/>
      <c r="C75" s="57"/>
      <c r="D75" s="57"/>
      <c r="E75" s="57"/>
      <c r="F75" s="57"/>
      <c r="G75" s="57"/>
      <c r="H75" s="57"/>
      <c r="I75" s="57"/>
    </row>
    <row r="76" spans="1:9" x14ac:dyDescent="0.25">
      <c r="A76" s="57" t="s">
        <v>230</v>
      </c>
      <c r="B76" s="57"/>
      <c r="C76" s="57"/>
      <c r="D76" s="57"/>
      <c r="E76" s="57"/>
      <c r="F76" s="57"/>
      <c r="G76" s="57"/>
      <c r="H76" s="57"/>
      <c r="I76" s="57"/>
    </row>
    <row r="77" spans="1:9" x14ac:dyDescent="0.25">
      <c r="A77" s="57" t="s">
        <v>238</v>
      </c>
      <c r="B77" s="57"/>
      <c r="C77" s="57"/>
      <c r="D77" s="57"/>
      <c r="E77" s="57"/>
      <c r="F77" s="57"/>
      <c r="G77" s="57"/>
      <c r="H77" s="57"/>
      <c r="I77" s="57"/>
    </row>
    <row r="78" spans="1:9" x14ac:dyDescent="0.25">
      <c r="A78" s="57" t="s">
        <v>232</v>
      </c>
      <c r="B78" s="57"/>
      <c r="C78" s="57"/>
      <c r="D78" s="57"/>
      <c r="E78" s="57"/>
      <c r="F78" s="57"/>
      <c r="G78" s="57"/>
      <c r="H78" s="57"/>
      <c r="I78" s="57"/>
    </row>
    <row r="79" spans="1:9" x14ac:dyDescent="0.25">
      <c r="A79" s="57" t="s">
        <v>239</v>
      </c>
      <c r="B79" s="57"/>
      <c r="C79" s="57"/>
      <c r="D79" s="57"/>
      <c r="E79" s="57"/>
      <c r="F79" s="57"/>
      <c r="G79" s="57"/>
      <c r="H79" s="57"/>
      <c r="I79" s="57"/>
    </row>
    <row r="80" spans="1:9" x14ac:dyDescent="0.25">
      <c r="A80" s="57" t="s">
        <v>188</v>
      </c>
      <c r="B80" s="57"/>
      <c r="C80" s="57"/>
      <c r="D80" s="57"/>
      <c r="E80" s="57"/>
      <c r="F80" s="57"/>
      <c r="G80" s="57"/>
      <c r="H80" s="57"/>
      <c r="I80" s="57"/>
    </row>
    <row r="81" spans="1:9" x14ac:dyDescent="0.25">
      <c r="A81" s="57"/>
      <c r="B81" s="57"/>
      <c r="C81" s="57"/>
      <c r="D81" s="57"/>
      <c r="E81" s="57"/>
      <c r="F81" s="57"/>
      <c r="G81" s="57"/>
      <c r="H81" s="57"/>
      <c r="I81" s="57"/>
    </row>
    <row r="82" spans="1:9" x14ac:dyDescent="0.25">
      <c r="A82" s="57" t="s">
        <v>240</v>
      </c>
      <c r="B82" s="57"/>
      <c r="C82" s="57"/>
      <c r="D82" s="57"/>
      <c r="E82" s="57"/>
      <c r="F82" s="57"/>
      <c r="G82" s="57"/>
      <c r="H82" s="57"/>
      <c r="I82" s="57"/>
    </row>
    <row r="83" spans="1:9" x14ac:dyDescent="0.25">
      <c r="A83" s="57" t="s">
        <v>241</v>
      </c>
      <c r="B83" s="57"/>
      <c r="C83" s="57"/>
      <c r="D83" s="57"/>
      <c r="E83" s="57"/>
      <c r="F83" s="57"/>
      <c r="G83" s="57"/>
      <c r="H83" s="57"/>
      <c r="I83" s="57"/>
    </row>
    <row r="84" spans="1:9" x14ac:dyDescent="0.25">
      <c r="A84" s="57" t="s">
        <v>242</v>
      </c>
      <c r="B84" s="57"/>
      <c r="C84" s="57"/>
      <c r="D84" s="57"/>
      <c r="E84" s="57"/>
      <c r="F84" s="57"/>
      <c r="G84" s="57"/>
      <c r="H84" s="57"/>
      <c r="I84" s="57"/>
    </row>
    <row r="85" spans="1:9" x14ac:dyDescent="0.25">
      <c r="A85" s="57"/>
      <c r="B85" s="57"/>
      <c r="C85" s="57"/>
      <c r="D85" s="57"/>
      <c r="E85" s="57"/>
      <c r="F85" s="57"/>
      <c r="G85" s="57"/>
      <c r="H85" s="57"/>
      <c r="I85" s="57"/>
    </row>
    <row r="86" spans="1:9" x14ac:dyDescent="0.25">
      <c r="A86" s="57" t="s">
        <v>243</v>
      </c>
      <c r="B86" s="57"/>
      <c r="C86" s="57"/>
      <c r="D86" s="57"/>
      <c r="E86" s="57"/>
      <c r="F86" s="57"/>
      <c r="G86" s="57"/>
      <c r="H86" s="57"/>
      <c r="I86" s="57"/>
    </row>
    <row r="87" spans="1:9" x14ac:dyDescent="0.25">
      <c r="A87" s="57" t="s">
        <v>244</v>
      </c>
      <c r="B87" s="57"/>
      <c r="C87" s="57"/>
      <c r="D87" s="57"/>
      <c r="E87" s="57"/>
      <c r="F87" s="57"/>
      <c r="G87" s="57"/>
      <c r="H87" s="57"/>
      <c r="I87" s="57"/>
    </row>
    <row r="88" spans="1:9" x14ac:dyDescent="0.25">
      <c r="A88" s="57" t="s">
        <v>245</v>
      </c>
      <c r="B88" s="57"/>
      <c r="C88" s="57"/>
      <c r="D88" s="57"/>
      <c r="E88" s="57"/>
      <c r="F88" s="57"/>
      <c r="G88" s="57"/>
      <c r="H88" s="57"/>
      <c r="I88" s="57"/>
    </row>
    <row r="89" spans="1:9" x14ac:dyDescent="0.25">
      <c r="A89" s="57" t="s">
        <v>246</v>
      </c>
      <c r="B89" s="57"/>
      <c r="C89" s="57"/>
      <c r="D89" s="57"/>
      <c r="E89" s="57"/>
      <c r="F89" s="57"/>
      <c r="G89" s="57"/>
      <c r="H89" s="57"/>
      <c r="I89" s="57"/>
    </row>
    <row r="90" spans="1:9" x14ac:dyDescent="0.25">
      <c r="A90" s="57" t="s">
        <v>247</v>
      </c>
      <c r="B90" s="57"/>
      <c r="C90" s="57"/>
      <c r="D90" s="57"/>
      <c r="E90" s="57"/>
      <c r="F90" s="57"/>
      <c r="G90" s="57"/>
      <c r="H90" s="57"/>
      <c r="I90" s="57"/>
    </row>
    <row r="91" spans="1:9" x14ac:dyDescent="0.25">
      <c r="A91" s="57" t="s">
        <v>248</v>
      </c>
      <c r="B91" s="57"/>
      <c r="C91" s="57"/>
      <c r="D91" s="57"/>
      <c r="E91" s="57"/>
      <c r="F91" s="57"/>
      <c r="G91" s="57"/>
      <c r="H91" s="57"/>
      <c r="I91" s="57"/>
    </row>
    <row r="92" spans="1:9" x14ac:dyDescent="0.25">
      <c r="A92" s="57" t="s">
        <v>249</v>
      </c>
      <c r="B92" s="57"/>
      <c r="C92" s="57"/>
      <c r="D92" s="57"/>
      <c r="E92" s="57"/>
      <c r="F92" s="57"/>
      <c r="G92" s="57"/>
      <c r="H92" s="57"/>
      <c r="I92" s="57"/>
    </row>
    <row r="93" spans="1:9" x14ac:dyDescent="0.25">
      <c r="A93" s="57"/>
      <c r="B93" s="57"/>
      <c r="C93" s="57"/>
      <c r="D93" s="57"/>
      <c r="E93" s="57"/>
      <c r="F93" s="57"/>
      <c r="G93" s="57"/>
      <c r="H93" s="57"/>
      <c r="I93" s="57"/>
    </row>
    <row r="94" spans="1:9" x14ac:dyDescent="0.25">
      <c r="A94" s="57" t="s">
        <v>250</v>
      </c>
      <c r="B94" s="57"/>
      <c r="C94" s="57"/>
      <c r="D94" s="57"/>
      <c r="E94" s="57"/>
      <c r="F94" s="57"/>
      <c r="G94" s="57"/>
      <c r="H94" s="57"/>
      <c r="I94" s="57"/>
    </row>
    <row r="95" spans="1:9" x14ac:dyDescent="0.25">
      <c r="A95" s="57"/>
      <c r="B95" s="57"/>
      <c r="C95" s="57"/>
      <c r="D95" s="57"/>
      <c r="E95" s="57"/>
      <c r="F95" s="57"/>
      <c r="G95" s="57"/>
      <c r="H95" s="57"/>
      <c r="I95" s="57"/>
    </row>
    <row r="96" spans="1:9" x14ac:dyDescent="0.25">
      <c r="A96" s="57" t="s">
        <v>251</v>
      </c>
      <c r="B96" s="57"/>
      <c r="C96" s="57"/>
      <c r="D96" s="57"/>
      <c r="E96" s="57"/>
      <c r="F96" s="57"/>
      <c r="G96" s="57"/>
      <c r="H96" s="57"/>
      <c r="I96" s="57"/>
    </row>
    <row r="97" spans="1:9" x14ac:dyDescent="0.25">
      <c r="A97" s="57" t="s">
        <v>252</v>
      </c>
      <c r="B97" s="57"/>
      <c r="C97" s="57"/>
      <c r="D97" s="57"/>
      <c r="E97" s="57"/>
      <c r="F97" s="57"/>
      <c r="G97" s="57"/>
      <c r="H97" s="57"/>
      <c r="I97" s="57"/>
    </row>
    <row r="98" spans="1:9" x14ac:dyDescent="0.25">
      <c r="A98" s="57" t="s">
        <v>253</v>
      </c>
      <c r="B98" s="57"/>
      <c r="C98" s="57"/>
      <c r="D98" s="57"/>
      <c r="E98" s="57"/>
      <c r="F98" s="57"/>
      <c r="G98" s="57"/>
      <c r="H98" s="57"/>
      <c r="I98" s="57"/>
    </row>
    <row r="99" spans="1:9" x14ac:dyDescent="0.25">
      <c r="A99" s="57" t="s">
        <v>254</v>
      </c>
      <c r="B99" s="57"/>
      <c r="C99" s="57"/>
      <c r="D99" s="57"/>
      <c r="E99" s="57"/>
      <c r="F99" s="57"/>
      <c r="G99" s="57"/>
      <c r="H99" s="57"/>
      <c r="I99" s="57"/>
    </row>
    <row r="100" spans="1:9" x14ac:dyDescent="0.25">
      <c r="A100" s="57" t="s">
        <v>255</v>
      </c>
      <c r="B100" s="57"/>
      <c r="C100" s="57"/>
      <c r="D100" s="57"/>
      <c r="E100" s="57"/>
      <c r="F100" s="57"/>
      <c r="G100" s="57"/>
      <c r="H100" s="57"/>
      <c r="I100" s="57"/>
    </row>
    <row r="101" spans="1:9" x14ac:dyDescent="0.25">
      <c r="A101" s="57" t="s">
        <v>256</v>
      </c>
      <c r="B101" s="57"/>
      <c r="C101" s="57"/>
      <c r="D101" s="57"/>
      <c r="E101" s="57"/>
      <c r="F101" s="57"/>
      <c r="G101" s="57"/>
      <c r="H101" s="57"/>
      <c r="I101" s="57"/>
    </row>
    <row r="102" spans="1:9" x14ac:dyDescent="0.25">
      <c r="A102" s="57" t="s">
        <v>257</v>
      </c>
      <c r="B102" s="57"/>
      <c r="C102" s="57"/>
      <c r="D102" s="57"/>
      <c r="E102" s="57"/>
      <c r="F102" s="57"/>
      <c r="G102" s="57"/>
      <c r="H102" s="57"/>
      <c r="I102" s="57"/>
    </row>
    <row r="103" spans="1:9" x14ac:dyDescent="0.25">
      <c r="A103" s="57" t="s">
        <v>258</v>
      </c>
      <c r="B103" s="57"/>
      <c r="C103" s="57"/>
      <c r="D103" s="57"/>
      <c r="E103" s="57"/>
      <c r="F103" s="57"/>
      <c r="G103" s="57"/>
      <c r="H103" s="57"/>
      <c r="I103" s="57"/>
    </row>
    <row r="104" spans="1:9" x14ac:dyDescent="0.25">
      <c r="A104" s="57" t="s">
        <v>259</v>
      </c>
      <c r="B104" s="57"/>
      <c r="C104" s="57"/>
      <c r="D104" s="57"/>
      <c r="E104" s="57"/>
      <c r="F104" s="57"/>
      <c r="G104" s="57"/>
      <c r="H104" s="57"/>
      <c r="I104" s="57"/>
    </row>
    <row r="105" spans="1:9" x14ac:dyDescent="0.25">
      <c r="A105" s="57" t="s">
        <v>260</v>
      </c>
      <c r="B105" s="57"/>
      <c r="C105" s="57"/>
      <c r="D105" s="57"/>
      <c r="E105" s="57"/>
      <c r="F105" s="57"/>
      <c r="G105" s="57"/>
      <c r="H105" s="57"/>
      <c r="I105" s="57"/>
    </row>
    <row r="106" spans="1:9" x14ac:dyDescent="0.25">
      <c r="A106" s="57" t="s">
        <v>261</v>
      </c>
      <c r="B106" s="57"/>
      <c r="C106" s="57"/>
      <c r="D106" s="57"/>
      <c r="E106" s="57"/>
      <c r="F106" s="57"/>
      <c r="G106" s="57"/>
      <c r="H106" s="57"/>
      <c r="I106" s="57"/>
    </row>
    <row r="107" spans="1:9" x14ac:dyDescent="0.25">
      <c r="A107" s="57" t="s">
        <v>262</v>
      </c>
      <c r="B107" s="57"/>
      <c r="C107" s="57"/>
      <c r="D107" s="57"/>
      <c r="E107" s="57"/>
      <c r="F107" s="57"/>
      <c r="G107" s="57"/>
      <c r="H107" s="57"/>
      <c r="I107" s="57"/>
    </row>
    <row r="108" spans="1:9" x14ac:dyDescent="0.25">
      <c r="A108" s="57" t="s">
        <v>263</v>
      </c>
      <c r="B108" s="57"/>
      <c r="C108" s="57"/>
      <c r="D108" s="57"/>
      <c r="E108" s="57"/>
      <c r="F108" s="57"/>
      <c r="G108" s="57"/>
      <c r="H108" s="57"/>
      <c r="I108" s="57"/>
    </row>
    <row r="109" spans="1:9" x14ac:dyDescent="0.25">
      <c r="A109" s="57" t="s">
        <v>264</v>
      </c>
      <c r="B109" s="57"/>
      <c r="C109" s="57"/>
      <c r="D109" s="57"/>
      <c r="E109" s="57"/>
      <c r="F109" s="57"/>
      <c r="G109" s="57"/>
      <c r="H109" s="57"/>
      <c r="I109" s="57"/>
    </row>
    <row r="110" spans="1:9" x14ac:dyDescent="0.25">
      <c r="A110" s="57" t="s">
        <v>265</v>
      </c>
      <c r="B110" s="57"/>
      <c r="C110" s="57"/>
      <c r="D110" s="57"/>
      <c r="E110" s="57"/>
      <c r="F110" s="57"/>
      <c r="G110" s="57"/>
      <c r="H110" s="57"/>
      <c r="I110" s="57"/>
    </row>
    <row r="111" spans="1:9" x14ac:dyDescent="0.25">
      <c r="A111" s="57" t="s">
        <v>266</v>
      </c>
      <c r="B111" s="57"/>
      <c r="C111" s="57"/>
      <c r="D111" s="57"/>
      <c r="E111" s="57"/>
      <c r="F111" s="57"/>
      <c r="G111" s="57"/>
      <c r="H111" s="57"/>
      <c r="I111" s="57"/>
    </row>
    <row r="112" spans="1:9" x14ac:dyDescent="0.25">
      <c r="A112" s="57" t="s">
        <v>267</v>
      </c>
      <c r="B112" s="57"/>
      <c r="C112" s="57"/>
      <c r="D112" s="57"/>
      <c r="E112" s="57"/>
      <c r="F112" s="57"/>
      <c r="G112" s="57"/>
      <c r="H112" s="57"/>
      <c r="I112" s="57"/>
    </row>
    <row r="113" spans="1:9" x14ac:dyDescent="0.25">
      <c r="A113" s="57" t="s">
        <v>188</v>
      </c>
      <c r="B113" s="57"/>
      <c r="C113" s="57"/>
      <c r="D113" s="57"/>
      <c r="E113" s="57"/>
      <c r="F113" s="57"/>
      <c r="G113" s="57"/>
      <c r="H113" s="57"/>
      <c r="I113" s="57"/>
    </row>
    <row r="114" spans="1:9" x14ac:dyDescent="0.25">
      <c r="A114" s="57"/>
      <c r="B114" s="57"/>
      <c r="C114" s="57"/>
      <c r="D114" s="57"/>
      <c r="E114" s="57"/>
      <c r="F114" s="57"/>
      <c r="G114" s="57"/>
      <c r="H114" s="57"/>
      <c r="I114" s="57"/>
    </row>
    <row r="115" spans="1:9" x14ac:dyDescent="0.25">
      <c r="A115" s="57" t="s">
        <v>268</v>
      </c>
      <c r="B115" s="57"/>
      <c r="C115" s="57"/>
      <c r="D115" s="57"/>
      <c r="E115" s="57"/>
      <c r="F115" s="57"/>
      <c r="G115" s="57"/>
      <c r="H115" s="57"/>
      <c r="I115" s="57"/>
    </row>
    <row r="116" spans="1:9" x14ac:dyDescent="0.25">
      <c r="A116" s="57"/>
      <c r="B116" s="57"/>
      <c r="C116" s="57"/>
      <c r="D116" s="57"/>
      <c r="E116" s="57"/>
      <c r="F116" s="57"/>
      <c r="G116" s="57"/>
      <c r="H116" s="57"/>
      <c r="I116" s="57"/>
    </row>
    <row r="117" spans="1:9" x14ac:dyDescent="0.25">
      <c r="A117" s="57" t="s">
        <v>269</v>
      </c>
      <c r="B117" s="57"/>
      <c r="C117" s="57"/>
      <c r="D117" s="57"/>
      <c r="E117" s="57"/>
      <c r="F117" s="57"/>
      <c r="G117" s="57"/>
      <c r="H117" s="57"/>
      <c r="I117" s="57"/>
    </row>
    <row r="118" spans="1:9" x14ac:dyDescent="0.25">
      <c r="A118" s="57" t="s">
        <v>270</v>
      </c>
      <c r="B118" s="57"/>
      <c r="C118" s="57"/>
      <c r="D118" s="57"/>
      <c r="E118" s="57"/>
      <c r="F118" s="57"/>
      <c r="G118" s="57"/>
      <c r="H118" s="57"/>
      <c r="I118" s="57"/>
    </row>
    <row r="119" spans="1:9" x14ac:dyDescent="0.25">
      <c r="A119" s="57" t="s">
        <v>271</v>
      </c>
      <c r="B119" s="57"/>
      <c r="C119" s="57"/>
      <c r="D119" s="57"/>
      <c r="E119" s="57"/>
      <c r="F119" s="57"/>
      <c r="G119" s="57"/>
      <c r="H119" s="57"/>
      <c r="I119" s="57"/>
    </row>
    <row r="120" spans="1:9" x14ac:dyDescent="0.25">
      <c r="A120" s="57" t="s">
        <v>188</v>
      </c>
      <c r="B120" s="57"/>
      <c r="C120" s="57"/>
      <c r="D120" s="57"/>
      <c r="E120" s="57"/>
      <c r="F120" s="57"/>
      <c r="G120" s="57"/>
      <c r="H120" s="57"/>
      <c r="I120" s="57"/>
    </row>
    <row r="121" spans="1:9" x14ac:dyDescent="0.25">
      <c r="A121" s="57"/>
      <c r="B121" s="57"/>
      <c r="C121" s="57"/>
      <c r="D121" s="57"/>
      <c r="E121" s="57"/>
      <c r="F121" s="57"/>
      <c r="G121" s="57"/>
      <c r="H121" s="57"/>
      <c r="I121" s="57"/>
    </row>
    <row r="122" spans="1:9" x14ac:dyDescent="0.25">
      <c r="A122" s="57" t="s">
        <v>272</v>
      </c>
      <c r="B122" s="57"/>
      <c r="C122" s="57"/>
      <c r="D122" s="57"/>
      <c r="E122" s="57"/>
      <c r="F122" s="57"/>
      <c r="G122" s="57"/>
      <c r="H122" s="57"/>
      <c r="I122" s="57"/>
    </row>
    <row r="123" spans="1:9" x14ac:dyDescent="0.25">
      <c r="A123" s="57" t="s">
        <v>273</v>
      </c>
      <c r="B123" s="57"/>
      <c r="C123" s="57"/>
      <c r="D123" s="57"/>
      <c r="E123" s="57"/>
      <c r="F123" s="57"/>
      <c r="G123" s="57"/>
      <c r="H123" s="57"/>
      <c r="I123" s="57"/>
    </row>
    <row r="124" spans="1:9" x14ac:dyDescent="0.25">
      <c r="A124" s="57" t="s">
        <v>274</v>
      </c>
      <c r="B124" s="57"/>
      <c r="C124" s="57"/>
      <c r="D124" s="57"/>
      <c r="E124" s="57"/>
      <c r="F124" s="57"/>
      <c r="G124" s="57"/>
      <c r="H124" s="57"/>
      <c r="I124" s="57"/>
    </row>
    <row r="125" spans="1:9" x14ac:dyDescent="0.25">
      <c r="A125" s="57" t="s">
        <v>275</v>
      </c>
      <c r="B125" s="57"/>
      <c r="C125" s="57"/>
      <c r="D125" s="57"/>
      <c r="E125" s="57"/>
      <c r="F125" s="57"/>
      <c r="G125" s="57"/>
      <c r="H125" s="57"/>
      <c r="I125" s="57"/>
    </row>
    <row r="126" spans="1:9" x14ac:dyDescent="0.25">
      <c r="A126" s="57" t="s">
        <v>276</v>
      </c>
      <c r="B126" s="57"/>
      <c r="C126" s="57"/>
      <c r="D126" s="57"/>
      <c r="E126" s="57"/>
      <c r="F126" s="57"/>
      <c r="G126" s="57"/>
      <c r="H126" s="57"/>
      <c r="I126" s="57"/>
    </row>
    <row r="127" spans="1:9" x14ac:dyDescent="0.25">
      <c r="A127" s="57" t="s">
        <v>277</v>
      </c>
      <c r="B127" s="57"/>
      <c r="C127" s="57"/>
      <c r="D127" s="57"/>
      <c r="E127" s="57"/>
      <c r="F127" s="57"/>
      <c r="G127" s="57"/>
      <c r="H127" s="57"/>
      <c r="I127" s="57"/>
    </row>
    <row r="128" spans="1:9" x14ac:dyDescent="0.25">
      <c r="A128" s="57" t="s">
        <v>188</v>
      </c>
      <c r="B128" s="57"/>
      <c r="C128" s="57"/>
      <c r="D128" s="57"/>
      <c r="E128" s="57"/>
      <c r="F128" s="57"/>
      <c r="G128" s="57"/>
      <c r="H128" s="57"/>
      <c r="I128" s="57"/>
    </row>
    <row r="129" spans="1:9" x14ac:dyDescent="0.25">
      <c r="A129" s="57"/>
      <c r="B129" s="57"/>
      <c r="C129" s="57"/>
      <c r="D129" s="57"/>
      <c r="E129" s="57"/>
      <c r="F129" s="57"/>
      <c r="G129" s="57"/>
      <c r="H129" s="57"/>
      <c r="I129" s="57"/>
    </row>
    <row r="130" spans="1:9" x14ac:dyDescent="0.25">
      <c r="A130" s="57" t="s">
        <v>243</v>
      </c>
      <c r="B130" s="57"/>
      <c r="C130" s="57"/>
      <c r="D130" s="57"/>
      <c r="E130" s="57"/>
      <c r="F130" s="57"/>
      <c r="G130" s="57"/>
      <c r="H130" s="57"/>
      <c r="I130" s="57"/>
    </row>
    <row r="131" spans="1:9" x14ac:dyDescent="0.25">
      <c r="A131" s="57" t="s">
        <v>278</v>
      </c>
      <c r="B131" s="57"/>
      <c r="C131" s="57"/>
      <c r="D131" s="57"/>
      <c r="E131" s="57"/>
      <c r="F131" s="57"/>
      <c r="G131" s="57"/>
      <c r="H131" s="57"/>
      <c r="I131" s="57"/>
    </row>
    <row r="132" spans="1:9" x14ac:dyDescent="0.25">
      <c r="A132" s="57" t="s">
        <v>279</v>
      </c>
      <c r="B132" s="57"/>
      <c r="C132" s="57"/>
      <c r="D132" s="57"/>
      <c r="E132" s="57"/>
      <c r="F132" s="57"/>
      <c r="G132" s="57"/>
      <c r="H132" s="57"/>
      <c r="I132" s="57"/>
    </row>
    <row r="133" spans="1:9" x14ac:dyDescent="0.25">
      <c r="A133" s="57" t="s">
        <v>280</v>
      </c>
      <c r="B133" s="57"/>
      <c r="C133" s="57"/>
      <c r="D133" s="57"/>
      <c r="E133" s="57"/>
      <c r="F133" s="57"/>
      <c r="G133" s="57"/>
      <c r="H133" s="57"/>
      <c r="I133" s="57"/>
    </row>
    <row r="134" spans="1:9" x14ac:dyDescent="0.25">
      <c r="A134" s="57" t="s">
        <v>281</v>
      </c>
      <c r="B134" s="57"/>
      <c r="C134" s="57"/>
      <c r="D134" s="57"/>
      <c r="E134" s="57"/>
      <c r="F134" s="57"/>
      <c r="G134" s="57"/>
      <c r="H134" s="57"/>
      <c r="I134" s="57"/>
    </row>
    <row r="135" spans="1:9" x14ac:dyDescent="0.25">
      <c r="A135" s="57" t="s">
        <v>282</v>
      </c>
      <c r="B135" s="57"/>
      <c r="C135" s="57"/>
      <c r="D135" s="57"/>
      <c r="E135" s="57"/>
      <c r="F135" s="57"/>
      <c r="G135" s="57"/>
      <c r="H135" s="57"/>
      <c r="I135" s="57"/>
    </row>
    <row r="136" spans="1:9" x14ac:dyDescent="0.25">
      <c r="A136" s="57" t="s">
        <v>283</v>
      </c>
      <c r="B136" s="57"/>
      <c r="C136" s="57"/>
      <c r="D136" s="57"/>
      <c r="E136" s="57"/>
      <c r="F136" s="57"/>
      <c r="G136" s="57"/>
      <c r="H136" s="57"/>
      <c r="I136" s="57"/>
    </row>
    <row r="137" spans="1:9" x14ac:dyDescent="0.25">
      <c r="A137" s="57" t="s">
        <v>284</v>
      </c>
      <c r="B137" s="57"/>
      <c r="C137" s="57"/>
      <c r="D137" s="57"/>
      <c r="E137" s="57"/>
      <c r="F137" s="57"/>
      <c r="G137" s="57"/>
      <c r="H137" s="57"/>
      <c r="I137" s="57"/>
    </row>
    <row r="138" spans="1:9" x14ac:dyDescent="0.25">
      <c r="A138" s="57" t="s">
        <v>285</v>
      </c>
      <c r="B138" s="57"/>
      <c r="C138" s="57"/>
      <c r="D138" s="57"/>
      <c r="E138" s="57"/>
      <c r="F138" s="57"/>
      <c r="G138" s="57"/>
      <c r="H138" s="57"/>
      <c r="I138" s="57"/>
    </row>
    <row r="139" spans="1:9" x14ac:dyDescent="0.25">
      <c r="A139" s="57" t="s">
        <v>286</v>
      </c>
      <c r="B139" s="57"/>
      <c r="C139" s="57"/>
      <c r="D139" s="57"/>
      <c r="E139" s="57"/>
      <c r="F139" s="57"/>
      <c r="G139" s="57"/>
      <c r="H139" s="57"/>
      <c r="I139" s="57"/>
    </row>
    <row r="140" spans="1:9" x14ac:dyDescent="0.25">
      <c r="A140" s="57" t="s">
        <v>287</v>
      </c>
      <c r="B140" s="57"/>
      <c r="C140" s="57"/>
      <c r="D140" s="57"/>
      <c r="E140" s="57"/>
      <c r="F140" s="57"/>
      <c r="G140" s="57"/>
      <c r="H140" s="57"/>
      <c r="I140" s="57"/>
    </row>
    <row r="141" spans="1:9" x14ac:dyDescent="0.25">
      <c r="A141" s="57" t="s">
        <v>288</v>
      </c>
      <c r="B141" s="57"/>
      <c r="C141" s="57"/>
      <c r="D141" s="57"/>
      <c r="E141" s="57"/>
      <c r="F141" s="57"/>
      <c r="G141" s="57"/>
      <c r="H141" s="57"/>
      <c r="I141" s="57"/>
    </row>
    <row r="142" spans="1:9" x14ac:dyDescent="0.25">
      <c r="A142" s="57" t="s">
        <v>289</v>
      </c>
      <c r="B142" s="57"/>
      <c r="C142" s="57"/>
      <c r="D142" s="57"/>
      <c r="E142" s="57"/>
      <c r="F142" s="57"/>
      <c r="G142" s="57"/>
      <c r="H142" s="57"/>
      <c r="I142" s="57"/>
    </row>
    <row r="143" spans="1:9" x14ac:dyDescent="0.25">
      <c r="A143" s="57" t="s">
        <v>290</v>
      </c>
      <c r="B143" s="57"/>
      <c r="C143" s="57"/>
      <c r="D143" s="57"/>
      <c r="E143" s="57"/>
      <c r="F143" s="57"/>
      <c r="G143" s="57"/>
      <c r="H143" s="57"/>
      <c r="I143" s="57"/>
    </row>
    <row r="144" spans="1:9" x14ac:dyDescent="0.25">
      <c r="A144" s="57"/>
      <c r="B144" s="57"/>
      <c r="C144" s="57"/>
      <c r="D144" s="57"/>
      <c r="E144" s="57"/>
      <c r="F144" s="57"/>
      <c r="G144" s="57"/>
      <c r="H144" s="57"/>
      <c r="I144" s="57"/>
    </row>
    <row r="145" spans="1:9" x14ac:dyDescent="0.25">
      <c r="A145" s="57" t="s">
        <v>291</v>
      </c>
      <c r="B145" s="57"/>
      <c r="C145" s="57"/>
      <c r="D145" s="57"/>
      <c r="E145" s="57"/>
      <c r="F145" s="57"/>
      <c r="G145" s="57"/>
      <c r="H145" s="57"/>
      <c r="I145" s="57"/>
    </row>
    <row r="146" spans="1:9" x14ac:dyDescent="0.25">
      <c r="A146" s="57" t="s">
        <v>292</v>
      </c>
      <c r="B146" s="57"/>
      <c r="C146" s="57"/>
      <c r="D146" s="57"/>
      <c r="E146" s="57"/>
      <c r="F146" s="57"/>
      <c r="G146" s="57"/>
      <c r="H146" s="57"/>
      <c r="I146" s="57"/>
    </row>
    <row r="147" spans="1:9" x14ac:dyDescent="0.25">
      <c r="A147" s="57"/>
      <c r="B147" s="57"/>
      <c r="C147" s="57"/>
      <c r="D147" s="57"/>
      <c r="E147" s="57"/>
      <c r="F147" s="57"/>
      <c r="G147" s="57"/>
      <c r="H147" s="57"/>
      <c r="I147" s="57"/>
    </row>
    <row r="148" spans="1:9" x14ac:dyDescent="0.25">
      <c r="A148" s="57" t="s">
        <v>293</v>
      </c>
      <c r="B148" s="57"/>
      <c r="C148" s="57"/>
      <c r="D148" s="57"/>
      <c r="E148" s="57"/>
      <c r="F148" s="57"/>
      <c r="G148" s="57"/>
      <c r="H148" s="57"/>
      <c r="I148" s="57"/>
    </row>
    <row r="149" spans="1:9" x14ac:dyDescent="0.25">
      <c r="A149" s="57" t="s">
        <v>294</v>
      </c>
      <c r="B149" s="57"/>
      <c r="C149" s="57"/>
      <c r="D149" s="57"/>
      <c r="E149" s="57"/>
      <c r="F149" s="57"/>
      <c r="G149" s="57"/>
      <c r="H149" s="57"/>
      <c r="I149" s="57"/>
    </row>
    <row r="150" spans="1:9" x14ac:dyDescent="0.25">
      <c r="A150" s="57" t="s">
        <v>295</v>
      </c>
      <c r="B150" s="57"/>
      <c r="C150" s="57"/>
      <c r="D150" s="57"/>
      <c r="E150" s="57"/>
      <c r="F150" s="57"/>
      <c r="G150" s="57"/>
      <c r="H150" s="57"/>
      <c r="I150" s="57"/>
    </row>
    <row r="151" spans="1:9" x14ac:dyDescent="0.25">
      <c r="A151" s="57" t="s">
        <v>296</v>
      </c>
      <c r="B151" s="57"/>
      <c r="C151" s="57"/>
      <c r="D151" s="57"/>
      <c r="E151" s="57"/>
      <c r="F151" s="57"/>
      <c r="G151" s="57"/>
      <c r="H151" s="57"/>
      <c r="I151" s="57"/>
    </row>
    <row r="152" spans="1:9" x14ac:dyDescent="0.25">
      <c r="A152" s="57" t="s">
        <v>297</v>
      </c>
      <c r="B152" s="57"/>
      <c r="C152" s="57"/>
      <c r="D152" s="57"/>
      <c r="E152" s="57"/>
      <c r="F152" s="57"/>
      <c r="G152" s="57"/>
      <c r="H152" s="57"/>
      <c r="I152" s="57"/>
    </row>
    <row r="153" spans="1:9" x14ac:dyDescent="0.25">
      <c r="A153" s="57" t="s">
        <v>298</v>
      </c>
      <c r="B153" s="57"/>
      <c r="C153" s="57"/>
      <c r="D153" s="57"/>
      <c r="E153" s="57"/>
      <c r="F153" s="57"/>
      <c r="G153" s="57"/>
      <c r="H153" s="57"/>
      <c r="I153" s="57"/>
    </row>
    <row r="154" spans="1:9" x14ac:dyDescent="0.25">
      <c r="A154" s="57" t="s">
        <v>299</v>
      </c>
      <c r="B154" s="57"/>
      <c r="C154" s="57"/>
      <c r="D154" s="57"/>
      <c r="E154" s="57"/>
      <c r="F154" s="57"/>
      <c r="G154" s="57"/>
      <c r="H154" s="57"/>
      <c r="I154" s="57"/>
    </row>
    <row r="155" spans="1:9" x14ac:dyDescent="0.25">
      <c r="A155" s="57" t="s">
        <v>300</v>
      </c>
      <c r="B155" s="57"/>
      <c r="C155" s="57"/>
      <c r="D155" s="57"/>
      <c r="E155" s="57"/>
      <c r="F155" s="57"/>
      <c r="G155" s="57"/>
      <c r="H155" s="57"/>
      <c r="I155" s="57"/>
    </row>
    <row r="156" spans="1:9" x14ac:dyDescent="0.25">
      <c r="A156" s="57"/>
      <c r="B156" s="57"/>
      <c r="C156" s="57"/>
      <c r="D156" s="57"/>
      <c r="E156" s="57"/>
      <c r="F156" s="57"/>
      <c r="G156" s="57"/>
      <c r="H156" s="57"/>
      <c r="I156" s="57"/>
    </row>
    <row r="157" spans="1:9" x14ac:dyDescent="0.25">
      <c r="A157" s="57" t="s">
        <v>301</v>
      </c>
      <c r="B157" s="57"/>
      <c r="C157" s="57"/>
      <c r="D157" s="57"/>
      <c r="E157" s="57"/>
      <c r="F157" s="57"/>
      <c r="G157" s="57"/>
      <c r="H157" s="57"/>
      <c r="I157" s="57"/>
    </row>
    <row r="158" spans="1:9" x14ac:dyDescent="0.25">
      <c r="A158" s="57" t="s">
        <v>302</v>
      </c>
      <c r="B158" s="57"/>
      <c r="C158" s="57"/>
      <c r="D158" s="57"/>
      <c r="E158" s="57"/>
      <c r="F158" s="57"/>
      <c r="G158" s="57"/>
      <c r="H158" s="57"/>
      <c r="I158" s="57"/>
    </row>
    <row r="159" spans="1:9" x14ac:dyDescent="0.25">
      <c r="A159" s="57" t="s">
        <v>303</v>
      </c>
      <c r="B159" s="57"/>
      <c r="C159" s="57"/>
      <c r="D159" s="57"/>
      <c r="E159" s="57"/>
      <c r="F159" s="57"/>
      <c r="G159" s="57"/>
      <c r="H159" s="57"/>
      <c r="I159" s="57"/>
    </row>
    <row r="160" spans="1:9" x14ac:dyDescent="0.25">
      <c r="A160" s="57" t="s">
        <v>304</v>
      </c>
      <c r="B160" s="57"/>
      <c r="C160" s="57"/>
      <c r="D160" s="57"/>
      <c r="E160" s="57"/>
      <c r="F160" s="57"/>
      <c r="G160" s="57"/>
      <c r="H160" s="57"/>
      <c r="I160" s="57"/>
    </row>
    <row r="161" spans="1:9" x14ac:dyDescent="0.25">
      <c r="A161" s="57" t="s">
        <v>188</v>
      </c>
      <c r="B161" s="57"/>
      <c r="C161" s="57"/>
      <c r="D161" s="57"/>
      <c r="E161" s="57"/>
      <c r="F161" s="57"/>
      <c r="G161" s="57"/>
      <c r="H161" s="57"/>
      <c r="I161" s="57"/>
    </row>
    <row r="162" spans="1:9" x14ac:dyDescent="0.25">
      <c r="A162" s="57"/>
      <c r="B162" s="57"/>
      <c r="C162" s="57"/>
      <c r="D162" s="57"/>
      <c r="E162" s="57"/>
      <c r="F162" s="57"/>
      <c r="G162" s="57"/>
      <c r="H162" s="57"/>
      <c r="I162" s="57"/>
    </row>
    <row r="163" spans="1:9" x14ac:dyDescent="0.25">
      <c r="A163" s="57" t="s">
        <v>305</v>
      </c>
      <c r="B163" s="57"/>
      <c r="C163" s="57"/>
      <c r="D163" s="57"/>
      <c r="E163" s="57"/>
      <c r="F163" s="57"/>
      <c r="G163" s="57"/>
      <c r="H163" s="57"/>
      <c r="I163" s="57"/>
    </row>
    <row r="164" spans="1:9" x14ac:dyDescent="0.25">
      <c r="A164" s="57" t="s">
        <v>306</v>
      </c>
      <c r="B164" s="57"/>
      <c r="C164" s="57"/>
      <c r="D164" s="57"/>
      <c r="E164" s="57"/>
      <c r="F164" s="57"/>
      <c r="G164" s="57"/>
      <c r="H164" s="57"/>
      <c r="I164" s="57"/>
    </row>
    <row r="165" spans="1:9" x14ac:dyDescent="0.25">
      <c r="A165" s="57" t="s">
        <v>188</v>
      </c>
      <c r="B165" s="57"/>
      <c r="C165" s="57"/>
      <c r="D165" s="57"/>
      <c r="E165" s="57"/>
      <c r="F165" s="57"/>
      <c r="G165" s="57"/>
      <c r="H165" s="57"/>
      <c r="I165" s="57"/>
    </row>
    <row r="166" spans="1:9" x14ac:dyDescent="0.25">
      <c r="A166" s="57"/>
      <c r="B166" s="57"/>
      <c r="C166" s="57"/>
      <c r="D166" s="57"/>
      <c r="E166" s="57"/>
      <c r="F166" s="57"/>
      <c r="G166" s="57"/>
      <c r="H166" s="57"/>
      <c r="I166" s="57"/>
    </row>
    <row r="167" spans="1:9" x14ac:dyDescent="0.25">
      <c r="A167" s="57" t="s">
        <v>307</v>
      </c>
      <c r="B167" s="57"/>
      <c r="C167" s="57"/>
      <c r="D167" s="57"/>
      <c r="E167" s="57"/>
      <c r="F167" s="57"/>
      <c r="G167" s="57"/>
      <c r="H167" s="57"/>
      <c r="I167" s="57"/>
    </row>
    <row r="168" spans="1:9" x14ac:dyDescent="0.25">
      <c r="A168" s="57" t="s">
        <v>308</v>
      </c>
      <c r="B168" s="57"/>
      <c r="C168" s="57"/>
      <c r="D168" s="57"/>
      <c r="E168" s="57"/>
      <c r="F168" s="57"/>
      <c r="G168" s="57"/>
      <c r="H168" s="57"/>
      <c r="I168" s="57"/>
    </row>
    <row r="169" spans="1:9" x14ac:dyDescent="0.25">
      <c r="A169" s="57" t="s">
        <v>188</v>
      </c>
      <c r="B169" s="57"/>
      <c r="C169" s="57"/>
      <c r="D169" s="57"/>
      <c r="E169" s="57"/>
      <c r="F169" s="57"/>
      <c r="G169" s="57"/>
      <c r="H169" s="57"/>
      <c r="I169" s="57"/>
    </row>
    <row r="170" spans="1:9" x14ac:dyDescent="0.25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9" x14ac:dyDescent="0.25">
      <c r="A171" s="57" t="s">
        <v>309</v>
      </c>
      <c r="B171" s="57"/>
      <c r="C171" s="57"/>
      <c r="D171" s="57"/>
      <c r="E171" s="57"/>
      <c r="F171" s="57"/>
      <c r="G171" s="57"/>
      <c r="H171" s="57"/>
      <c r="I171" s="57"/>
    </row>
    <row r="172" spans="1:9" x14ac:dyDescent="0.25">
      <c r="A172" s="57" t="s">
        <v>310</v>
      </c>
      <c r="B172" s="57"/>
      <c r="C172" s="57"/>
      <c r="D172" s="57"/>
      <c r="E172" s="57"/>
      <c r="F172" s="57"/>
      <c r="G172" s="57"/>
      <c r="H172" s="57"/>
      <c r="I172" s="57"/>
    </row>
    <row r="173" spans="1:9" x14ac:dyDescent="0.25">
      <c r="A173" s="57" t="s">
        <v>311</v>
      </c>
      <c r="B173" s="57"/>
      <c r="C173" s="57"/>
      <c r="D173" s="57"/>
      <c r="E173" s="57"/>
      <c r="F173" s="57"/>
      <c r="G173" s="57"/>
      <c r="H173" s="57"/>
      <c r="I173" s="57"/>
    </row>
    <row r="174" spans="1:9" x14ac:dyDescent="0.25">
      <c r="A174" s="57"/>
      <c r="B174" s="57"/>
      <c r="C174" s="57"/>
      <c r="D174" s="57"/>
      <c r="E174" s="57"/>
      <c r="F174" s="57"/>
      <c r="G174" s="57"/>
      <c r="H174" s="57"/>
      <c r="I174" s="57"/>
    </row>
    <row r="175" spans="1:9" x14ac:dyDescent="0.25">
      <c r="A175" s="57" t="s">
        <v>312</v>
      </c>
      <c r="B175" s="57"/>
      <c r="C175" s="57"/>
      <c r="D175" s="57"/>
      <c r="E175" s="57"/>
      <c r="F175" s="57"/>
      <c r="G175" s="57"/>
      <c r="H175" s="57"/>
      <c r="I175" s="57"/>
    </row>
    <row r="176" spans="1:9" x14ac:dyDescent="0.25">
      <c r="A176" s="57" t="s">
        <v>313</v>
      </c>
      <c r="B176" s="57"/>
      <c r="C176" s="57"/>
      <c r="D176" s="57"/>
      <c r="E176" s="57"/>
      <c r="F176" s="57"/>
      <c r="G176" s="57"/>
      <c r="H176" s="57"/>
      <c r="I176" s="57"/>
    </row>
    <row r="177" spans="1:9" x14ac:dyDescent="0.25">
      <c r="A177" s="57" t="s">
        <v>314</v>
      </c>
      <c r="B177" s="57"/>
      <c r="C177" s="57"/>
      <c r="D177" s="57"/>
      <c r="E177" s="57"/>
      <c r="F177" s="57"/>
      <c r="G177" s="57"/>
      <c r="H177" s="57"/>
      <c r="I177" s="57"/>
    </row>
    <row r="178" spans="1:9" x14ac:dyDescent="0.25">
      <c r="A178" s="57" t="s">
        <v>315</v>
      </c>
      <c r="B178" s="57"/>
      <c r="C178" s="57"/>
      <c r="D178" s="57"/>
      <c r="E178" s="57"/>
      <c r="F178" s="57"/>
      <c r="G178" s="57"/>
      <c r="H178" s="57"/>
      <c r="I178" s="57"/>
    </row>
    <row r="179" spans="1:9" x14ac:dyDescent="0.25">
      <c r="A179" s="57" t="s">
        <v>316</v>
      </c>
      <c r="B179" s="57"/>
      <c r="C179" s="57"/>
      <c r="D179" s="57"/>
      <c r="E179" s="57"/>
      <c r="F179" s="57"/>
      <c r="G179" s="57"/>
      <c r="H179" s="57"/>
      <c r="I179" s="57"/>
    </row>
    <row r="180" spans="1:9" x14ac:dyDescent="0.25">
      <c r="A180" s="57" t="s">
        <v>317</v>
      </c>
      <c r="B180" s="57"/>
      <c r="C180" s="57"/>
      <c r="D180" s="57"/>
      <c r="E180" s="57"/>
      <c r="F180" s="57"/>
      <c r="G180" s="57"/>
      <c r="H180" s="57"/>
      <c r="I180" s="57"/>
    </row>
    <row r="181" spans="1:9" x14ac:dyDescent="0.25">
      <c r="A181" s="57" t="s">
        <v>318</v>
      </c>
      <c r="B181" s="57"/>
      <c r="C181" s="57"/>
      <c r="D181" s="57"/>
      <c r="E181" s="57"/>
      <c r="F181" s="57"/>
      <c r="G181" s="57"/>
      <c r="H181" s="57"/>
      <c r="I181" s="57"/>
    </row>
    <row r="182" spans="1:9" x14ac:dyDescent="0.25">
      <c r="A182" s="57"/>
      <c r="B182" s="57"/>
      <c r="C182" s="57"/>
      <c r="D182" s="57"/>
      <c r="E182" s="57"/>
      <c r="F182" s="57"/>
      <c r="G182" s="57"/>
      <c r="H182" s="57"/>
      <c r="I182" s="57"/>
    </row>
    <row r="183" spans="1:9" x14ac:dyDescent="0.25">
      <c r="A183" s="57" t="s">
        <v>319</v>
      </c>
      <c r="B183" s="57"/>
      <c r="C183" s="57"/>
      <c r="D183" s="57"/>
      <c r="E183" s="57"/>
      <c r="F183" s="57"/>
      <c r="G183" s="57"/>
      <c r="H183" s="57"/>
      <c r="I183" s="57"/>
    </row>
    <row r="184" spans="1:9" x14ac:dyDescent="0.25">
      <c r="A184" s="57" t="s">
        <v>320</v>
      </c>
      <c r="B184" s="57"/>
      <c r="C184" s="57"/>
      <c r="D184" s="57"/>
      <c r="E184" s="57"/>
      <c r="F184" s="57"/>
      <c r="G184" s="57"/>
      <c r="H184" s="57"/>
      <c r="I184" s="57"/>
    </row>
    <row r="185" spans="1:9" x14ac:dyDescent="0.25">
      <c r="A185" s="57" t="s">
        <v>321</v>
      </c>
      <c r="B185" s="57"/>
      <c r="C185" s="57"/>
      <c r="D185" s="57"/>
      <c r="E185" s="57"/>
      <c r="F185" s="57"/>
      <c r="G185" s="57"/>
      <c r="H185" s="57"/>
      <c r="I185" s="57"/>
    </row>
    <row r="186" spans="1:9" x14ac:dyDescent="0.25">
      <c r="A186" s="57" t="s">
        <v>322</v>
      </c>
      <c r="B186" s="57"/>
      <c r="C186" s="57"/>
      <c r="D186" s="57"/>
      <c r="E186" s="57"/>
      <c r="F186" s="57"/>
      <c r="G186" s="57"/>
      <c r="H186" s="57"/>
      <c r="I186" s="57"/>
    </row>
    <row r="187" spans="1:9" x14ac:dyDescent="0.25">
      <c r="A187" s="57" t="s">
        <v>323</v>
      </c>
      <c r="B187" s="57"/>
      <c r="C187" s="57"/>
      <c r="D187" s="57"/>
      <c r="E187" s="57"/>
      <c r="F187" s="57"/>
      <c r="G187" s="57"/>
      <c r="H187" s="57"/>
      <c r="I187" s="57"/>
    </row>
    <row r="188" spans="1:9" x14ac:dyDescent="0.25">
      <c r="A188" s="57" t="s">
        <v>324</v>
      </c>
      <c r="B188" s="57"/>
      <c r="C188" s="57"/>
      <c r="D188" s="57"/>
      <c r="E188" s="57"/>
      <c r="F188" s="57"/>
      <c r="G188" s="57"/>
      <c r="H188" s="57"/>
      <c r="I188" s="57"/>
    </row>
    <row r="189" spans="1:9" x14ac:dyDescent="0.25">
      <c r="A189" s="57" t="s">
        <v>325</v>
      </c>
      <c r="B189" s="57"/>
      <c r="C189" s="57"/>
      <c r="D189" s="57"/>
      <c r="E189" s="57"/>
      <c r="F189" s="57"/>
      <c r="G189" s="57"/>
      <c r="H189" s="57"/>
      <c r="I189" s="57"/>
    </row>
    <row r="190" spans="1:9" x14ac:dyDescent="0.25">
      <c r="A190" s="57" t="s">
        <v>326</v>
      </c>
      <c r="B190" s="57"/>
      <c r="C190" s="57"/>
      <c r="D190" s="57"/>
      <c r="E190" s="57"/>
      <c r="F190" s="57"/>
      <c r="G190" s="57"/>
      <c r="H190" s="57"/>
      <c r="I190" s="57"/>
    </row>
    <row r="191" spans="1:9" x14ac:dyDescent="0.25">
      <c r="A191" s="57" t="s">
        <v>259</v>
      </c>
      <c r="B191" s="57"/>
      <c r="C191" s="57"/>
      <c r="D191" s="57"/>
      <c r="E191" s="57"/>
      <c r="F191" s="57"/>
      <c r="G191" s="57"/>
      <c r="H191" s="57"/>
      <c r="I191" s="57"/>
    </row>
    <row r="192" spans="1:9" x14ac:dyDescent="0.25">
      <c r="A192" s="57" t="s">
        <v>188</v>
      </c>
      <c r="B192" s="57"/>
      <c r="C192" s="57"/>
      <c r="D192" s="57"/>
      <c r="E192" s="57"/>
      <c r="F192" s="57"/>
      <c r="G192" s="57"/>
      <c r="H192" s="57"/>
      <c r="I192" s="57"/>
    </row>
    <row r="193" spans="1:9" x14ac:dyDescent="0.25">
      <c r="A193" s="57"/>
      <c r="B193" s="57"/>
      <c r="C193" s="57"/>
      <c r="D193" s="57"/>
      <c r="E193" s="57"/>
      <c r="F193" s="57"/>
      <c r="G193" s="57"/>
      <c r="H193" s="57"/>
      <c r="I193" s="57"/>
    </row>
    <row r="194" spans="1:9" x14ac:dyDescent="0.25">
      <c r="A194" s="57" t="s">
        <v>327</v>
      </c>
      <c r="B194" s="57"/>
      <c r="C194" s="57"/>
      <c r="D194" s="57"/>
      <c r="E194" s="57"/>
      <c r="F194" s="57"/>
      <c r="G194" s="57"/>
      <c r="H194" s="57"/>
      <c r="I194" s="57"/>
    </row>
    <row r="195" spans="1:9" x14ac:dyDescent="0.25">
      <c r="A195" s="57"/>
      <c r="B195" s="57"/>
      <c r="C195" s="57"/>
      <c r="D195" s="57"/>
      <c r="E195" s="57"/>
      <c r="F195" s="57"/>
      <c r="G195" s="57"/>
      <c r="H195" s="57"/>
      <c r="I195" s="57"/>
    </row>
    <row r="196" spans="1:9" x14ac:dyDescent="0.25">
      <c r="A196" s="57" t="s">
        <v>328</v>
      </c>
      <c r="B196" s="57"/>
      <c r="C196" s="57"/>
      <c r="D196" s="57"/>
      <c r="E196" s="57"/>
      <c r="F196" s="57"/>
      <c r="G196" s="57"/>
      <c r="H196" s="57"/>
      <c r="I196" s="57"/>
    </row>
    <row r="197" spans="1:9" x14ac:dyDescent="0.25">
      <c r="A197" s="57" t="s">
        <v>329</v>
      </c>
      <c r="B197" s="57"/>
      <c r="C197" s="57"/>
      <c r="D197" s="57"/>
      <c r="E197" s="57"/>
      <c r="F197" s="57"/>
      <c r="G197" s="57"/>
      <c r="H197" s="57"/>
      <c r="I197" s="57"/>
    </row>
    <row r="198" spans="1:9" x14ac:dyDescent="0.25">
      <c r="A198" s="57" t="s">
        <v>330</v>
      </c>
      <c r="B198" s="57"/>
      <c r="C198" s="57"/>
      <c r="D198" s="57"/>
      <c r="E198" s="57"/>
      <c r="F198" s="57"/>
      <c r="G198" s="57"/>
      <c r="H198" s="57"/>
      <c r="I198" s="57"/>
    </row>
    <row r="199" spans="1:9" x14ac:dyDescent="0.25">
      <c r="A199" s="57" t="s">
        <v>331</v>
      </c>
      <c r="B199" s="57"/>
      <c r="C199" s="57"/>
      <c r="D199" s="57"/>
      <c r="E199" s="57"/>
      <c r="F199" s="57"/>
      <c r="G199" s="57"/>
      <c r="H199" s="57"/>
      <c r="I199" s="57"/>
    </row>
    <row r="200" spans="1:9" x14ac:dyDescent="0.25">
      <c r="A200" s="57" t="s">
        <v>332</v>
      </c>
      <c r="B200" s="57"/>
      <c r="C200" s="57"/>
      <c r="D200" s="57"/>
      <c r="E200" s="57"/>
      <c r="F200" s="57"/>
      <c r="G200" s="57"/>
      <c r="H200" s="57"/>
      <c r="I200" s="57"/>
    </row>
    <row r="201" spans="1:9" x14ac:dyDescent="0.25">
      <c r="A201" s="57" t="s">
        <v>333</v>
      </c>
      <c r="B201" s="57"/>
      <c r="C201" s="57"/>
      <c r="D201" s="57"/>
      <c r="E201" s="57"/>
      <c r="F201" s="57"/>
      <c r="G201" s="57"/>
      <c r="H201" s="57"/>
      <c r="I201" s="57"/>
    </row>
    <row r="202" spans="1:9" x14ac:dyDescent="0.25">
      <c r="A202" s="57" t="s">
        <v>188</v>
      </c>
      <c r="B202" s="57"/>
      <c r="C202" s="57"/>
      <c r="D202" s="57"/>
      <c r="E202" s="57"/>
      <c r="F202" s="57"/>
      <c r="G202" s="57"/>
      <c r="H202" s="57"/>
      <c r="I202" s="57"/>
    </row>
    <row r="203" spans="1:9" x14ac:dyDescent="0.25">
      <c r="A203" s="57"/>
      <c r="B203" s="57"/>
      <c r="C203" s="57"/>
      <c r="D203" s="57"/>
      <c r="E203" s="57"/>
      <c r="F203" s="57"/>
      <c r="G203" s="57"/>
      <c r="H203" s="57"/>
      <c r="I203" s="57"/>
    </row>
    <row r="204" spans="1:9" x14ac:dyDescent="0.25">
      <c r="A204" s="57" t="s">
        <v>334</v>
      </c>
      <c r="B204" s="57"/>
      <c r="C204" s="57"/>
      <c r="D204" s="57"/>
      <c r="E204" s="57"/>
      <c r="F204" s="57"/>
      <c r="G204" s="57"/>
      <c r="H204" s="57"/>
      <c r="I204" s="57"/>
    </row>
    <row r="205" spans="1:9" x14ac:dyDescent="0.25">
      <c r="A205" s="57" t="s">
        <v>335</v>
      </c>
      <c r="B205" s="57"/>
      <c r="C205" s="57"/>
      <c r="D205" s="57"/>
      <c r="E205" s="57"/>
      <c r="F205" s="57"/>
      <c r="G205" s="57"/>
      <c r="H205" s="57"/>
      <c r="I205" s="57"/>
    </row>
    <row r="206" spans="1:9" x14ac:dyDescent="0.25">
      <c r="A206" s="57" t="s">
        <v>336</v>
      </c>
      <c r="B206" s="57"/>
      <c r="C206" s="57"/>
      <c r="D206" s="57"/>
      <c r="E206" s="57"/>
      <c r="F206" s="57"/>
      <c r="G206" s="57"/>
      <c r="H206" s="57"/>
      <c r="I206" s="57"/>
    </row>
    <row r="207" spans="1:9" x14ac:dyDescent="0.25">
      <c r="A207" s="57" t="s">
        <v>337</v>
      </c>
      <c r="B207" s="57"/>
      <c r="C207" s="57"/>
      <c r="D207" s="57"/>
      <c r="E207" s="57"/>
      <c r="F207" s="57"/>
      <c r="G207" s="57"/>
      <c r="H207" s="57"/>
      <c r="I207" s="57"/>
    </row>
    <row r="208" spans="1:9" x14ac:dyDescent="0.25">
      <c r="A208" s="57" t="s">
        <v>338</v>
      </c>
      <c r="B208" s="57"/>
      <c r="C208" s="57"/>
      <c r="D208" s="57"/>
      <c r="E208" s="57"/>
      <c r="F208" s="57"/>
      <c r="G208" s="57"/>
      <c r="H208" s="57"/>
      <c r="I208" s="57"/>
    </row>
    <row r="209" spans="1:9" x14ac:dyDescent="0.25">
      <c r="A209" s="57" t="s">
        <v>188</v>
      </c>
      <c r="B209" s="57"/>
      <c r="C209" s="57"/>
      <c r="D209" s="57"/>
      <c r="E209" s="57"/>
      <c r="F209" s="57"/>
      <c r="G209" s="57"/>
      <c r="H209" s="57"/>
      <c r="I209" s="57"/>
    </row>
    <row r="210" spans="1:9" x14ac:dyDescent="0.25">
      <c r="A210" s="57"/>
      <c r="B210" s="57"/>
      <c r="C210" s="57"/>
      <c r="D210" s="57"/>
      <c r="E210" s="57"/>
      <c r="F210" s="57"/>
      <c r="G210" s="57"/>
      <c r="H210" s="57"/>
      <c r="I210" s="57"/>
    </row>
    <row r="211" spans="1:9" x14ac:dyDescent="0.25">
      <c r="A211" s="57" t="s">
        <v>339</v>
      </c>
      <c r="B211" s="57"/>
      <c r="C211" s="57"/>
      <c r="D211" s="57"/>
      <c r="E211" s="57"/>
      <c r="F211" s="57"/>
      <c r="G211" s="57"/>
      <c r="H211" s="57"/>
      <c r="I211" s="57"/>
    </row>
    <row r="212" spans="1:9" x14ac:dyDescent="0.25">
      <c r="A212" s="57" t="s">
        <v>340</v>
      </c>
      <c r="B212" s="57"/>
      <c r="C212" s="57"/>
      <c r="D212" s="57"/>
      <c r="E212" s="57"/>
      <c r="F212" s="57"/>
      <c r="G212" s="57"/>
      <c r="H212" s="57"/>
      <c r="I212" s="57"/>
    </row>
    <row r="213" spans="1:9" x14ac:dyDescent="0.25">
      <c r="A213" s="57" t="s">
        <v>295</v>
      </c>
      <c r="B213" s="57"/>
      <c r="C213" s="57"/>
      <c r="D213" s="57"/>
      <c r="E213" s="57"/>
      <c r="F213" s="57"/>
      <c r="G213" s="57"/>
      <c r="H213" s="57"/>
      <c r="I213" s="57"/>
    </row>
    <row r="214" spans="1:9" x14ac:dyDescent="0.25">
      <c r="A214" s="57" t="s">
        <v>341</v>
      </c>
      <c r="B214" s="57"/>
      <c r="C214" s="57"/>
      <c r="D214" s="57"/>
      <c r="E214" s="57"/>
      <c r="F214" s="57"/>
      <c r="G214" s="57"/>
      <c r="H214" s="57"/>
      <c r="I214" s="57"/>
    </row>
    <row r="215" spans="1:9" x14ac:dyDescent="0.25">
      <c r="A215" s="57" t="s">
        <v>342</v>
      </c>
      <c r="B215" s="57"/>
      <c r="C215" s="57"/>
      <c r="D215" s="57"/>
      <c r="E215" s="57"/>
      <c r="F215" s="57"/>
      <c r="G215" s="57"/>
      <c r="H215" s="57"/>
      <c r="I215" s="57"/>
    </row>
    <row r="216" spans="1:9" x14ac:dyDescent="0.25">
      <c r="A216" s="57" t="s">
        <v>188</v>
      </c>
      <c r="B216" s="57"/>
      <c r="C216" s="57"/>
      <c r="D216" s="57"/>
      <c r="E216" s="57"/>
      <c r="F216" s="57"/>
      <c r="G216" s="57"/>
      <c r="H216" s="57"/>
      <c r="I216" s="57"/>
    </row>
    <row r="217" spans="1:9" x14ac:dyDescent="0.25">
      <c r="A217" s="57"/>
      <c r="B217" s="57"/>
      <c r="C217" s="57"/>
      <c r="D217" s="57"/>
      <c r="E217" s="57"/>
      <c r="F217" s="57"/>
      <c r="G217" s="57"/>
      <c r="H217" s="57"/>
      <c r="I217" s="57"/>
    </row>
    <row r="218" spans="1:9" x14ac:dyDescent="0.25">
      <c r="A218" s="57" t="s">
        <v>309</v>
      </c>
      <c r="B218" s="57"/>
      <c r="C218" s="57"/>
      <c r="D218" s="57"/>
      <c r="E218" s="57"/>
      <c r="F218" s="57"/>
      <c r="G218" s="57"/>
      <c r="H218" s="57"/>
      <c r="I218" s="57"/>
    </row>
    <row r="219" spans="1:9" x14ac:dyDescent="0.25">
      <c r="A219" s="57" t="s">
        <v>343</v>
      </c>
      <c r="B219" s="57"/>
      <c r="C219" s="57"/>
      <c r="D219" s="57"/>
      <c r="E219" s="57"/>
      <c r="F219" s="57"/>
      <c r="G219" s="57"/>
      <c r="H219" s="57"/>
      <c r="I219" s="57"/>
    </row>
    <row r="220" spans="1:9" x14ac:dyDescent="0.25">
      <c r="A220" s="57"/>
      <c r="B220" s="57"/>
      <c r="C220" s="57"/>
      <c r="D220" s="57"/>
      <c r="E220" s="57"/>
      <c r="F220" s="57"/>
      <c r="G220" s="57"/>
      <c r="H220" s="57"/>
      <c r="I220" s="57"/>
    </row>
    <row r="221" spans="1:9" x14ac:dyDescent="0.25">
      <c r="A221" s="57" t="s">
        <v>344</v>
      </c>
      <c r="B221" s="57"/>
      <c r="C221" s="57"/>
      <c r="D221" s="57"/>
      <c r="E221" s="57"/>
      <c r="F221" s="57"/>
      <c r="G221" s="57"/>
      <c r="H221" s="57"/>
      <c r="I221" s="57"/>
    </row>
    <row r="222" spans="1:9" x14ac:dyDescent="0.25">
      <c r="A222" s="57"/>
      <c r="B222" s="57"/>
      <c r="C222" s="57"/>
      <c r="D222" s="57"/>
      <c r="E222" s="57"/>
      <c r="F222" s="57"/>
      <c r="G222" s="57"/>
      <c r="H222" s="57"/>
      <c r="I222" s="57"/>
    </row>
    <row r="223" spans="1:9" x14ac:dyDescent="0.25">
      <c r="A223" s="57" t="s">
        <v>345</v>
      </c>
      <c r="B223" s="57"/>
      <c r="C223" s="57"/>
      <c r="D223" s="57"/>
      <c r="E223" s="57"/>
      <c r="F223" s="57"/>
      <c r="G223" s="57"/>
      <c r="H223" s="57"/>
      <c r="I223" s="57"/>
    </row>
    <row r="224" spans="1:9" x14ac:dyDescent="0.25">
      <c r="A224" s="57" t="s">
        <v>346</v>
      </c>
      <c r="B224" s="57"/>
      <c r="C224" s="57"/>
      <c r="D224" s="57"/>
      <c r="E224" s="57"/>
      <c r="F224" s="57"/>
      <c r="G224" s="57"/>
      <c r="H224" s="57"/>
      <c r="I224" s="57"/>
    </row>
    <row r="225" spans="1:9" x14ac:dyDescent="0.25">
      <c r="A225" s="57" t="s">
        <v>347</v>
      </c>
      <c r="B225" s="57"/>
      <c r="C225" s="57"/>
      <c r="D225" s="57"/>
      <c r="E225" s="57"/>
      <c r="F225" s="57"/>
      <c r="G225" s="57"/>
      <c r="H225" s="57"/>
      <c r="I225" s="57"/>
    </row>
    <row r="226" spans="1:9" x14ac:dyDescent="0.25">
      <c r="A226" s="57" t="s">
        <v>348</v>
      </c>
      <c r="B226" s="57"/>
      <c r="C226" s="57"/>
      <c r="D226" s="57"/>
      <c r="E226" s="57"/>
      <c r="F226" s="57"/>
      <c r="G226" s="57"/>
      <c r="H226" s="57"/>
      <c r="I226" s="57"/>
    </row>
    <row r="227" spans="1:9" x14ac:dyDescent="0.25">
      <c r="A227" s="57" t="s">
        <v>349</v>
      </c>
      <c r="B227" s="57"/>
      <c r="C227" s="57"/>
      <c r="D227" s="57"/>
      <c r="E227" s="57"/>
      <c r="F227" s="57"/>
      <c r="G227" s="57"/>
      <c r="H227" s="57"/>
      <c r="I227" s="57"/>
    </row>
    <row r="228" spans="1:9" x14ac:dyDescent="0.25">
      <c r="A228" s="57" t="s">
        <v>350</v>
      </c>
      <c r="B228" s="57"/>
      <c r="C228" s="57"/>
      <c r="D228" s="57"/>
      <c r="E228" s="57"/>
      <c r="F228" s="57"/>
      <c r="G228" s="57"/>
      <c r="H228" s="57"/>
      <c r="I228" s="57"/>
    </row>
    <row r="229" spans="1:9" x14ac:dyDescent="0.25">
      <c r="A229" s="57" t="s">
        <v>351</v>
      </c>
      <c r="B229" s="57"/>
      <c r="C229" s="57"/>
      <c r="D229" s="57"/>
      <c r="E229" s="57"/>
      <c r="F229" s="57"/>
      <c r="G229" s="57"/>
      <c r="H229" s="57"/>
      <c r="I229" s="57"/>
    </row>
    <row r="230" spans="1:9" x14ac:dyDescent="0.25">
      <c r="A230" s="57" t="s">
        <v>352</v>
      </c>
      <c r="B230" s="57"/>
      <c r="C230" s="57"/>
      <c r="D230" s="57"/>
      <c r="E230" s="57"/>
      <c r="F230" s="57"/>
      <c r="G230" s="57"/>
      <c r="H230" s="57"/>
      <c r="I230" s="57"/>
    </row>
    <row r="231" spans="1:9" x14ac:dyDescent="0.25">
      <c r="A231" s="57" t="s">
        <v>239</v>
      </c>
      <c r="B231" s="57"/>
      <c r="C231" s="57"/>
      <c r="D231" s="57"/>
      <c r="E231" s="57"/>
      <c r="F231" s="57"/>
      <c r="G231" s="57"/>
      <c r="H231" s="57"/>
      <c r="I231" s="57"/>
    </row>
    <row r="232" spans="1:9" x14ac:dyDescent="0.25">
      <c r="A232" s="57" t="s">
        <v>353</v>
      </c>
      <c r="B232" s="57"/>
      <c r="C232" s="57"/>
      <c r="D232" s="57"/>
      <c r="E232" s="57"/>
      <c r="F232" s="57"/>
      <c r="G232" s="57"/>
      <c r="H232" s="57"/>
      <c r="I232" s="57"/>
    </row>
    <row r="233" spans="1:9" x14ac:dyDescent="0.25">
      <c r="A233" s="57" t="s">
        <v>354</v>
      </c>
      <c r="B233" s="57"/>
      <c r="C233" s="57"/>
      <c r="D233" s="57"/>
      <c r="E233" s="57"/>
      <c r="F233" s="57"/>
      <c r="G233" s="57"/>
      <c r="H233" s="57"/>
      <c r="I233" s="57"/>
    </row>
    <row r="234" spans="1:9" x14ac:dyDescent="0.25">
      <c r="A234" s="57" t="s">
        <v>188</v>
      </c>
      <c r="B234" s="57"/>
      <c r="C234" s="57"/>
      <c r="D234" s="57"/>
      <c r="E234" s="57"/>
      <c r="F234" s="57"/>
      <c r="G234" s="57"/>
      <c r="H234" s="57"/>
      <c r="I234" s="57"/>
    </row>
    <row r="235" spans="1:9" x14ac:dyDescent="0.25">
      <c r="A235" s="57"/>
      <c r="B235" s="57"/>
      <c r="C235" s="57"/>
      <c r="D235" s="57"/>
      <c r="E235" s="57"/>
      <c r="F235" s="57"/>
      <c r="G235" s="57"/>
      <c r="H235" s="57"/>
      <c r="I235" s="57"/>
    </row>
    <row r="236" spans="1:9" x14ac:dyDescent="0.25">
      <c r="A236" s="57" t="s">
        <v>355</v>
      </c>
      <c r="B236" s="57"/>
      <c r="C236" s="57"/>
      <c r="D236" s="57"/>
      <c r="E236" s="57"/>
      <c r="F236" s="57"/>
      <c r="G236" s="57"/>
      <c r="H236" s="57"/>
      <c r="I236" s="57"/>
    </row>
    <row r="237" spans="1:9" x14ac:dyDescent="0.25">
      <c r="A237" s="57"/>
      <c r="B237" s="57"/>
      <c r="C237" s="57"/>
      <c r="D237" s="57"/>
      <c r="E237" s="57"/>
      <c r="F237" s="57"/>
      <c r="G237" s="57"/>
      <c r="H237" s="57"/>
      <c r="I237" s="57"/>
    </row>
    <row r="238" spans="1:9" x14ac:dyDescent="0.25">
      <c r="A238" s="57" t="s">
        <v>309</v>
      </c>
      <c r="B238" s="57"/>
      <c r="C238" s="57"/>
      <c r="D238" s="57"/>
      <c r="E238" s="57"/>
      <c r="F238" s="57"/>
      <c r="G238" s="57"/>
      <c r="H238" s="57"/>
      <c r="I238" s="57"/>
    </row>
    <row r="239" spans="1:9" x14ac:dyDescent="0.25">
      <c r="A239" s="57" t="s">
        <v>356</v>
      </c>
      <c r="B239" s="57"/>
      <c r="C239" s="57"/>
      <c r="D239" s="57"/>
      <c r="E239" s="57"/>
      <c r="F239" s="57"/>
      <c r="G239" s="57"/>
      <c r="H239" s="57"/>
      <c r="I239" s="57"/>
    </row>
    <row r="240" spans="1:9" x14ac:dyDescent="0.25">
      <c r="A240" s="57" t="s">
        <v>309</v>
      </c>
      <c r="B240" s="57"/>
      <c r="C240" s="57"/>
      <c r="D240" s="57"/>
      <c r="E240" s="57"/>
      <c r="F240" s="57"/>
      <c r="G240" s="57"/>
      <c r="H240" s="57"/>
      <c r="I240" s="57"/>
    </row>
    <row r="241" spans="1:9" x14ac:dyDescent="0.25">
      <c r="A241" s="57"/>
      <c r="B241" s="57"/>
      <c r="C241" s="57"/>
      <c r="D241" s="57"/>
      <c r="E241" s="57"/>
      <c r="F241" s="57"/>
      <c r="G241" s="57"/>
      <c r="H241" s="57"/>
      <c r="I241" s="57"/>
    </row>
    <row r="242" spans="1:9" x14ac:dyDescent="0.25">
      <c r="A242" s="57" t="s">
        <v>357</v>
      </c>
      <c r="B242" s="57"/>
      <c r="C242" s="57"/>
      <c r="D242" s="57"/>
      <c r="E242" s="57"/>
      <c r="F242" s="57"/>
      <c r="G242" s="57"/>
      <c r="H242" s="57"/>
      <c r="I242" s="57"/>
    </row>
    <row r="243" spans="1:9" x14ac:dyDescent="0.25">
      <c r="A243" s="57" t="s">
        <v>358</v>
      </c>
      <c r="B243" s="57"/>
      <c r="C243" s="57"/>
      <c r="D243" s="57"/>
      <c r="E243" s="57"/>
      <c r="F243" s="57"/>
      <c r="G243" s="57"/>
      <c r="H243" s="57"/>
      <c r="I243" s="57"/>
    </row>
    <row r="244" spans="1:9" x14ac:dyDescent="0.25">
      <c r="A244" s="57" t="s">
        <v>359</v>
      </c>
      <c r="B244" s="57"/>
      <c r="C244" s="57"/>
      <c r="D244" s="57"/>
      <c r="E244" s="57"/>
      <c r="F244" s="57"/>
      <c r="G244" s="57"/>
      <c r="H244" s="57"/>
      <c r="I244" s="57"/>
    </row>
    <row r="245" spans="1:9" x14ac:dyDescent="0.25">
      <c r="A245" s="57" t="s">
        <v>360</v>
      </c>
      <c r="B245" s="57"/>
      <c r="C245" s="57"/>
      <c r="D245" s="57"/>
      <c r="E245" s="57"/>
      <c r="F245" s="57"/>
      <c r="G245" s="57"/>
      <c r="H245" s="57"/>
      <c r="I245" s="57"/>
    </row>
    <row r="246" spans="1:9" x14ac:dyDescent="0.25">
      <c r="A246" s="57" t="s">
        <v>361</v>
      </c>
      <c r="B246" s="57"/>
      <c r="C246" s="57"/>
      <c r="D246" s="57"/>
      <c r="E246" s="57"/>
      <c r="F246" s="57"/>
      <c r="G246" s="57"/>
      <c r="H246" s="57"/>
      <c r="I246" s="57"/>
    </row>
    <row r="247" spans="1:9" x14ac:dyDescent="0.25">
      <c r="A247" s="57" t="s">
        <v>362</v>
      </c>
      <c r="B247" s="57"/>
      <c r="C247" s="57"/>
      <c r="D247" s="57"/>
      <c r="E247" s="57"/>
      <c r="F247" s="57"/>
      <c r="G247" s="57"/>
      <c r="H247" s="57"/>
      <c r="I247" s="57"/>
    </row>
    <row r="248" spans="1:9" x14ac:dyDescent="0.25">
      <c r="A248" s="57" t="s">
        <v>363</v>
      </c>
      <c r="B248" s="57"/>
      <c r="C248" s="57"/>
      <c r="D248" s="57"/>
      <c r="E248" s="57"/>
      <c r="F248" s="57"/>
      <c r="G248" s="57"/>
      <c r="H248" s="57"/>
      <c r="I248" s="57"/>
    </row>
    <row r="249" spans="1:9" x14ac:dyDescent="0.25">
      <c r="A249" s="57" t="s">
        <v>364</v>
      </c>
      <c r="B249" s="57"/>
      <c r="C249" s="57"/>
      <c r="D249" s="57"/>
      <c r="E249" s="57"/>
      <c r="F249" s="57"/>
      <c r="G249" s="57"/>
      <c r="H249" s="57"/>
      <c r="I249" s="57"/>
    </row>
    <row r="250" spans="1:9" x14ac:dyDescent="0.25">
      <c r="A250" s="57" t="s">
        <v>365</v>
      </c>
      <c r="B250" s="57"/>
      <c r="C250" s="57"/>
      <c r="D250" s="57"/>
      <c r="E250" s="57"/>
      <c r="F250" s="57"/>
      <c r="G250" s="57"/>
      <c r="H250" s="57"/>
      <c r="I250" s="57"/>
    </row>
    <row r="251" spans="1:9" x14ac:dyDescent="0.25">
      <c r="A251" s="57" t="s">
        <v>366</v>
      </c>
      <c r="B251" s="57"/>
      <c r="C251" s="57"/>
      <c r="D251" s="57"/>
      <c r="E251" s="57"/>
      <c r="F251" s="57"/>
      <c r="G251" s="57"/>
      <c r="H251" s="57"/>
      <c r="I251" s="57"/>
    </row>
    <row r="252" spans="1:9" x14ac:dyDescent="0.25">
      <c r="A252" s="57" t="s">
        <v>367</v>
      </c>
      <c r="B252" s="57"/>
      <c r="C252" s="57"/>
      <c r="D252" s="57"/>
      <c r="E252" s="57"/>
      <c r="F252" s="57"/>
      <c r="G252" s="57"/>
      <c r="H252" s="57"/>
      <c r="I252" s="57"/>
    </row>
    <row r="253" spans="1:9" x14ac:dyDescent="0.25">
      <c r="A253" s="57" t="s">
        <v>368</v>
      </c>
      <c r="B253" s="57"/>
      <c r="C253" s="57"/>
      <c r="D253" s="57"/>
      <c r="E253" s="57"/>
      <c r="F253" s="57"/>
      <c r="G253" s="57"/>
      <c r="H253" s="57"/>
      <c r="I253" s="57"/>
    </row>
    <row r="254" spans="1:9" x14ac:dyDescent="0.25">
      <c r="A254" s="57" t="s">
        <v>369</v>
      </c>
      <c r="B254" s="57"/>
      <c r="C254" s="57"/>
      <c r="D254" s="57"/>
      <c r="E254" s="57"/>
      <c r="F254" s="57"/>
      <c r="G254" s="57"/>
      <c r="H254" s="57"/>
      <c r="I254" s="57"/>
    </row>
    <row r="255" spans="1:9" x14ac:dyDescent="0.25">
      <c r="A255" s="57" t="s">
        <v>370</v>
      </c>
      <c r="B255" s="57"/>
      <c r="C255" s="57"/>
      <c r="D255" s="57"/>
      <c r="E255" s="57"/>
      <c r="F255" s="57"/>
      <c r="G255" s="57"/>
      <c r="H255" s="57"/>
      <c r="I255" s="57"/>
    </row>
    <row r="256" spans="1:9" x14ac:dyDescent="0.25">
      <c r="A256" s="57" t="s">
        <v>371</v>
      </c>
      <c r="B256" s="57"/>
      <c r="C256" s="57"/>
      <c r="D256" s="57"/>
      <c r="E256" s="57"/>
      <c r="F256" s="57"/>
      <c r="G256" s="57"/>
      <c r="H256" s="57"/>
      <c r="I256" s="57"/>
    </row>
    <row r="257" spans="1:9" x14ac:dyDescent="0.25">
      <c r="A257" s="57" t="s">
        <v>372</v>
      </c>
      <c r="B257" s="57"/>
      <c r="C257" s="57"/>
      <c r="D257" s="57"/>
      <c r="E257" s="57"/>
      <c r="F257" s="57"/>
      <c r="G257" s="57"/>
      <c r="H257" s="57"/>
      <c r="I257" s="57"/>
    </row>
    <row r="258" spans="1:9" x14ac:dyDescent="0.25">
      <c r="A258" s="57" t="s">
        <v>373</v>
      </c>
      <c r="B258" s="57"/>
      <c r="C258" s="57"/>
      <c r="D258" s="57"/>
      <c r="E258" s="57"/>
      <c r="F258" s="57"/>
      <c r="G258" s="57"/>
      <c r="H258" s="57"/>
      <c r="I258" s="57"/>
    </row>
    <row r="259" spans="1:9" x14ac:dyDescent="0.25">
      <c r="A259" s="57" t="s">
        <v>374</v>
      </c>
      <c r="B259" s="57"/>
      <c r="C259" s="57"/>
      <c r="D259" s="57"/>
      <c r="E259" s="57"/>
      <c r="F259" s="57"/>
      <c r="G259" s="57"/>
      <c r="H259" s="57"/>
      <c r="I259" s="57"/>
    </row>
    <row r="260" spans="1:9" x14ac:dyDescent="0.25">
      <c r="A260" s="57" t="s">
        <v>375</v>
      </c>
      <c r="B260" s="57"/>
      <c r="C260" s="57"/>
      <c r="D260" s="57"/>
      <c r="E260" s="57"/>
      <c r="F260" s="57"/>
      <c r="G260" s="57"/>
      <c r="H260" s="57"/>
      <c r="I260" s="57"/>
    </row>
    <row r="261" spans="1:9" x14ac:dyDescent="0.25">
      <c r="A261" s="57" t="s">
        <v>376</v>
      </c>
      <c r="B261" s="57"/>
      <c r="C261" s="57"/>
      <c r="D261" s="57"/>
      <c r="E261" s="57"/>
      <c r="F261" s="57"/>
      <c r="G261" s="57"/>
      <c r="H261" s="57"/>
      <c r="I261" s="57"/>
    </row>
    <row r="262" spans="1:9" x14ac:dyDescent="0.25">
      <c r="A262" s="57" t="s">
        <v>377</v>
      </c>
      <c r="B262" s="57"/>
      <c r="C262" s="57"/>
      <c r="D262" s="57"/>
      <c r="E262" s="57"/>
      <c r="F262" s="57"/>
      <c r="G262" s="57"/>
      <c r="H262" s="57"/>
      <c r="I262" s="57"/>
    </row>
    <row r="263" spans="1:9" x14ac:dyDescent="0.25">
      <c r="A263" s="57" t="s">
        <v>378</v>
      </c>
      <c r="B263" s="57"/>
      <c r="C263" s="57"/>
      <c r="D263" s="57"/>
      <c r="E263" s="57"/>
      <c r="F263" s="57"/>
      <c r="G263" s="57"/>
      <c r="H263" s="57"/>
      <c r="I263" s="57"/>
    </row>
    <row r="264" spans="1:9" x14ac:dyDescent="0.25">
      <c r="A264" s="57" t="s">
        <v>379</v>
      </c>
      <c r="B264" s="57"/>
      <c r="C264" s="57"/>
      <c r="D264" s="57"/>
      <c r="E264" s="57"/>
      <c r="F264" s="57"/>
      <c r="G264" s="57"/>
      <c r="H264" s="57"/>
      <c r="I264" s="57"/>
    </row>
    <row r="265" spans="1:9" x14ac:dyDescent="0.25">
      <c r="A265" s="57" t="s">
        <v>380</v>
      </c>
      <c r="B265" s="57"/>
      <c r="C265" s="57"/>
      <c r="D265" s="57"/>
      <c r="E265" s="57"/>
      <c r="F265" s="57"/>
      <c r="G265" s="57"/>
      <c r="H265" s="57"/>
      <c r="I265" s="57"/>
    </row>
    <row r="266" spans="1:9" x14ac:dyDescent="0.25">
      <c r="A266" s="57" t="s">
        <v>381</v>
      </c>
      <c r="B266" s="57"/>
      <c r="C266" s="57"/>
      <c r="D266" s="57"/>
      <c r="E266" s="57"/>
      <c r="F266" s="57"/>
      <c r="G266" s="57"/>
      <c r="H266" s="57"/>
      <c r="I266" s="57"/>
    </row>
    <row r="267" spans="1:9" x14ac:dyDescent="0.25">
      <c r="A267" s="57" t="s">
        <v>382</v>
      </c>
      <c r="B267" s="57"/>
      <c r="C267" s="57"/>
      <c r="D267" s="57"/>
      <c r="E267" s="57"/>
      <c r="F267" s="57"/>
      <c r="G267" s="57"/>
      <c r="H267" s="57"/>
      <c r="I267" s="57"/>
    </row>
    <row r="268" spans="1:9" x14ac:dyDescent="0.25">
      <c r="A268" s="57" t="s">
        <v>383</v>
      </c>
      <c r="B268" s="57"/>
      <c r="C268" s="57"/>
      <c r="D268" s="57"/>
      <c r="E268" s="57"/>
      <c r="F268" s="57"/>
      <c r="G268" s="57"/>
      <c r="H268" s="57"/>
      <c r="I268" s="57"/>
    </row>
    <row r="269" spans="1:9" x14ac:dyDescent="0.25">
      <c r="A269" s="57" t="s">
        <v>384</v>
      </c>
      <c r="B269" s="57"/>
      <c r="C269" s="57"/>
      <c r="D269" s="57"/>
      <c r="E269" s="57"/>
      <c r="F269" s="57"/>
      <c r="G269" s="57"/>
      <c r="H269" s="57"/>
      <c r="I269" s="57"/>
    </row>
    <row r="270" spans="1:9" x14ac:dyDescent="0.25">
      <c r="A270" s="57" t="s">
        <v>385</v>
      </c>
      <c r="B270" s="57"/>
      <c r="C270" s="57"/>
      <c r="D270" s="57"/>
      <c r="E270" s="57"/>
      <c r="F270" s="57"/>
      <c r="G270" s="57"/>
      <c r="H270" s="57"/>
      <c r="I270" s="57"/>
    </row>
    <row r="271" spans="1:9" x14ac:dyDescent="0.25">
      <c r="A271" s="57" t="s">
        <v>386</v>
      </c>
      <c r="B271" s="57"/>
      <c r="C271" s="57"/>
      <c r="D271" s="57"/>
      <c r="E271" s="57"/>
      <c r="F271" s="57"/>
      <c r="G271" s="57"/>
      <c r="H271" s="57"/>
      <c r="I271" s="57"/>
    </row>
    <row r="272" spans="1:9" x14ac:dyDescent="0.25">
      <c r="A272" s="57" t="s">
        <v>387</v>
      </c>
      <c r="B272" s="57"/>
      <c r="C272" s="57"/>
      <c r="D272" s="57"/>
      <c r="E272" s="57"/>
      <c r="F272" s="57"/>
      <c r="G272" s="57"/>
      <c r="H272" s="57"/>
      <c r="I272" s="57"/>
    </row>
    <row r="273" spans="1:9" x14ac:dyDescent="0.25">
      <c r="A273" s="57" t="s">
        <v>388</v>
      </c>
      <c r="B273" s="57"/>
      <c r="C273" s="57"/>
      <c r="D273" s="57"/>
      <c r="E273" s="57"/>
      <c r="F273" s="57"/>
      <c r="G273" s="57"/>
      <c r="H273" s="57"/>
      <c r="I273" s="57"/>
    </row>
    <row r="274" spans="1:9" x14ac:dyDescent="0.25">
      <c r="A274" s="57" t="s">
        <v>389</v>
      </c>
      <c r="B274" s="57"/>
      <c r="C274" s="57"/>
      <c r="D274" s="57"/>
      <c r="E274" s="57"/>
      <c r="F274" s="57"/>
      <c r="G274" s="57"/>
      <c r="H274" s="57"/>
      <c r="I274" s="57"/>
    </row>
    <row r="275" spans="1:9" x14ac:dyDescent="0.25">
      <c r="A275" s="57" t="s">
        <v>390</v>
      </c>
      <c r="B275" s="57"/>
      <c r="C275" s="57"/>
      <c r="D275" s="57"/>
      <c r="E275" s="57"/>
      <c r="F275" s="57"/>
      <c r="G275" s="57"/>
      <c r="H275" s="57"/>
      <c r="I275" s="57"/>
    </row>
    <row r="276" spans="1:9" x14ac:dyDescent="0.25">
      <c r="A276" s="57" t="s">
        <v>391</v>
      </c>
      <c r="B276" s="57"/>
      <c r="C276" s="57"/>
      <c r="D276" s="57"/>
      <c r="E276" s="57"/>
      <c r="F276" s="57"/>
      <c r="G276" s="57"/>
      <c r="H276" s="57"/>
      <c r="I276" s="57"/>
    </row>
    <row r="277" spans="1:9" x14ac:dyDescent="0.25">
      <c r="A277" s="57" t="s">
        <v>392</v>
      </c>
      <c r="B277" s="57"/>
      <c r="C277" s="57"/>
      <c r="D277" s="57"/>
      <c r="E277" s="57"/>
      <c r="F277" s="57"/>
      <c r="G277" s="57"/>
      <c r="H277" s="57"/>
      <c r="I277" s="57"/>
    </row>
    <row r="278" spans="1:9" x14ac:dyDescent="0.25">
      <c r="A278" s="57" t="s">
        <v>393</v>
      </c>
      <c r="B278" s="57"/>
      <c r="C278" s="57"/>
      <c r="D278" s="57"/>
      <c r="E278" s="57"/>
      <c r="F278" s="57"/>
      <c r="G278" s="57"/>
      <c r="H278" s="57"/>
      <c r="I278" s="57"/>
    </row>
    <row r="279" spans="1:9" x14ac:dyDescent="0.25">
      <c r="A279" s="57" t="s">
        <v>394</v>
      </c>
      <c r="B279" s="57"/>
      <c r="C279" s="57"/>
      <c r="D279" s="57"/>
      <c r="E279" s="57"/>
      <c r="F279" s="57"/>
      <c r="G279" s="57"/>
      <c r="H279" s="57"/>
      <c r="I279" s="57"/>
    </row>
    <row r="280" spans="1:9" x14ac:dyDescent="0.25">
      <c r="A280" s="57" t="s">
        <v>395</v>
      </c>
      <c r="B280" s="57"/>
      <c r="C280" s="57"/>
      <c r="D280" s="57"/>
      <c r="E280" s="57"/>
      <c r="F280" s="57"/>
      <c r="G280" s="57"/>
      <c r="H280" s="57"/>
      <c r="I280" s="57"/>
    </row>
    <row r="281" spans="1:9" x14ac:dyDescent="0.25">
      <c r="A281" s="57" t="s">
        <v>396</v>
      </c>
      <c r="B281" s="57"/>
      <c r="C281" s="57"/>
      <c r="D281" s="57"/>
      <c r="E281" s="57"/>
      <c r="F281" s="57"/>
      <c r="G281" s="57"/>
      <c r="H281" s="57"/>
      <c r="I281" s="57"/>
    </row>
    <row r="282" spans="1:9" x14ac:dyDescent="0.25">
      <c r="A282" s="57" t="s">
        <v>397</v>
      </c>
      <c r="B282" s="57"/>
      <c r="C282" s="57"/>
      <c r="D282" s="57"/>
      <c r="E282" s="57"/>
      <c r="F282" s="57"/>
      <c r="G282" s="57"/>
      <c r="H282" s="57"/>
      <c r="I282" s="57"/>
    </row>
    <row r="283" spans="1:9" x14ac:dyDescent="0.25">
      <c r="A283" s="57" t="s">
        <v>395</v>
      </c>
      <c r="B283" s="57"/>
      <c r="C283" s="57"/>
      <c r="D283" s="57"/>
      <c r="E283" s="57"/>
      <c r="F283" s="57"/>
      <c r="G283" s="57"/>
      <c r="H283" s="57"/>
      <c r="I283" s="57"/>
    </row>
    <row r="284" spans="1:9" x14ac:dyDescent="0.25">
      <c r="A284" s="57" t="s">
        <v>398</v>
      </c>
      <c r="B284" s="57"/>
      <c r="C284" s="57"/>
      <c r="D284" s="57"/>
      <c r="E284" s="57"/>
      <c r="F284" s="57"/>
      <c r="G284" s="57"/>
      <c r="H284" s="57"/>
      <c r="I284" s="57"/>
    </row>
    <row r="285" spans="1:9" x14ac:dyDescent="0.25">
      <c r="A285" s="57" t="s">
        <v>399</v>
      </c>
      <c r="B285" s="57"/>
      <c r="C285" s="57"/>
      <c r="D285" s="57"/>
      <c r="E285" s="57"/>
      <c r="F285" s="57"/>
      <c r="G285" s="57"/>
      <c r="H285" s="57"/>
      <c r="I285" s="57"/>
    </row>
    <row r="286" spans="1:9" x14ac:dyDescent="0.25">
      <c r="A286" s="57" t="s">
        <v>400</v>
      </c>
      <c r="B286" s="57"/>
      <c r="C286" s="57"/>
      <c r="D286" s="57"/>
      <c r="E286" s="57"/>
      <c r="F286" s="57"/>
      <c r="G286" s="57"/>
      <c r="H286" s="57"/>
      <c r="I286" s="57"/>
    </row>
    <row r="287" spans="1:9" x14ac:dyDescent="0.25">
      <c r="A287" s="57" t="s">
        <v>401</v>
      </c>
      <c r="B287" s="57"/>
      <c r="C287" s="57"/>
      <c r="D287" s="57"/>
      <c r="E287" s="57"/>
      <c r="F287" s="57"/>
      <c r="G287" s="57"/>
      <c r="H287" s="57"/>
      <c r="I287" s="57"/>
    </row>
    <row r="288" spans="1:9" x14ac:dyDescent="0.25">
      <c r="A288" s="57" t="s">
        <v>188</v>
      </c>
      <c r="B288" s="57"/>
      <c r="C288" s="57"/>
      <c r="D288" s="57"/>
      <c r="E288" s="57"/>
      <c r="F288" s="57"/>
      <c r="G288" s="57"/>
      <c r="H288" s="57"/>
      <c r="I288" s="57"/>
    </row>
    <row r="289" spans="1:9" x14ac:dyDescent="0.25">
      <c r="A289" s="57"/>
      <c r="B289" s="57"/>
      <c r="C289" s="57"/>
      <c r="D289" s="57"/>
      <c r="E289" s="57"/>
      <c r="F289" s="57"/>
      <c r="G289" s="57"/>
      <c r="H289" s="57"/>
      <c r="I289" s="57"/>
    </row>
    <row r="290" spans="1:9" x14ac:dyDescent="0.25">
      <c r="A290" s="57" t="s">
        <v>402</v>
      </c>
      <c r="B290" s="57"/>
      <c r="C290" s="57"/>
      <c r="D290" s="57"/>
      <c r="E290" s="57"/>
      <c r="F290" s="57"/>
      <c r="G290" s="57"/>
      <c r="H290" s="57"/>
      <c r="I290" s="57"/>
    </row>
    <row r="291" spans="1:9" x14ac:dyDescent="0.25">
      <c r="A291" s="57"/>
      <c r="B291" s="57"/>
      <c r="C291" s="57"/>
      <c r="D291" s="57"/>
      <c r="E291" s="57"/>
      <c r="F291" s="57"/>
      <c r="G291" s="57"/>
      <c r="H291" s="57"/>
      <c r="I291" s="57"/>
    </row>
    <row r="292" spans="1:9" x14ac:dyDescent="0.25">
      <c r="A292" s="57" t="s">
        <v>403</v>
      </c>
      <c r="B292" s="57"/>
      <c r="C292" s="57"/>
      <c r="D292" s="57"/>
      <c r="E292" s="57"/>
      <c r="F292" s="57"/>
      <c r="G292" s="57"/>
      <c r="H292" s="57"/>
      <c r="I292" s="57"/>
    </row>
    <row r="293" spans="1:9" x14ac:dyDescent="0.25">
      <c r="A293" s="57" t="s">
        <v>404</v>
      </c>
      <c r="B293" s="57"/>
      <c r="C293" s="57"/>
      <c r="D293" s="57"/>
      <c r="E293" s="57"/>
      <c r="F293" s="57"/>
      <c r="G293" s="57"/>
      <c r="H293" s="57"/>
      <c r="I293" s="57"/>
    </row>
    <row r="294" spans="1:9" x14ac:dyDescent="0.25">
      <c r="A294" s="57" t="s">
        <v>405</v>
      </c>
      <c r="B294" s="57"/>
      <c r="C294" s="57"/>
      <c r="D294" s="57"/>
      <c r="E294" s="57"/>
      <c r="F294" s="57"/>
      <c r="G294" s="57"/>
      <c r="H294" s="57"/>
      <c r="I294" s="57"/>
    </row>
    <row r="295" spans="1:9" x14ac:dyDescent="0.25">
      <c r="A295" s="57" t="s">
        <v>188</v>
      </c>
      <c r="B295" s="57"/>
      <c r="C295" s="57"/>
      <c r="D295" s="57"/>
      <c r="E295" s="57"/>
      <c r="F295" s="57"/>
      <c r="G295" s="57"/>
      <c r="H295" s="57"/>
      <c r="I295" s="57"/>
    </row>
    <row r="296" spans="1:9" x14ac:dyDescent="0.25">
      <c r="A296" s="57"/>
      <c r="B296" s="57"/>
      <c r="C296" s="57"/>
      <c r="D296" s="57"/>
      <c r="E296" s="57"/>
      <c r="F296" s="57"/>
      <c r="G296" s="57"/>
      <c r="H296" s="57"/>
      <c r="I296" s="57"/>
    </row>
    <row r="297" spans="1:9" x14ac:dyDescent="0.25">
      <c r="A297" s="57"/>
      <c r="B297" s="57"/>
      <c r="C297" s="57"/>
      <c r="D297" s="57"/>
      <c r="E297" s="57"/>
      <c r="F297" s="57"/>
      <c r="G297" s="57"/>
      <c r="H297" s="57"/>
      <c r="I297" s="57"/>
    </row>
    <row r="298" spans="1:9" x14ac:dyDescent="0.25">
      <c r="A298" s="57" t="s">
        <v>406</v>
      </c>
      <c r="B298" s="57"/>
      <c r="C298" s="57"/>
      <c r="D298" s="57"/>
      <c r="E298" s="57"/>
      <c r="F298" s="57"/>
      <c r="G298" s="57"/>
      <c r="H298" s="57"/>
      <c r="I298" s="57"/>
    </row>
    <row r="299" spans="1:9" x14ac:dyDescent="0.25">
      <c r="A299" s="57"/>
      <c r="B299" s="57"/>
      <c r="C299" s="57"/>
      <c r="D299" s="57"/>
      <c r="E299" s="57"/>
      <c r="F299" s="57"/>
      <c r="G299" s="57"/>
      <c r="H299" s="57"/>
      <c r="I299" s="57"/>
    </row>
    <row r="300" spans="1:9" x14ac:dyDescent="0.25">
      <c r="A300" s="57" t="s">
        <v>407</v>
      </c>
      <c r="B300" s="57"/>
      <c r="C300" s="57"/>
      <c r="D300" s="57"/>
      <c r="E300" s="57"/>
      <c r="F300" s="57"/>
      <c r="G300" s="57"/>
      <c r="H300" s="57"/>
      <c r="I300" s="57"/>
    </row>
    <row r="301" spans="1:9" x14ac:dyDescent="0.25">
      <c r="A301" s="57" t="s">
        <v>408</v>
      </c>
      <c r="B301" s="57"/>
      <c r="C301" s="57"/>
      <c r="D301" s="57"/>
      <c r="E301" s="57"/>
      <c r="F301" s="57"/>
      <c r="G301" s="57"/>
      <c r="H301" s="57"/>
      <c r="I301" s="57"/>
    </row>
    <row r="302" spans="1:9" x14ac:dyDescent="0.25">
      <c r="A302" s="57" t="s">
        <v>409</v>
      </c>
      <c r="B302" s="57"/>
      <c r="C302" s="57"/>
      <c r="D302" s="57"/>
      <c r="E302" s="57"/>
      <c r="F302" s="57"/>
      <c r="G302" s="57"/>
      <c r="H302" s="57"/>
      <c r="I302" s="57"/>
    </row>
    <row r="303" spans="1:9" x14ac:dyDescent="0.25">
      <c r="A303" s="57" t="s">
        <v>410</v>
      </c>
      <c r="B303" s="57"/>
      <c r="C303" s="57"/>
      <c r="D303" s="57"/>
      <c r="E303" s="57"/>
      <c r="F303" s="57"/>
      <c r="G303" s="57"/>
      <c r="H303" s="57"/>
      <c r="I303" s="57"/>
    </row>
    <row r="304" spans="1:9" x14ac:dyDescent="0.25">
      <c r="A304" s="57" t="s">
        <v>411</v>
      </c>
      <c r="B304" s="57"/>
      <c r="C304" s="57"/>
      <c r="D304" s="57"/>
      <c r="E304" s="57"/>
      <c r="F304" s="57"/>
      <c r="G304" s="57"/>
      <c r="H304" s="57"/>
      <c r="I304" s="57"/>
    </row>
    <row r="305" spans="1:9" x14ac:dyDescent="0.25">
      <c r="A305" s="57" t="s">
        <v>412</v>
      </c>
      <c r="B305" s="57"/>
      <c r="C305" s="57"/>
      <c r="D305" s="57"/>
      <c r="E305" s="57"/>
      <c r="F305" s="57"/>
      <c r="G305" s="57"/>
      <c r="H305" s="57"/>
      <c r="I305" s="57"/>
    </row>
    <row r="306" spans="1:9" x14ac:dyDescent="0.25">
      <c r="A306" s="57" t="s">
        <v>413</v>
      </c>
      <c r="B306" s="57"/>
      <c r="C306" s="57"/>
      <c r="D306" s="57"/>
      <c r="E306" s="57"/>
      <c r="F306" s="57"/>
      <c r="G306" s="57"/>
      <c r="H306" s="57"/>
      <c r="I306" s="57"/>
    </row>
    <row r="307" spans="1:9" x14ac:dyDescent="0.25">
      <c r="A307" s="57" t="s">
        <v>414</v>
      </c>
      <c r="B307" s="57"/>
      <c r="C307" s="57"/>
      <c r="D307" s="57"/>
      <c r="E307" s="57"/>
      <c r="F307" s="57"/>
      <c r="G307" s="57"/>
      <c r="H307" s="57"/>
      <c r="I307" s="57"/>
    </row>
    <row r="308" spans="1:9" x14ac:dyDescent="0.25">
      <c r="A308" s="57" t="s">
        <v>415</v>
      </c>
      <c r="B308" s="57"/>
      <c r="C308" s="57"/>
      <c r="D308" s="57"/>
      <c r="E308" s="57"/>
      <c r="F308" s="57"/>
      <c r="G308" s="57"/>
      <c r="H308" s="57"/>
      <c r="I308" s="57"/>
    </row>
    <row r="309" spans="1:9" x14ac:dyDescent="0.25">
      <c r="A309" s="57" t="s">
        <v>416</v>
      </c>
      <c r="B309" s="57"/>
      <c r="C309" s="57"/>
      <c r="D309" s="57"/>
      <c r="E309" s="57"/>
      <c r="F309" s="57"/>
      <c r="G309" s="57"/>
      <c r="H309" s="57"/>
      <c r="I309" s="57"/>
    </row>
    <row r="310" spans="1:9" x14ac:dyDescent="0.25">
      <c r="A310" s="57" t="s">
        <v>417</v>
      </c>
      <c r="B310" s="57"/>
      <c r="C310" s="57"/>
      <c r="D310" s="57"/>
      <c r="E310" s="57"/>
      <c r="F310" s="57"/>
      <c r="G310" s="57"/>
      <c r="H310" s="57"/>
      <c r="I310" s="57"/>
    </row>
    <row r="311" spans="1:9" x14ac:dyDescent="0.25">
      <c r="A311" s="57" t="s">
        <v>418</v>
      </c>
      <c r="B311" s="57"/>
      <c r="C311" s="57"/>
      <c r="D311" s="57"/>
      <c r="E311" s="57"/>
      <c r="F311" s="57"/>
    </row>
    <row r="312" spans="1:9" x14ac:dyDescent="0.25">
      <c r="A312" s="57" t="s">
        <v>419</v>
      </c>
      <c r="B312" s="57"/>
      <c r="C312" s="57"/>
      <c r="D312" s="57"/>
      <c r="E312" s="57"/>
      <c r="F312" s="57"/>
    </row>
    <row r="313" spans="1:9" s="53" customFormat="1" x14ac:dyDescent="0.25">
      <c r="A313" s="56" t="s">
        <v>420</v>
      </c>
      <c r="B313" s="57"/>
      <c r="C313" s="57"/>
      <c r="D313" s="57"/>
      <c r="E313" s="57"/>
      <c r="F313" s="57"/>
    </row>
    <row r="314" spans="1:9" s="53" customFormat="1" x14ac:dyDescent="0.25">
      <c r="A314" s="57" t="s">
        <v>421</v>
      </c>
      <c r="B314" s="57"/>
      <c r="C314" s="57"/>
      <c r="D314" s="57"/>
      <c r="E314" s="57"/>
      <c r="F314" s="57"/>
    </row>
    <row r="315" spans="1:9" s="53" customFormat="1" x14ac:dyDescent="0.25">
      <c r="A315" s="57" t="s">
        <v>422</v>
      </c>
      <c r="B315" s="57"/>
      <c r="C315" s="57"/>
      <c r="D315" s="57"/>
      <c r="E315" s="57"/>
      <c r="F315" s="57"/>
    </row>
    <row r="316" spans="1:9" s="53" customFormat="1" x14ac:dyDescent="0.25">
      <c r="A316" s="57" t="s">
        <v>423</v>
      </c>
      <c r="B316" s="57"/>
      <c r="C316" s="57"/>
      <c r="D316" s="57"/>
      <c r="E316" s="57"/>
      <c r="F316" s="57"/>
    </row>
    <row r="317" spans="1:9" s="53" customFormat="1" x14ac:dyDescent="0.25">
      <c r="A317" s="57" t="s">
        <v>424</v>
      </c>
      <c r="B317" s="57"/>
      <c r="C317" s="57"/>
      <c r="D317" s="57"/>
      <c r="E317" s="57"/>
      <c r="F317" s="57"/>
    </row>
    <row r="318" spans="1:9" s="53" customFormat="1" x14ac:dyDescent="0.25">
      <c r="A318" s="57" t="s">
        <v>188</v>
      </c>
      <c r="B318" s="57"/>
      <c r="C318" s="57"/>
      <c r="D318" s="57"/>
      <c r="E318" s="57"/>
      <c r="F318" s="57"/>
    </row>
    <row r="319" spans="1:9" s="53" customFormat="1" x14ac:dyDescent="0.25">
      <c r="A319" s="57"/>
      <c r="B319" s="57"/>
      <c r="C319" s="57"/>
      <c r="D319" s="57"/>
      <c r="E319" s="57"/>
      <c r="F319" s="57"/>
    </row>
    <row r="320" spans="1:9" s="53" customFormat="1" x14ac:dyDescent="0.25">
      <c r="A320" s="57" t="s">
        <v>425</v>
      </c>
      <c r="B320" s="57"/>
      <c r="C320" s="57"/>
      <c r="D320" s="57"/>
      <c r="E320" s="57"/>
      <c r="F320" s="57"/>
    </row>
    <row r="321" spans="1:6" s="53" customFormat="1" x14ac:dyDescent="0.25">
      <c r="A321" s="57"/>
      <c r="B321" s="57"/>
      <c r="C321" s="57"/>
      <c r="D321" s="57"/>
      <c r="E321" s="57"/>
      <c r="F321" s="57"/>
    </row>
    <row r="322" spans="1:6" s="53" customFormat="1" x14ac:dyDescent="0.25">
      <c r="A322" s="57" t="s">
        <v>408</v>
      </c>
      <c r="B322" s="57"/>
      <c r="C322" s="57"/>
      <c r="D322" s="57"/>
      <c r="E322" s="57"/>
      <c r="F322" s="57"/>
    </row>
    <row r="323" spans="1:6" s="53" customFormat="1" x14ac:dyDescent="0.25">
      <c r="A323" s="57" t="s">
        <v>426</v>
      </c>
      <c r="B323" s="57"/>
      <c r="C323" s="57"/>
      <c r="D323" s="57"/>
      <c r="E323" s="57"/>
      <c r="F323" s="57"/>
    </row>
    <row r="324" spans="1:6" s="53" customFormat="1" x14ac:dyDescent="0.25">
      <c r="A324" s="57" t="s">
        <v>427</v>
      </c>
      <c r="B324" s="57"/>
      <c r="C324" s="57"/>
      <c r="D324" s="57"/>
      <c r="E324" s="57"/>
      <c r="F324" s="57"/>
    </row>
    <row r="325" spans="1:6" s="53" customFormat="1" x14ac:dyDescent="0.25">
      <c r="A325" s="57" t="s">
        <v>412</v>
      </c>
      <c r="B325" s="57"/>
      <c r="C325" s="57"/>
      <c r="D325" s="57"/>
      <c r="E325" s="57"/>
      <c r="F325" s="57"/>
    </row>
    <row r="326" spans="1:6" s="53" customFormat="1" x14ac:dyDescent="0.25">
      <c r="A326" s="57" t="s">
        <v>413</v>
      </c>
      <c r="B326" s="57"/>
      <c r="C326" s="57"/>
      <c r="D326" s="57"/>
      <c r="E326" s="57"/>
      <c r="F326" s="57"/>
    </row>
    <row r="327" spans="1:6" s="53" customFormat="1" x14ac:dyDescent="0.25">
      <c r="A327" s="57" t="s">
        <v>414</v>
      </c>
      <c r="B327" s="57"/>
      <c r="C327" s="57"/>
      <c r="D327" s="57"/>
      <c r="E327" s="57"/>
      <c r="F327" s="57"/>
    </row>
    <row r="328" spans="1:6" s="53" customFormat="1" x14ac:dyDescent="0.25">
      <c r="A328" s="57" t="s">
        <v>415</v>
      </c>
      <c r="B328" s="57"/>
      <c r="C328" s="57"/>
      <c r="D328" s="57"/>
      <c r="E328" s="57"/>
      <c r="F328" s="57"/>
    </row>
    <row r="329" spans="1:6" s="53" customFormat="1" x14ac:dyDescent="0.25">
      <c r="A329" s="57" t="s">
        <v>416</v>
      </c>
      <c r="B329" s="57"/>
      <c r="C329" s="57"/>
      <c r="D329" s="57"/>
      <c r="E329" s="57"/>
      <c r="F329" s="57"/>
    </row>
    <row r="330" spans="1:6" s="53" customFormat="1" x14ac:dyDescent="0.25">
      <c r="A330" s="57" t="s">
        <v>417</v>
      </c>
      <c r="B330" s="57"/>
      <c r="C330" s="57"/>
      <c r="D330" s="57"/>
      <c r="E330" s="57"/>
      <c r="F330" s="57"/>
    </row>
    <row r="331" spans="1:6" s="53" customFormat="1" x14ac:dyDescent="0.25">
      <c r="A331" s="57" t="s">
        <v>418</v>
      </c>
      <c r="B331" s="57"/>
      <c r="C331" s="57"/>
      <c r="D331" s="57"/>
      <c r="E331" s="57"/>
      <c r="F331" s="57"/>
    </row>
    <row r="332" spans="1:6" s="53" customFormat="1" x14ac:dyDescent="0.25">
      <c r="A332" s="57" t="s">
        <v>419</v>
      </c>
      <c r="B332" s="57"/>
      <c r="C332" s="57"/>
      <c r="D332" s="57"/>
      <c r="E332" s="57"/>
      <c r="F332" s="57"/>
    </row>
    <row r="333" spans="1:6" s="53" customFormat="1" x14ac:dyDescent="0.25">
      <c r="A333" s="57" t="s">
        <v>420</v>
      </c>
      <c r="B333" s="57"/>
      <c r="C333" s="57"/>
      <c r="D333" s="57"/>
      <c r="E333" s="57"/>
      <c r="F333" s="57"/>
    </row>
    <row r="334" spans="1:6" s="53" customFormat="1" x14ac:dyDescent="0.25">
      <c r="A334" s="57" t="s">
        <v>421</v>
      </c>
      <c r="B334" s="57"/>
      <c r="C334" s="57"/>
      <c r="D334" s="57"/>
      <c r="E334" s="57"/>
      <c r="F334" s="57"/>
    </row>
    <row r="335" spans="1:6" s="53" customFormat="1" x14ac:dyDescent="0.25">
      <c r="A335" s="57" t="s">
        <v>422</v>
      </c>
      <c r="B335" s="57"/>
      <c r="C335" s="57"/>
      <c r="D335" s="57"/>
      <c r="E335" s="57"/>
      <c r="F335" s="57"/>
    </row>
    <row r="336" spans="1:6" s="53" customFormat="1" x14ac:dyDescent="0.25">
      <c r="A336" s="57" t="s">
        <v>423</v>
      </c>
      <c r="B336" s="57"/>
      <c r="C336" s="57"/>
      <c r="D336" s="57"/>
      <c r="E336" s="57"/>
      <c r="F336" s="57"/>
    </row>
    <row r="337" spans="1:17" s="53" customFormat="1" x14ac:dyDescent="0.25">
      <c r="A337" s="57" t="s">
        <v>424</v>
      </c>
      <c r="B337" s="57"/>
      <c r="C337" s="57"/>
      <c r="D337" s="57"/>
      <c r="E337" s="57"/>
      <c r="F337" s="57"/>
    </row>
    <row r="338" spans="1:17" s="53" customFormat="1" x14ac:dyDescent="0.25">
      <c r="A338" s="57"/>
      <c r="B338" s="57"/>
      <c r="C338" s="57"/>
      <c r="D338" s="57"/>
      <c r="E338" s="57"/>
      <c r="F338" s="57"/>
    </row>
    <row r="339" spans="1:17" s="53" customFormat="1" x14ac:dyDescent="0.25">
      <c r="A339" s="57" t="s">
        <v>188</v>
      </c>
      <c r="B339" s="57"/>
      <c r="C339" s="57"/>
      <c r="D339" s="57"/>
      <c r="E339" s="57"/>
      <c r="F339" s="57"/>
    </row>
    <row r="340" spans="1:17" s="53" customFormat="1" x14ac:dyDescent="0.25">
      <c r="A340" s="57" t="s">
        <v>428</v>
      </c>
      <c r="B340" s="57"/>
      <c r="C340" s="57"/>
      <c r="D340" s="57"/>
      <c r="E340" s="57"/>
      <c r="F340" s="57"/>
    </row>
    <row r="341" spans="1:17" s="53" customFormat="1" x14ac:dyDescent="0.25">
      <c r="A341" s="53" t="s">
        <v>429</v>
      </c>
    </row>
    <row r="342" spans="1:17" s="134" customFormat="1" ht="15.6" x14ac:dyDescent="0.3">
      <c r="A342" s="133" t="s">
        <v>430</v>
      </c>
      <c r="B342" s="133"/>
      <c r="C342" s="133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</row>
    <row r="343" spans="1:17" s="53" customFormat="1" x14ac:dyDescent="0.25">
      <c r="A343" s="53" t="s">
        <v>429</v>
      </c>
    </row>
    <row r="344" spans="1:17" s="53" customFormat="1" x14ac:dyDescent="0.25">
      <c r="A344" s="53" t="s">
        <v>431</v>
      </c>
    </row>
    <row r="345" spans="1:17" s="53" customFormat="1" x14ac:dyDescent="0.25">
      <c r="A345" s="53" t="s">
        <v>432</v>
      </c>
    </row>
    <row r="346" spans="1:17" s="53" customFormat="1" x14ac:dyDescent="0.25"/>
    <row r="347" spans="1:17" s="53" customFormat="1" x14ac:dyDescent="0.25"/>
    <row r="348" spans="1:17" s="53" customFormat="1" x14ac:dyDescent="0.25"/>
    <row r="349" spans="1:17" s="53" customFormat="1" x14ac:dyDescent="0.25"/>
    <row r="350" spans="1:17" s="53" customFormat="1" x14ac:dyDescent="0.25"/>
    <row r="351" spans="1:17" s="53" customFormat="1" x14ac:dyDescent="0.25"/>
    <row r="352" spans="1:17" s="53" customFormat="1" x14ac:dyDescent="0.25"/>
    <row r="353" s="53" customFormat="1" x14ac:dyDescent="0.25"/>
    <row r="354" s="53" customFormat="1" x14ac:dyDescent="0.25"/>
    <row r="355" s="53" customFormat="1" x14ac:dyDescent="0.25"/>
    <row r="356" s="53" customFormat="1" x14ac:dyDescent="0.25"/>
    <row r="357" s="53" customFormat="1" x14ac:dyDescent="0.25"/>
    <row r="358" s="53" customFormat="1" x14ac:dyDescent="0.25"/>
    <row r="359" s="53" customFormat="1" x14ac:dyDescent="0.25"/>
    <row r="360" s="53" customFormat="1" x14ac:dyDescent="0.25"/>
    <row r="361" s="53" customFormat="1" x14ac:dyDescent="0.25"/>
    <row r="362" s="53" customFormat="1" x14ac:dyDescent="0.25"/>
    <row r="363" s="53" customFormat="1" x14ac:dyDescent="0.25"/>
    <row r="364" s="53" customFormat="1" x14ac:dyDescent="0.25"/>
    <row r="365" s="53" customFormat="1" x14ac:dyDescent="0.25"/>
    <row r="366" s="53" customFormat="1" x14ac:dyDescent="0.25"/>
    <row r="367" s="53" customFormat="1" x14ac:dyDescent="0.25"/>
    <row r="368" s="53" customFormat="1" x14ac:dyDescent="0.25"/>
    <row r="369" s="53" customFormat="1" x14ac:dyDescent="0.25"/>
    <row r="370" s="53" customFormat="1" x14ac:dyDescent="0.25"/>
    <row r="371" s="53" customFormat="1" x14ac:dyDescent="0.25"/>
    <row r="372" s="53" customFormat="1" x14ac:dyDescent="0.25"/>
    <row r="373" s="53" customFormat="1" x14ac:dyDescent="0.25"/>
    <row r="374" s="53" customFormat="1" x14ac:dyDescent="0.25"/>
    <row r="375" s="53" customFormat="1" x14ac:dyDescent="0.25"/>
    <row r="376" s="53" customFormat="1" x14ac:dyDescent="0.25"/>
    <row r="377" s="53" customFormat="1" x14ac:dyDescent="0.25"/>
    <row r="378" s="53" customFormat="1" x14ac:dyDescent="0.25"/>
    <row r="379" s="53" customFormat="1" x14ac:dyDescent="0.25"/>
    <row r="380" s="53" customFormat="1" x14ac:dyDescent="0.25"/>
    <row r="381" s="53" customFormat="1" x14ac:dyDescent="0.25"/>
    <row r="382" s="53" customFormat="1" x14ac:dyDescent="0.25"/>
    <row r="383" s="53" customFormat="1" x14ac:dyDescent="0.25"/>
    <row r="384" s="53" customFormat="1" x14ac:dyDescent="0.25"/>
    <row r="385" s="53" customFormat="1" x14ac:dyDescent="0.25"/>
    <row r="386" s="53" customFormat="1" x14ac:dyDescent="0.25"/>
    <row r="387" s="53" customFormat="1" x14ac:dyDescent="0.25"/>
    <row r="388" s="53" customFormat="1" x14ac:dyDescent="0.25"/>
    <row r="389" s="53" customFormat="1" x14ac:dyDescent="0.25"/>
    <row r="390" s="53" customFormat="1" x14ac:dyDescent="0.25"/>
    <row r="391" s="53" customFormat="1" x14ac:dyDescent="0.25"/>
    <row r="392" s="53" customFormat="1" x14ac:dyDescent="0.25"/>
    <row r="393" s="53" customFormat="1" x14ac:dyDescent="0.25"/>
    <row r="394" s="53" customFormat="1" x14ac:dyDescent="0.25"/>
    <row r="395" s="53" customFormat="1" x14ac:dyDescent="0.25"/>
    <row r="396" s="53" customFormat="1" x14ac:dyDescent="0.25"/>
    <row r="397" s="53" customFormat="1" x14ac:dyDescent="0.25"/>
    <row r="398" s="53" customFormat="1" x14ac:dyDescent="0.25"/>
    <row r="399" s="53" customFormat="1" x14ac:dyDescent="0.25"/>
    <row r="400" s="53" customFormat="1" x14ac:dyDescent="0.25"/>
    <row r="401" s="53" customFormat="1" x14ac:dyDescent="0.25"/>
    <row r="402" s="53" customFormat="1" x14ac:dyDescent="0.25"/>
    <row r="403" s="53" customFormat="1" x14ac:dyDescent="0.25"/>
    <row r="404" s="53" customFormat="1" x14ac:dyDescent="0.25"/>
    <row r="405" s="53" customFormat="1" x14ac:dyDescent="0.25"/>
    <row r="406" s="53" customFormat="1" x14ac:dyDescent="0.25"/>
    <row r="407" s="53" customFormat="1" x14ac:dyDescent="0.25"/>
    <row r="408" s="53" customFormat="1" x14ac:dyDescent="0.25"/>
    <row r="409" s="53" customFormat="1" x14ac:dyDescent="0.25"/>
    <row r="410" s="53" customFormat="1" x14ac:dyDescent="0.25"/>
    <row r="411" s="53" customFormat="1" x14ac:dyDescent="0.25"/>
    <row r="412" s="53" customFormat="1" x14ac:dyDescent="0.25"/>
    <row r="413" s="53" customFormat="1" x14ac:dyDescent="0.25"/>
    <row r="414" s="53" customFormat="1" x14ac:dyDescent="0.25"/>
    <row r="415" s="53" customFormat="1" x14ac:dyDescent="0.25"/>
    <row r="416" s="53" customFormat="1" x14ac:dyDescent="0.25"/>
    <row r="417" s="53" customFormat="1" x14ac:dyDescent="0.25"/>
    <row r="418" s="53" customFormat="1" x14ac:dyDescent="0.25"/>
    <row r="419" s="53" customFormat="1" x14ac:dyDescent="0.25"/>
    <row r="420" s="53" customFormat="1" x14ac:dyDescent="0.25"/>
    <row r="421" s="53" customFormat="1" x14ac:dyDescent="0.25"/>
    <row r="422" s="53" customFormat="1" x14ac:dyDescent="0.25"/>
    <row r="423" s="53" customFormat="1" x14ac:dyDescent="0.25"/>
    <row r="424" s="53" customFormat="1" x14ac:dyDescent="0.25"/>
    <row r="425" s="53" customFormat="1" x14ac:dyDescent="0.25"/>
    <row r="426" s="53" customFormat="1" x14ac:dyDescent="0.25"/>
    <row r="427" s="53" customFormat="1" x14ac:dyDescent="0.25"/>
    <row r="428" s="53" customFormat="1" x14ac:dyDescent="0.25"/>
    <row r="429" s="53" customFormat="1" x14ac:dyDescent="0.25"/>
    <row r="430" s="53" customFormat="1" x14ac:dyDescent="0.25"/>
    <row r="431" s="53" customFormat="1" x14ac:dyDescent="0.25"/>
    <row r="432" s="53" customFormat="1" x14ac:dyDescent="0.25"/>
    <row r="433" s="53" customFormat="1" x14ac:dyDescent="0.25"/>
    <row r="434" s="53" customFormat="1" x14ac:dyDescent="0.25"/>
    <row r="435" s="53" customFormat="1" x14ac:dyDescent="0.25"/>
    <row r="436" s="53" customFormat="1" x14ac:dyDescent="0.25"/>
    <row r="437" s="53" customFormat="1" x14ac:dyDescent="0.25"/>
    <row r="438" s="53" customFormat="1" x14ac:dyDescent="0.25"/>
    <row r="439" s="53" customFormat="1" x14ac:dyDescent="0.25"/>
    <row r="440" s="53" customFormat="1" x14ac:dyDescent="0.25"/>
    <row r="441" s="53" customFormat="1" x14ac:dyDescent="0.25"/>
    <row r="442" s="53" customFormat="1" x14ac:dyDescent="0.25"/>
    <row r="443" s="53" customFormat="1" x14ac:dyDescent="0.25"/>
    <row r="444" s="53" customFormat="1" x14ac:dyDescent="0.25"/>
    <row r="445" s="53" customFormat="1" x14ac:dyDescent="0.25"/>
    <row r="446" s="53" customFormat="1" x14ac:dyDescent="0.25"/>
    <row r="447" s="53" customFormat="1" x14ac:dyDescent="0.25"/>
    <row r="448" s="53" customFormat="1" x14ac:dyDescent="0.25"/>
    <row r="449" s="53" customFormat="1" x14ac:dyDescent="0.25"/>
    <row r="450" s="53" customFormat="1" x14ac:dyDescent="0.25"/>
    <row r="451" s="53" customFormat="1" x14ac:dyDescent="0.25"/>
    <row r="452" s="53" customFormat="1" x14ac:dyDescent="0.25"/>
    <row r="453" s="53" customFormat="1" x14ac:dyDescent="0.25"/>
    <row r="454" s="53" customFormat="1" x14ac:dyDescent="0.25"/>
    <row r="455" s="53" customFormat="1" x14ac:dyDescent="0.25"/>
    <row r="456" s="53" customFormat="1" x14ac:dyDescent="0.25"/>
    <row r="457" s="53" customFormat="1" x14ac:dyDescent="0.25"/>
    <row r="458" s="53" customFormat="1" x14ac:dyDescent="0.25"/>
    <row r="459" s="53" customFormat="1" x14ac:dyDescent="0.25"/>
    <row r="460" s="53" customFormat="1" x14ac:dyDescent="0.25"/>
    <row r="461" s="53" customFormat="1" x14ac:dyDescent="0.25"/>
    <row r="462" s="53" customFormat="1" x14ac:dyDescent="0.25"/>
    <row r="463" s="53" customFormat="1" x14ac:dyDescent="0.25"/>
    <row r="464" s="53" customFormat="1" x14ac:dyDescent="0.25"/>
    <row r="465" s="53" customFormat="1" x14ac:dyDescent="0.25"/>
    <row r="466" s="53" customFormat="1" x14ac:dyDescent="0.25"/>
    <row r="467" s="53" customFormat="1" x14ac:dyDescent="0.25"/>
    <row r="468" s="53" customFormat="1" x14ac:dyDescent="0.25"/>
    <row r="469" s="53" customFormat="1" x14ac:dyDescent="0.25"/>
    <row r="470" s="53" customFormat="1" x14ac:dyDescent="0.25"/>
    <row r="471" s="53" customFormat="1" x14ac:dyDescent="0.25"/>
    <row r="472" s="53" customFormat="1" x14ac:dyDescent="0.25"/>
    <row r="473" s="53" customFormat="1" x14ac:dyDescent="0.25"/>
    <row r="474" s="53" customFormat="1" x14ac:dyDescent="0.25"/>
    <row r="475" s="53" customFormat="1" x14ac:dyDescent="0.25"/>
    <row r="476" s="53" customFormat="1" x14ac:dyDescent="0.25"/>
    <row r="477" s="53" customFormat="1" x14ac:dyDescent="0.25"/>
    <row r="478" s="53" customFormat="1" x14ac:dyDescent="0.25"/>
    <row r="479" s="53" customFormat="1" x14ac:dyDescent="0.25"/>
    <row r="480" s="53" customFormat="1" x14ac:dyDescent="0.25"/>
    <row r="481" s="53" customFormat="1" x14ac:dyDescent="0.25"/>
    <row r="482" s="53" customFormat="1" x14ac:dyDescent="0.25"/>
    <row r="483" s="53" customFormat="1" x14ac:dyDescent="0.25"/>
    <row r="484" s="53" customFormat="1" x14ac:dyDescent="0.25"/>
    <row r="485" s="53" customFormat="1" x14ac:dyDescent="0.25"/>
    <row r="486" s="53" customFormat="1" x14ac:dyDescent="0.25"/>
    <row r="487" s="53" customFormat="1" x14ac:dyDescent="0.25"/>
    <row r="488" s="53" customFormat="1" x14ac:dyDescent="0.25"/>
    <row r="489" s="53" customFormat="1" x14ac:dyDescent="0.25"/>
    <row r="490" s="53" customFormat="1" x14ac:dyDescent="0.25"/>
    <row r="491" s="53" customFormat="1" x14ac:dyDescent="0.25"/>
    <row r="492" s="53" customFormat="1" x14ac:dyDescent="0.25"/>
    <row r="493" s="53" customFormat="1" x14ac:dyDescent="0.25"/>
    <row r="494" s="53" customFormat="1" x14ac:dyDescent="0.25"/>
    <row r="495" s="53" customFormat="1" x14ac:dyDescent="0.25"/>
    <row r="496" s="53" customFormat="1" x14ac:dyDescent="0.25"/>
    <row r="497" s="53" customFormat="1" x14ac:dyDescent="0.25"/>
    <row r="498" s="53" customFormat="1" x14ac:dyDescent="0.25"/>
    <row r="499" s="53" customFormat="1" x14ac:dyDescent="0.25"/>
    <row r="500" s="53" customFormat="1" x14ac:dyDescent="0.25"/>
    <row r="501" s="53" customFormat="1" x14ac:dyDescent="0.25"/>
    <row r="502" s="53" customFormat="1" x14ac:dyDescent="0.25"/>
    <row r="503" s="53" customFormat="1" x14ac:dyDescent="0.25"/>
    <row r="504" s="53" customFormat="1" x14ac:dyDescent="0.25"/>
    <row r="505" s="53" customFormat="1" x14ac:dyDescent="0.25"/>
    <row r="506" s="53" customFormat="1" x14ac:dyDescent="0.25"/>
    <row r="507" s="53" customFormat="1" x14ac:dyDescent="0.25"/>
    <row r="508" s="53" customFormat="1" x14ac:dyDescent="0.25"/>
    <row r="509" s="53" customFormat="1" x14ac:dyDescent="0.25"/>
    <row r="510" s="53" customFormat="1" x14ac:dyDescent="0.25"/>
    <row r="511" s="53" customFormat="1" x14ac:dyDescent="0.25"/>
    <row r="512" s="53" customFormat="1" x14ac:dyDescent="0.25"/>
    <row r="513" s="53" customFormat="1" x14ac:dyDescent="0.25"/>
    <row r="514" s="53" customFormat="1" x14ac:dyDescent="0.25"/>
    <row r="515" s="53" customFormat="1" x14ac:dyDescent="0.25"/>
    <row r="516" s="53" customFormat="1" x14ac:dyDescent="0.25"/>
    <row r="517" s="53" customFormat="1" x14ac:dyDescent="0.25"/>
    <row r="518" s="53" customFormat="1" x14ac:dyDescent="0.25"/>
    <row r="519" s="53" customFormat="1" x14ac:dyDescent="0.25"/>
    <row r="520" s="53" customFormat="1" x14ac:dyDescent="0.25"/>
    <row r="521" s="53" customFormat="1" x14ac:dyDescent="0.25"/>
    <row r="522" s="53" customFormat="1" x14ac:dyDescent="0.25"/>
    <row r="523" s="53" customFormat="1" x14ac:dyDescent="0.25"/>
    <row r="524" s="53" customFormat="1" x14ac:dyDescent="0.25"/>
    <row r="525" s="53" customFormat="1" x14ac:dyDescent="0.25"/>
    <row r="526" s="53" customFormat="1" x14ac:dyDescent="0.25"/>
    <row r="527" s="53" customFormat="1" x14ac:dyDescent="0.25"/>
    <row r="528" s="53" customFormat="1" x14ac:dyDescent="0.25"/>
    <row r="529" s="53" customFormat="1" x14ac:dyDescent="0.25"/>
    <row r="530" s="53" customFormat="1" x14ac:dyDescent="0.25"/>
    <row r="531" s="53" customFormat="1" x14ac:dyDescent="0.25"/>
    <row r="532" s="53" customFormat="1" x14ac:dyDescent="0.25"/>
    <row r="533" s="53" customFormat="1" x14ac:dyDescent="0.25"/>
    <row r="534" s="53" customFormat="1" x14ac:dyDescent="0.25"/>
    <row r="535" s="53" customFormat="1" x14ac:dyDescent="0.25"/>
    <row r="536" s="53" customFormat="1" x14ac:dyDescent="0.25"/>
    <row r="537" s="53" customFormat="1" x14ac:dyDescent="0.25"/>
    <row r="538" s="53" customFormat="1" x14ac:dyDescent="0.25"/>
    <row r="539" s="53" customFormat="1" x14ac:dyDescent="0.25"/>
    <row r="540" s="53" customFormat="1" x14ac:dyDescent="0.25"/>
    <row r="541" s="53" customFormat="1" x14ac:dyDescent="0.25"/>
    <row r="542" s="53" customFormat="1" x14ac:dyDescent="0.25"/>
    <row r="543" s="53" customFormat="1" x14ac:dyDescent="0.25"/>
    <row r="544" s="53" customFormat="1" x14ac:dyDescent="0.25"/>
    <row r="545" s="53" customFormat="1" x14ac:dyDescent="0.25"/>
    <row r="546" s="53" customFormat="1" x14ac:dyDescent="0.25"/>
    <row r="547" s="53" customFormat="1" x14ac:dyDescent="0.25"/>
    <row r="548" s="53" customFormat="1" x14ac:dyDescent="0.25"/>
    <row r="549" s="53" customFormat="1" x14ac:dyDescent="0.25"/>
    <row r="550" s="53" customFormat="1" x14ac:dyDescent="0.25"/>
    <row r="551" s="53" customFormat="1" x14ac:dyDescent="0.25"/>
    <row r="552" s="53" customFormat="1" x14ac:dyDescent="0.25"/>
    <row r="553" s="53" customFormat="1" x14ac:dyDescent="0.25"/>
    <row r="554" s="53" customFormat="1" x14ac:dyDescent="0.25"/>
    <row r="555" s="53" customFormat="1" x14ac:dyDescent="0.25"/>
    <row r="556" s="53" customFormat="1" x14ac:dyDescent="0.25"/>
    <row r="557" s="53" customFormat="1" x14ac:dyDescent="0.25"/>
    <row r="558" s="53" customFormat="1" x14ac:dyDescent="0.25"/>
    <row r="559" s="53" customFormat="1" x14ac:dyDescent="0.25"/>
    <row r="560" s="53" customFormat="1" x14ac:dyDescent="0.25"/>
    <row r="561" s="53" customFormat="1" x14ac:dyDescent="0.25"/>
    <row r="562" s="53" customFormat="1" x14ac:dyDescent="0.25"/>
    <row r="563" s="53" customFormat="1" x14ac:dyDescent="0.25"/>
    <row r="564" s="53" customFormat="1" x14ac:dyDescent="0.25"/>
    <row r="565" s="53" customFormat="1" x14ac:dyDescent="0.25"/>
    <row r="566" s="53" customFormat="1" x14ac:dyDescent="0.25"/>
    <row r="567" s="53" customFormat="1" x14ac:dyDescent="0.25"/>
    <row r="568" s="53" customFormat="1" x14ac:dyDescent="0.25"/>
    <row r="569" s="53" customFormat="1" x14ac:dyDescent="0.25"/>
    <row r="570" s="53" customFormat="1" x14ac:dyDescent="0.25"/>
    <row r="571" s="53" customFormat="1" x14ac:dyDescent="0.25"/>
    <row r="572" s="53" customFormat="1" x14ac:dyDescent="0.25"/>
    <row r="573" s="53" customFormat="1" x14ac:dyDescent="0.25"/>
    <row r="574" s="53" customFormat="1" x14ac:dyDescent="0.25"/>
    <row r="575" s="53" customFormat="1" x14ac:dyDescent="0.25"/>
    <row r="576" s="53" customFormat="1" x14ac:dyDescent="0.25"/>
    <row r="577" s="53" customFormat="1" x14ac:dyDescent="0.25"/>
    <row r="578" s="53" customFormat="1" x14ac:dyDescent="0.25"/>
    <row r="579" s="53" customFormat="1" x14ac:dyDescent="0.25"/>
    <row r="580" s="53" customFormat="1" x14ac:dyDescent="0.25"/>
    <row r="581" s="53" customFormat="1" x14ac:dyDescent="0.25"/>
    <row r="582" s="53" customFormat="1" x14ac:dyDescent="0.25"/>
    <row r="583" s="53" customFormat="1" x14ac:dyDescent="0.25"/>
    <row r="584" s="53" customFormat="1" x14ac:dyDescent="0.25"/>
    <row r="585" s="53" customFormat="1" x14ac:dyDescent="0.25"/>
    <row r="586" s="53" customFormat="1" x14ac:dyDescent="0.25"/>
    <row r="587" s="53" customFormat="1" x14ac:dyDescent="0.25"/>
    <row r="588" s="53" customFormat="1" x14ac:dyDescent="0.25"/>
    <row r="589" s="53" customFormat="1" x14ac:dyDescent="0.25"/>
    <row r="590" s="53" customFormat="1" x14ac:dyDescent="0.25"/>
    <row r="591" s="53" customFormat="1" x14ac:dyDescent="0.25"/>
    <row r="592" s="53" customFormat="1" x14ac:dyDescent="0.25"/>
    <row r="593" s="53" customFormat="1" x14ac:dyDescent="0.25"/>
    <row r="594" s="53" customFormat="1" x14ac:dyDescent="0.25"/>
    <row r="595" s="53" customFormat="1" x14ac:dyDescent="0.25"/>
    <row r="596" s="53" customFormat="1" x14ac:dyDescent="0.25"/>
    <row r="597" s="53" customFormat="1" x14ac:dyDescent="0.25"/>
    <row r="598" s="53" customFormat="1" x14ac:dyDescent="0.25"/>
    <row r="599" s="53" customFormat="1" x14ac:dyDescent="0.25"/>
    <row r="600" s="53" customFormat="1" x14ac:dyDescent="0.25"/>
    <row r="601" s="53" customFormat="1" x14ac:dyDescent="0.25"/>
    <row r="602" s="53" customFormat="1" x14ac:dyDescent="0.25"/>
    <row r="603" s="53" customFormat="1" x14ac:dyDescent="0.25"/>
    <row r="604" s="53" customFormat="1" x14ac:dyDescent="0.25"/>
    <row r="605" s="53" customFormat="1" x14ac:dyDescent="0.25"/>
    <row r="606" s="53" customFormat="1" x14ac:dyDescent="0.25"/>
    <row r="607" s="53" customFormat="1" x14ac:dyDescent="0.25"/>
    <row r="608" s="53" customFormat="1" x14ac:dyDescent="0.25"/>
    <row r="609" s="53" customFormat="1" x14ac:dyDescent="0.25"/>
    <row r="610" s="53" customFormat="1" x14ac:dyDescent="0.25"/>
    <row r="611" s="53" customFormat="1" x14ac:dyDescent="0.25"/>
    <row r="612" s="53" customFormat="1" x14ac:dyDescent="0.25"/>
    <row r="613" s="53" customFormat="1" x14ac:dyDescent="0.25"/>
    <row r="614" s="53" customFormat="1" x14ac:dyDescent="0.25"/>
    <row r="615" s="53" customFormat="1" x14ac:dyDescent="0.25"/>
    <row r="616" s="53" customFormat="1" x14ac:dyDescent="0.25"/>
    <row r="617" s="53" customFormat="1" x14ac:dyDescent="0.25"/>
    <row r="618" s="53" customFormat="1" x14ac:dyDescent="0.25"/>
    <row r="619" s="53" customFormat="1" x14ac:dyDescent="0.25"/>
    <row r="620" s="53" customFormat="1" x14ac:dyDescent="0.25"/>
    <row r="621" s="53" customFormat="1" x14ac:dyDescent="0.25"/>
    <row r="622" s="53" customFormat="1" x14ac:dyDescent="0.25"/>
    <row r="623" s="53" customFormat="1" x14ac:dyDescent="0.25"/>
    <row r="624" s="53" customFormat="1" x14ac:dyDescent="0.25"/>
    <row r="625" s="53" customFormat="1" x14ac:dyDescent="0.25"/>
    <row r="626" s="53" customFormat="1" x14ac:dyDescent="0.25"/>
    <row r="627" s="53" customFormat="1" x14ac:dyDescent="0.25"/>
    <row r="628" s="53" customFormat="1" x14ac:dyDescent="0.25"/>
    <row r="629" s="53" customFormat="1" x14ac:dyDescent="0.25"/>
    <row r="630" s="53" customFormat="1" x14ac:dyDescent="0.25"/>
    <row r="631" s="53" customFormat="1" x14ac:dyDescent="0.25"/>
    <row r="632" s="53" customFormat="1" x14ac:dyDescent="0.25"/>
    <row r="633" s="53" customFormat="1" x14ac:dyDescent="0.25"/>
    <row r="634" s="53" customFormat="1" x14ac:dyDescent="0.25"/>
    <row r="635" s="53" customFormat="1" x14ac:dyDescent="0.25"/>
    <row r="636" s="53" customFormat="1" x14ac:dyDescent="0.25"/>
    <row r="637" s="53" customFormat="1" x14ac:dyDescent="0.25"/>
    <row r="638" s="53" customFormat="1" x14ac:dyDescent="0.25"/>
    <row r="639" s="53" customFormat="1" x14ac:dyDescent="0.25"/>
    <row r="640" s="53" customFormat="1" x14ac:dyDescent="0.25"/>
    <row r="641" s="53" customFormat="1" x14ac:dyDescent="0.25"/>
    <row r="642" s="53" customFormat="1" x14ac:dyDescent="0.25"/>
    <row r="643" s="53" customFormat="1" x14ac:dyDescent="0.25"/>
    <row r="644" s="53" customFormat="1" x14ac:dyDescent="0.25"/>
    <row r="645" s="53" customFormat="1" x14ac:dyDescent="0.25"/>
    <row r="646" s="53" customFormat="1" x14ac:dyDescent="0.25"/>
    <row r="647" s="53" customFormat="1" x14ac:dyDescent="0.25"/>
    <row r="648" s="53" customFormat="1" x14ac:dyDescent="0.25"/>
    <row r="649" s="53" customFormat="1" x14ac:dyDescent="0.25"/>
    <row r="650" s="53" customFormat="1" x14ac:dyDescent="0.25"/>
    <row r="651" s="53" customFormat="1" x14ac:dyDescent="0.25"/>
    <row r="652" s="53" customFormat="1" x14ac:dyDescent="0.25"/>
    <row r="653" s="53" customFormat="1" x14ac:dyDescent="0.25"/>
    <row r="654" s="53" customFormat="1" x14ac:dyDescent="0.25"/>
    <row r="655" s="53" customFormat="1" x14ac:dyDescent="0.25"/>
    <row r="656" s="53" customFormat="1" x14ac:dyDescent="0.25"/>
    <row r="657" s="53" customFormat="1" x14ac:dyDescent="0.25"/>
    <row r="658" s="53" customFormat="1" x14ac:dyDescent="0.25"/>
    <row r="659" s="53" customFormat="1" x14ac:dyDescent="0.25"/>
    <row r="660" s="53" customFormat="1" x14ac:dyDescent="0.25"/>
    <row r="661" s="53" customFormat="1" x14ac:dyDescent="0.25"/>
    <row r="662" s="53" customFormat="1" x14ac:dyDescent="0.25"/>
    <row r="663" s="53" customFormat="1" x14ac:dyDescent="0.25"/>
    <row r="664" s="53" customFormat="1" x14ac:dyDescent="0.25"/>
    <row r="665" s="53" customFormat="1" x14ac:dyDescent="0.25"/>
    <row r="666" s="53" customFormat="1" x14ac:dyDescent="0.25"/>
    <row r="667" s="53" customFormat="1" x14ac:dyDescent="0.25"/>
    <row r="668" s="53" customFormat="1" x14ac:dyDescent="0.25"/>
    <row r="669" s="53" customFormat="1" x14ac:dyDescent="0.25"/>
    <row r="670" s="53" customFormat="1" x14ac:dyDescent="0.25"/>
    <row r="671" s="53" customFormat="1" x14ac:dyDescent="0.25"/>
    <row r="672" s="53" customFormat="1" x14ac:dyDescent="0.25"/>
    <row r="673" spans="1:13" s="53" customFormat="1" x14ac:dyDescent="0.25"/>
    <row r="674" spans="1:13" s="53" customFormat="1" x14ac:dyDescent="0.25"/>
    <row r="675" spans="1:13" s="53" customFormat="1" x14ac:dyDescent="0.25"/>
    <row r="676" spans="1:13" s="53" customFormat="1" x14ac:dyDescent="0.25"/>
    <row r="677" spans="1:13" s="53" customFormat="1" x14ac:dyDescent="0.25"/>
    <row r="678" spans="1:13" s="53" customFormat="1" x14ac:dyDescent="0.25"/>
    <row r="679" spans="1:13" s="53" customFormat="1" x14ac:dyDescent="0.25"/>
    <row r="680" spans="1:13" s="53" customFormat="1" x14ac:dyDescent="0.25"/>
    <row r="681" spans="1:13" s="53" customFormat="1" x14ac:dyDescent="0.25"/>
    <row r="682" spans="1:13" s="53" customFormat="1" x14ac:dyDescent="0.25"/>
    <row r="683" spans="1:13" s="53" customFormat="1" ht="15.6" x14ac:dyDescent="0.3">
      <c r="A683" s="135"/>
      <c r="B683" s="136"/>
      <c r="C683" s="136"/>
      <c r="D683" s="136"/>
      <c r="E683" s="136"/>
      <c r="F683" s="136"/>
      <c r="G683" s="136"/>
      <c r="H683" s="136"/>
      <c r="I683" s="136"/>
      <c r="J683" s="136"/>
      <c r="K683" s="136"/>
      <c r="L683" s="136"/>
      <c r="M683" s="136"/>
    </row>
    <row r="684" spans="1:13" s="53" customFormat="1" x14ac:dyDescent="0.25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</row>
    <row r="685" spans="1:13" s="53" customFormat="1" x14ac:dyDescent="0.2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</row>
    <row r="686" spans="1:13" s="53" customFormat="1" x14ac:dyDescent="0.25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</row>
    <row r="687" spans="1:13" s="53" customFormat="1" x14ac:dyDescent="0.25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</row>
    <row r="688" spans="1:13" s="53" customFormat="1" x14ac:dyDescent="0.25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</row>
    <row r="689" spans="1:13" s="53" customFormat="1" x14ac:dyDescent="0.25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</row>
    <row r="690" spans="1:13" s="53" customFormat="1" x14ac:dyDescent="0.25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</row>
    <row r="691" spans="1:13" s="53" customFormat="1" x14ac:dyDescent="0.25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</row>
    <row r="692" spans="1:13" s="53" customFormat="1" x14ac:dyDescent="0.25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</row>
    <row r="693" spans="1:13" s="53" customFormat="1" x14ac:dyDescent="0.25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</row>
    <row r="694" spans="1:13" s="53" customFormat="1" x14ac:dyDescent="0.25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</row>
    <row r="695" spans="1:13" s="53" customFormat="1" x14ac:dyDescent="0.2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</row>
    <row r="696" spans="1:13" s="53" customFormat="1" x14ac:dyDescent="0.25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</row>
    <row r="697" spans="1:13" s="53" customFormat="1" x14ac:dyDescent="0.25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</row>
    <row r="698" spans="1:13" s="53" customFormat="1" x14ac:dyDescent="0.25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</row>
    <row r="699" spans="1:13" s="53" customFormat="1" x14ac:dyDescent="0.25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</row>
    <row r="700" spans="1:13" s="53" customFormat="1" x14ac:dyDescent="0.25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</row>
    <row r="701" spans="1:13" s="53" customFormat="1" x14ac:dyDescent="0.25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</row>
    <row r="702" spans="1:13" s="53" customFormat="1" x14ac:dyDescent="0.25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</row>
    <row r="703" spans="1:13" s="53" customFormat="1" x14ac:dyDescent="0.25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</row>
    <row r="704" spans="1:13" s="53" customFormat="1" x14ac:dyDescent="0.25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</row>
    <row r="705" spans="1:13" s="53" customFormat="1" x14ac:dyDescent="0.2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</row>
    <row r="706" spans="1:13" s="53" customFormat="1" x14ac:dyDescent="0.25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</row>
    <row r="707" spans="1:13" s="53" customFormat="1" x14ac:dyDescent="0.25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</row>
    <row r="708" spans="1:13" s="53" customFormat="1" x14ac:dyDescent="0.25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</row>
    <row r="709" spans="1:13" s="53" customFormat="1" x14ac:dyDescent="0.25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</row>
    <row r="710" spans="1:13" s="53" customFormat="1" x14ac:dyDescent="0.25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</row>
    <row r="711" spans="1:13" s="53" customFormat="1" x14ac:dyDescent="0.25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</row>
    <row r="712" spans="1:13" s="53" customFormat="1" x14ac:dyDescent="0.25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</row>
    <row r="713" spans="1:13" s="53" customFormat="1" x14ac:dyDescent="0.25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</row>
    <row r="714" spans="1:13" s="53" customFormat="1" x14ac:dyDescent="0.25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</row>
    <row r="715" spans="1:13" s="53" customFormat="1" x14ac:dyDescent="0.2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</row>
    <row r="716" spans="1:13" s="53" customFormat="1" x14ac:dyDescent="0.25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</row>
    <row r="717" spans="1:13" s="53" customFormat="1" x14ac:dyDescent="0.25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</row>
    <row r="718" spans="1:13" s="53" customFormat="1" x14ac:dyDescent="0.25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</row>
    <row r="719" spans="1:13" s="53" customFormat="1" x14ac:dyDescent="0.25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</row>
    <row r="720" spans="1:13" s="53" customFormat="1" x14ac:dyDescent="0.25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</row>
    <row r="721" spans="1:13" s="53" customFormat="1" x14ac:dyDescent="0.25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</row>
    <row r="722" spans="1:13" s="53" customFormat="1" x14ac:dyDescent="0.25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</row>
    <row r="723" spans="1:13" s="53" customFormat="1" x14ac:dyDescent="0.25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</row>
    <row r="724" spans="1:13" s="53" customFormat="1" x14ac:dyDescent="0.25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</row>
    <row r="725" spans="1:13" s="53" customFormat="1" x14ac:dyDescent="0.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</row>
    <row r="726" spans="1:13" s="53" customFormat="1" x14ac:dyDescent="0.25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</row>
    <row r="727" spans="1:13" s="53" customFormat="1" x14ac:dyDescent="0.25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</row>
    <row r="728" spans="1:13" s="53" customFormat="1" x14ac:dyDescent="0.25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</row>
    <row r="729" spans="1:13" s="53" customFormat="1" x14ac:dyDescent="0.25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</row>
    <row r="730" spans="1:13" s="53" customFormat="1" x14ac:dyDescent="0.25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</row>
    <row r="731" spans="1:13" s="53" customFormat="1" x14ac:dyDescent="0.25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</row>
    <row r="732" spans="1:13" s="53" customFormat="1" x14ac:dyDescent="0.25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</row>
    <row r="733" spans="1:13" s="53" customFormat="1" x14ac:dyDescent="0.25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</row>
    <row r="734" spans="1:13" s="53" customFormat="1" x14ac:dyDescent="0.25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</row>
    <row r="735" spans="1:13" s="53" customFormat="1" x14ac:dyDescent="0.2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</row>
    <row r="736" spans="1:13" s="53" customFormat="1" x14ac:dyDescent="0.25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</row>
    <row r="737" spans="1:13" s="53" customFormat="1" x14ac:dyDescent="0.25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</row>
    <row r="738" spans="1:13" s="53" customFormat="1" x14ac:dyDescent="0.25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</row>
    <row r="739" spans="1:13" s="53" customFormat="1" x14ac:dyDescent="0.25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</row>
    <row r="740" spans="1:13" s="53" customFormat="1" x14ac:dyDescent="0.25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</row>
    <row r="741" spans="1:13" s="53" customFormat="1" x14ac:dyDescent="0.25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</row>
    <row r="742" spans="1:13" s="53" customFormat="1" x14ac:dyDescent="0.25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</row>
    <row r="743" spans="1:13" s="53" customFormat="1" x14ac:dyDescent="0.25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</row>
    <row r="744" spans="1:13" s="53" customFormat="1" x14ac:dyDescent="0.25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</row>
    <row r="745" spans="1:13" s="53" customFormat="1" x14ac:dyDescent="0.2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</row>
    <row r="746" spans="1:13" s="53" customFormat="1" x14ac:dyDescent="0.25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</row>
    <row r="747" spans="1:13" s="53" customFormat="1" x14ac:dyDescent="0.25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</row>
    <row r="748" spans="1:13" s="53" customFormat="1" x14ac:dyDescent="0.25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</row>
    <row r="749" spans="1:13" s="53" customFormat="1" x14ac:dyDescent="0.25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</row>
    <row r="750" spans="1:13" s="53" customFormat="1" x14ac:dyDescent="0.25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</row>
    <row r="751" spans="1:13" s="53" customFormat="1" x14ac:dyDescent="0.25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</row>
    <row r="752" spans="1:13" s="53" customFormat="1" x14ac:dyDescent="0.25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</row>
    <row r="753" spans="1:13" s="53" customFormat="1" x14ac:dyDescent="0.25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</row>
    <row r="754" spans="1:13" s="53" customFormat="1" x14ac:dyDescent="0.25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</row>
    <row r="755" spans="1:13" s="53" customFormat="1" x14ac:dyDescent="0.2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</row>
    <row r="756" spans="1:13" s="53" customFormat="1" x14ac:dyDescent="0.25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</row>
    <row r="757" spans="1:13" s="53" customFormat="1" x14ac:dyDescent="0.25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</row>
    <row r="758" spans="1:13" s="53" customFormat="1" x14ac:dyDescent="0.25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</row>
    <row r="759" spans="1:13" s="53" customFormat="1" x14ac:dyDescent="0.25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</row>
    <row r="760" spans="1:13" s="53" customFormat="1" x14ac:dyDescent="0.25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</row>
    <row r="761" spans="1:13" s="53" customFormat="1" x14ac:dyDescent="0.25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</row>
    <row r="762" spans="1:13" s="53" customFormat="1" x14ac:dyDescent="0.25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</row>
    <row r="763" spans="1:13" s="53" customFormat="1" x14ac:dyDescent="0.25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</row>
    <row r="764" spans="1:13" s="53" customFormat="1" x14ac:dyDescent="0.25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</row>
    <row r="765" spans="1:13" s="53" customFormat="1" x14ac:dyDescent="0.2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</row>
    <row r="766" spans="1:13" s="53" customFormat="1" x14ac:dyDescent="0.25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</row>
    <row r="767" spans="1:13" s="53" customFormat="1" x14ac:dyDescent="0.25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</row>
    <row r="768" spans="1:13" s="53" customFormat="1" x14ac:dyDescent="0.25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</row>
    <row r="769" spans="1:13" s="53" customFormat="1" x14ac:dyDescent="0.25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</row>
    <row r="770" spans="1:13" s="53" customFormat="1" x14ac:dyDescent="0.25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</row>
    <row r="771" spans="1:13" s="53" customFormat="1" x14ac:dyDescent="0.25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</row>
    <row r="772" spans="1:13" s="53" customFormat="1" x14ac:dyDescent="0.25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</row>
    <row r="773" spans="1:13" s="53" customFormat="1" x14ac:dyDescent="0.25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</row>
    <row r="774" spans="1:13" s="53" customFormat="1" x14ac:dyDescent="0.25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</row>
    <row r="775" spans="1:13" s="53" customFormat="1" x14ac:dyDescent="0.2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</row>
    <row r="776" spans="1:13" s="53" customFormat="1" x14ac:dyDescent="0.25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</row>
    <row r="777" spans="1:13" s="53" customFormat="1" x14ac:dyDescent="0.25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</row>
    <row r="778" spans="1:13" s="53" customFormat="1" x14ac:dyDescent="0.25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</row>
    <row r="779" spans="1:13" s="53" customFormat="1" x14ac:dyDescent="0.25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</row>
    <row r="780" spans="1:13" s="53" customFormat="1" x14ac:dyDescent="0.25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</row>
    <row r="781" spans="1:13" s="53" customFormat="1" x14ac:dyDescent="0.25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</row>
    <row r="782" spans="1:13" s="53" customFormat="1" x14ac:dyDescent="0.25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</row>
    <row r="783" spans="1:13" s="53" customFormat="1" x14ac:dyDescent="0.25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</row>
    <row r="784" spans="1:13" s="53" customFormat="1" x14ac:dyDescent="0.25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</row>
    <row r="785" spans="1:13" s="53" customFormat="1" x14ac:dyDescent="0.2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</row>
    <row r="786" spans="1:13" s="53" customFormat="1" x14ac:dyDescent="0.25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</row>
    <row r="787" spans="1:13" s="53" customFormat="1" x14ac:dyDescent="0.25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</row>
    <row r="788" spans="1:13" s="53" customFormat="1" x14ac:dyDescent="0.25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</row>
    <row r="789" spans="1:13" s="53" customFormat="1" x14ac:dyDescent="0.25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</row>
    <row r="790" spans="1:13" s="53" customFormat="1" x14ac:dyDescent="0.25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</row>
    <row r="791" spans="1:13" s="53" customFormat="1" x14ac:dyDescent="0.25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</row>
    <row r="792" spans="1:13" s="53" customFormat="1" x14ac:dyDescent="0.25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</row>
    <row r="793" spans="1:13" s="53" customFormat="1" x14ac:dyDescent="0.25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</row>
    <row r="794" spans="1:13" s="53" customFormat="1" x14ac:dyDescent="0.25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</row>
    <row r="795" spans="1:13" s="53" customFormat="1" x14ac:dyDescent="0.2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</row>
    <row r="796" spans="1:13" s="53" customFormat="1" x14ac:dyDescent="0.25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</row>
    <row r="797" spans="1:13" s="53" customFormat="1" x14ac:dyDescent="0.25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</row>
    <row r="798" spans="1:13" s="53" customFormat="1" x14ac:dyDescent="0.25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</row>
    <row r="799" spans="1:13" s="53" customFormat="1" x14ac:dyDescent="0.25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</row>
    <row r="800" spans="1:13" s="53" customFormat="1" x14ac:dyDescent="0.25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</row>
    <row r="801" spans="1:13" s="53" customFormat="1" x14ac:dyDescent="0.25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</row>
    <row r="802" spans="1:13" s="53" customFormat="1" x14ac:dyDescent="0.25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</row>
    <row r="803" spans="1:13" s="53" customFormat="1" x14ac:dyDescent="0.25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</row>
    <row r="804" spans="1:13" s="53" customFormat="1" x14ac:dyDescent="0.25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</row>
    <row r="805" spans="1:13" s="53" customFormat="1" x14ac:dyDescent="0.2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</row>
    <row r="806" spans="1:13" s="53" customFormat="1" x14ac:dyDescent="0.25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</row>
    <row r="807" spans="1:13" s="53" customFormat="1" x14ac:dyDescent="0.25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</row>
    <row r="808" spans="1:13" s="53" customFormat="1" x14ac:dyDescent="0.25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</row>
    <row r="809" spans="1:13" s="53" customFormat="1" x14ac:dyDescent="0.25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</row>
    <row r="810" spans="1:13" s="53" customFormat="1" x14ac:dyDescent="0.25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</row>
    <row r="811" spans="1:13" s="53" customFormat="1" x14ac:dyDescent="0.25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</row>
    <row r="812" spans="1:13" s="53" customFormat="1" x14ac:dyDescent="0.25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</row>
    <row r="813" spans="1:13" s="53" customFormat="1" x14ac:dyDescent="0.25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</row>
    <row r="814" spans="1:13" s="53" customFormat="1" x14ac:dyDescent="0.25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</row>
    <row r="815" spans="1:13" s="53" customFormat="1" x14ac:dyDescent="0.2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</row>
    <row r="816" spans="1:13" s="53" customFormat="1" x14ac:dyDescent="0.25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</row>
    <row r="817" spans="1:13" s="53" customFormat="1" x14ac:dyDescent="0.25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</row>
    <row r="818" spans="1:13" s="53" customFormat="1" x14ac:dyDescent="0.25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</row>
    <row r="819" spans="1:13" s="53" customFormat="1" x14ac:dyDescent="0.25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</row>
    <row r="820" spans="1:13" s="53" customFormat="1" x14ac:dyDescent="0.25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</row>
    <row r="821" spans="1:13" s="53" customFormat="1" x14ac:dyDescent="0.25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</row>
    <row r="822" spans="1:13" s="53" customFormat="1" x14ac:dyDescent="0.25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</row>
    <row r="823" spans="1:13" s="53" customFormat="1" x14ac:dyDescent="0.25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</row>
    <row r="824" spans="1:13" s="53" customFormat="1" x14ac:dyDescent="0.25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</row>
    <row r="825" spans="1:13" s="53" customFormat="1" x14ac:dyDescent="0.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</row>
    <row r="826" spans="1:13" s="53" customFormat="1" x14ac:dyDescent="0.25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</row>
    <row r="827" spans="1:13" s="53" customFormat="1" x14ac:dyDescent="0.25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</row>
    <row r="828" spans="1:13" s="53" customFormat="1" x14ac:dyDescent="0.25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</row>
    <row r="829" spans="1:13" s="53" customFormat="1" x14ac:dyDescent="0.25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</row>
    <row r="830" spans="1:13" s="53" customFormat="1" x14ac:dyDescent="0.25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</row>
    <row r="831" spans="1:13" s="53" customFormat="1" x14ac:dyDescent="0.25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</row>
    <row r="832" spans="1:13" s="53" customFormat="1" x14ac:dyDescent="0.25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</row>
    <row r="833" spans="1:13" s="53" customFormat="1" x14ac:dyDescent="0.25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</row>
    <row r="834" spans="1:13" s="53" customFormat="1" x14ac:dyDescent="0.25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</row>
    <row r="835" spans="1:13" s="53" customFormat="1" x14ac:dyDescent="0.2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</row>
    <row r="836" spans="1:13" s="53" customFormat="1" x14ac:dyDescent="0.25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</row>
    <row r="837" spans="1:13" s="53" customFormat="1" x14ac:dyDescent="0.25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</row>
    <row r="838" spans="1:13" s="53" customFormat="1" x14ac:dyDescent="0.25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</row>
    <row r="839" spans="1:13" s="53" customFormat="1" x14ac:dyDescent="0.25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</row>
    <row r="840" spans="1:13" s="53" customFormat="1" x14ac:dyDescent="0.25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</row>
    <row r="841" spans="1:13" s="53" customFormat="1" x14ac:dyDescent="0.25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</row>
    <row r="842" spans="1:13" s="53" customFormat="1" x14ac:dyDescent="0.25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</row>
    <row r="843" spans="1:13" s="53" customFormat="1" x14ac:dyDescent="0.25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</row>
    <row r="844" spans="1:13" s="53" customFormat="1" x14ac:dyDescent="0.25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</row>
    <row r="845" spans="1:13" s="53" customFormat="1" x14ac:dyDescent="0.2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</row>
    <row r="846" spans="1:13" s="53" customFormat="1" x14ac:dyDescent="0.25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</row>
    <row r="847" spans="1:13" s="53" customFormat="1" x14ac:dyDescent="0.25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</row>
    <row r="848" spans="1:13" s="53" customFormat="1" x14ac:dyDescent="0.25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</row>
    <row r="849" spans="1:13" s="53" customFormat="1" x14ac:dyDescent="0.25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</row>
    <row r="850" spans="1:13" s="53" customFormat="1" x14ac:dyDescent="0.25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</row>
    <row r="851" spans="1:13" s="53" customFormat="1" x14ac:dyDescent="0.25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</row>
    <row r="852" spans="1:13" s="53" customFormat="1" x14ac:dyDescent="0.25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</row>
    <row r="853" spans="1:13" s="53" customFormat="1" x14ac:dyDescent="0.25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</row>
    <row r="854" spans="1:13" s="53" customFormat="1" x14ac:dyDescent="0.25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</row>
    <row r="855" spans="1:13" s="53" customFormat="1" x14ac:dyDescent="0.2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</row>
    <row r="856" spans="1:13" s="53" customFormat="1" x14ac:dyDescent="0.25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</row>
    <row r="857" spans="1:13" s="53" customFormat="1" x14ac:dyDescent="0.25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</row>
    <row r="858" spans="1:13" s="53" customFormat="1" x14ac:dyDescent="0.25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</row>
    <row r="859" spans="1:13" s="53" customFormat="1" x14ac:dyDescent="0.25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</row>
    <row r="860" spans="1:13" s="53" customFormat="1" x14ac:dyDescent="0.25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</row>
    <row r="861" spans="1:13" s="53" customFormat="1" x14ac:dyDescent="0.25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</row>
    <row r="862" spans="1:13" s="53" customFormat="1" x14ac:dyDescent="0.25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</row>
    <row r="863" spans="1:13" s="53" customFormat="1" x14ac:dyDescent="0.25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</row>
    <row r="864" spans="1:13" s="53" customFormat="1" x14ac:dyDescent="0.25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</row>
    <row r="865" spans="1:13" s="53" customFormat="1" x14ac:dyDescent="0.2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</row>
    <row r="866" spans="1:13" s="53" customFormat="1" x14ac:dyDescent="0.25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</row>
    <row r="867" spans="1:13" s="53" customFormat="1" x14ac:dyDescent="0.25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</row>
    <row r="868" spans="1:13" s="53" customFormat="1" x14ac:dyDescent="0.25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</row>
    <row r="869" spans="1:13" s="53" customFormat="1" x14ac:dyDescent="0.25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</row>
    <row r="870" spans="1:13" s="53" customFormat="1" x14ac:dyDescent="0.25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</row>
    <row r="871" spans="1:13" s="53" customFormat="1" x14ac:dyDescent="0.25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</row>
    <row r="872" spans="1:13" s="53" customFormat="1" x14ac:dyDescent="0.25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</row>
    <row r="873" spans="1:13" s="53" customFormat="1" x14ac:dyDescent="0.25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</row>
    <row r="874" spans="1:13" s="53" customFormat="1" x14ac:dyDescent="0.25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</row>
    <row r="875" spans="1:13" s="53" customFormat="1" x14ac:dyDescent="0.2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</row>
    <row r="876" spans="1:13" s="53" customFormat="1" x14ac:dyDescent="0.25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</row>
    <row r="877" spans="1:13" s="53" customFormat="1" x14ac:dyDescent="0.25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</row>
    <row r="878" spans="1:13" s="53" customFormat="1" x14ac:dyDescent="0.25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</row>
    <row r="879" spans="1:13" s="53" customFormat="1" x14ac:dyDescent="0.25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</row>
    <row r="880" spans="1:13" s="53" customFormat="1" x14ac:dyDescent="0.25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</row>
    <row r="881" spans="1:13" s="53" customFormat="1" x14ac:dyDescent="0.25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</row>
    <row r="882" spans="1:13" s="53" customFormat="1" x14ac:dyDescent="0.25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</row>
    <row r="883" spans="1:13" s="53" customFormat="1" x14ac:dyDescent="0.25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</row>
    <row r="884" spans="1:13" s="53" customFormat="1" x14ac:dyDescent="0.25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</row>
    <row r="885" spans="1:13" s="53" customFormat="1" x14ac:dyDescent="0.2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</row>
    <row r="886" spans="1:13" s="53" customFormat="1" x14ac:dyDescent="0.25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</row>
    <row r="887" spans="1:13" s="53" customFormat="1" x14ac:dyDescent="0.25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</row>
    <row r="888" spans="1:13" s="53" customFormat="1" x14ac:dyDescent="0.25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</row>
    <row r="889" spans="1:13" s="53" customFormat="1" x14ac:dyDescent="0.25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</row>
    <row r="890" spans="1:13" s="53" customFormat="1" x14ac:dyDescent="0.25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</row>
    <row r="891" spans="1:13" s="53" customFormat="1" x14ac:dyDescent="0.25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</row>
    <row r="892" spans="1:13" s="53" customFormat="1" x14ac:dyDescent="0.25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</row>
    <row r="893" spans="1:13" s="53" customFormat="1" x14ac:dyDescent="0.25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</row>
    <row r="894" spans="1:13" s="53" customFormat="1" x14ac:dyDescent="0.25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</row>
    <row r="895" spans="1:13" s="53" customFormat="1" x14ac:dyDescent="0.2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</row>
    <row r="896" spans="1:13" s="53" customFormat="1" x14ac:dyDescent="0.25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</row>
    <row r="897" spans="1:13" s="53" customFormat="1" x14ac:dyDescent="0.25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</row>
    <row r="898" spans="1:13" s="53" customFormat="1" x14ac:dyDescent="0.25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</row>
    <row r="899" spans="1:13" s="53" customFormat="1" x14ac:dyDescent="0.25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</row>
    <row r="900" spans="1:13" s="53" customFormat="1" x14ac:dyDescent="0.25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</row>
    <row r="901" spans="1:13" s="53" customFormat="1" x14ac:dyDescent="0.25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</row>
    <row r="902" spans="1:13" s="53" customFormat="1" x14ac:dyDescent="0.25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</row>
    <row r="903" spans="1:13" s="53" customFormat="1" x14ac:dyDescent="0.25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</row>
    <row r="904" spans="1:13" s="53" customFormat="1" x14ac:dyDescent="0.25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</row>
    <row r="905" spans="1:13" s="53" customFormat="1" x14ac:dyDescent="0.2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</row>
    <row r="906" spans="1:13" s="53" customFormat="1" x14ac:dyDescent="0.25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</row>
    <row r="907" spans="1:13" s="53" customFormat="1" x14ac:dyDescent="0.25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</row>
    <row r="908" spans="1:13" s="53" customFormat="1" x14ac:dyDescent="0.25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</row>
    <row r="909" spans="1:13" s="53" customFormat="1" x14ac:dyDescent="0.25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</row>
    <row r="910" spans="1:13" s="53" customFormat="1" x14ac:dyDescent="0.25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</row>
    <row r="911" spans="1:13" s="53" customFormat="1" x14ac:dyDescent="0.25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</row>
    <row r="912" spans="1:13" s="53" customFormat="1" x14ac:dyDescent="0.25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</row>
    <row r="913" spans="1:13" s="53" customFormat="1" x14ac:dyDescent="0.25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</row>
    <row r="914" spans="1:13" s="53" customFormat="1" x14ac:dyDescent="0.25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</row>
    <row r="915" spans="1:13" s="53" customFormat="1" x14ac:dyDescent="0.2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</row>
    <row r="916" spans="1:13" s="53" customFormat="1" x14ac:dyDescent="0.25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</row>
    <row r="917" spans="1:13" s="53" customFormat="1" x14ac:dyDescent="0.25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</row>
    <row r="918" spans="1:13" s="53" customFormat="1" x14ac:dyDescent="0.25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</row>
    <row r="919" spans="1:13" s="53" customFormat="1" x14ac:dyDescent="0.25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</row>
    <row r="920" spans="1:13" s="53" customFormat="1" x14ac:dyDescent="0.25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</row>
    <row r="921" spans="1:13" s="53" customFormat="1" x14ac:dyDescent="0.25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</row>
    <row r="922" spans="1:13" s="53" customFormat="1" x14ac:dyDescent="0.25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</row>
    <row r="923" spans="1:13" s="53" customFormat="1" x14ac:dyDescent="0.25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</row>
    <row r="924" spans="1:13" s="53" customFormat="1" x14ac:dyDescent="0.25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</row>
    <row r="925" spans="1:13" s="53" customFormat="1" x14ac:dyDescent="0.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</row>
    <row r="926" spans="1:13" s="53" customFormat="1" x14ac:dyDescent="0.25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</row>
    <row r="927" spans="1:13" s="53" customFormat="1" x14ac:dyDescent="0.25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</row>
    <row r="928" spans="1:13" s="53" customFormat="1" x14ac:dyDescent="0.25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</row>
    <row r="929" spans="1:13" s="53" customFormat="1" x14ac:dyDescent="0.25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</row>
    <row r="930" spans="1:13" s="53" customFormat="1" x14ac:dyDescent="0.25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</row>
    <row r="931" spans="1:13" s="53" customFormat="1" x14ac:dyDescent="0.25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</row>
    <row r="932" spans="1:13" s="53" customFormat="1" x14ac:dyDescent="0.25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</row>
    <row r="933" spans="1:13" s="53" customFormat="1" x14ac:dyDescent="0.25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</row>
    <row r="934" spans="1:13" s="53" customFormat="1" x14ac:dyDescent="0.25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</row>
    <row r="935" spans="1:13" s="53" customFormat="1" x14ac:dyDescent="0.2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</row>
    <row r="936" spans="1:13" s="53" customFormat="1" x14ac:dyDescent="0.25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</row>
    <row r="937" spans="1:13" x14ac:dyDescent="0.25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</row>
    <row r="938" spans="1:13" s="55" customFormat="1" x14ac:dyDescent="0.25">
      <c r="A938" s="54"/>
    </row>
    <row r="939" spans="1:13" s="55" customFormat="1" x14ac:dyDescent="0.25"/>
    <row r="940" spans="1:13" s="55" customFormat="1" x14ac:dyDescent="0.25"/>
    <row r="941" spans="1:13" s="55" customFormat="1" x14ac:dyDescent="0.25"/>
    <row r="942" spans="1:13" s="55" customFormat="1" x14ac:dyDescent="0.25"/>
    <row r="943" spans="1:13" s="55" customFormat="1" x14ac:dyDescent="0.25"/>
    <row r="944" spans="1:13" s="55" customFormat="1" x14ac:dyDescent="0.25"/>
    <row r="945" s="55" customFormat="1" x14ac:dyDescent="0.25"/>
    <row r="946" s="55" customFormat="1" x14ac:dyDescent="0.25"/>
    <row r="947" s="55" customFormat="1" x14ac:dyDescent="0.25"/>
    <row r="948" s="55" customFormat="1" x14ac:dyDescent="0.25"/>
    <row r="949" s="55" customFormat="1" x14ac:dyDescent="0.25"/>
    <row r="950" s="55" customFormat="1" x14ac:dyDescent="0.25"/>
    <row r="951" s="55" customFormat="1" x14ac:dyDescent="0.25"/>
    <row r="952" s="55" customFormat="1" x14ac:dyDescent="0.25"/>
    <row r="953" s="55" customFormat="1" x14ac:dyDescent="0.25"/>
    <row r="954" s="55" customFormat="1" x14ac:dyDescent="0.25"/>
    <row r="955" s="55" customFormat="1" x14ac:dyDescent="0.25"/>
    <row r="956" s="55" customFormat="1" x14ac:dyDescent="0.25"/>
    <row r="957" s="55" customFormat="1" x14ac:dyDescent="0.25"/>
    <row r="958" s="55" customFormat="1" x14ac:dyDescent="0.25"/>
    <row r="959" s="55" customFormat="1" x14ac:dyDescent="0.25"/>
    <row r="960" s="55" customFormat="1" x14ac:dyDescent="0.25"/>
    <row r="961" s="55" customFormat="1" x14ac:dyDescent="0.25"/>
    <row r="962" s="55" customFormat="1" x14ac:dyDescent="0.25"/>
    <row r="963" s="55" customFormat="1" x14ac:dyDescent="0.25"/>
    <row r="964" s="55" customFormat="1" x14ac:dyDescent="0.25"/>
    <row r="965" s="55" customFormat="1" x14ac:dyDescent="0.25"/>
    <row r="966" s="55" customFormat="1" x14ac:dyDescent="0.25"/>
    <row r="967" s="55" customFormat="1" x14ac:dyDescent="0.25"/>
    <row r="968" s="55" customFormat="1" x14ac:dyDescent="0.25"/>
    <row r="969" s="55" customFormat="1" x14ac:dyDescent="0.25"/>
    <row r="970" s="55" customFormat="1" x14ac:dyDescent="0.25"/>
    <row r="971" s="55" customFormat="1" x14ac:dyDescent="0.25"/>
    <row r="972" s="55" customFormat="1" x14ac:dyDescent="0.25"/>
    <row r="973" s="55" customFormat="1" x14ac:dyDescent="0.25"/>
    <row r="974" s="55" customFormat="1" x14ac:dyDescent="0.25"/>
    <row r="975" s="55" customFormat="1" x14ac:dyDescent="0.25"/>
    <row r="976" s="55" customFormat="1" x14ac:dyDescent="0.25"/>
    <row r="977" s="55" customFormat="1" x14ac:dyDescent="0.25"/>
    <row r="978" s="55" customFormat="1" x14ac:dyDescent="0.25"/>
    <row r="979" s="55" customFormat="1" x14ac:dyDescent="0.25"/>
    <row r="980" s="55" customFormat="1" x14ac:dyDescent="0.25"/>
    <row r="981" s="55" customFormat="1" x14ac:dyDescent="0.25"/>
    <row r="982" s="55" customFormat="1" x14ac:dyDescent="0.25"/>
    <row r="983" s="55" customFormat="1" x14ac:dyDescent="0.25"/>
    <row r="984" s="55" customFormat="1" x14ac:dyDescent="0.25"/>
    <row r="985" s="55" customFormat="1" x14ac:dyDescent="0.25"/>
    <row r="986" s="55" customFormat="1" x14ac:dyDescent="0.25"/>
    <row r="987" s="55" customFormat="1" x14ac:dyDescent="0.25"/>
    <row r="988" s="55" customFormat="1" x14ac:dyDescent="0.25"/>
    <row r="989" s="55" customFormat="1" x14ac:dyDescent="0.25"/>
    <row r="990" s="55" customFormat="1" x14ac:dyDescent="0.25"/>
    <row r="991" s="55" customFormat="1" x14ac:dyDescent="0.25"/>
    <row r="992" s="55" customFormat="1" x14ac:dyDescent="0.25"/>
    <row r="993" s="55" customFormat="1" x14ac:dyDescent="0.25"/>
    <row r="994" s="55" customFormat="1" x14ac:dyDescent="0.25"/>
    <row r="995" s="55" customFormat="1" x14ac:dyDescent="0.25"/>
    <row r="996" s="55" customFormat="1" x14ac:dyDescent="0.25"/>
    <row r="997" s="55" customFormat="1" x14ac:dyDescent="0.25"/>
    <row r="998" s="55" customFormat="1" x14ac:dyDescent="0.25"/>
    <row r="999" s="55" customFormat="1" x14ac:dyDescent="0.25"/>
    <row r="1000" s="55" customFormat="1" x14ac:dyDescent="0.25"/>
    <row r="1001" s="55" customFormat="1" x14ac:dyDescent="0.25"/>
    <row r="1002" s="55" customFormat="1" x14ac:dyDescent="0.25"/>
    <row r="1003" s="55" customFormat="1" x14ac:dyDescent="0.25"/>
    <row r="1004" s="55" customFormat="1" x14ac:dyDescent="0.25"/>
    <row r="1005" s="55" customFormat="1" x14ac:dyDescent="0.25"/>
    <row r="1006" s="55" customFormat="1" x14ac:dyDescent="0.25"/>
    <row r="1007" s="55" customFormat="1" x14ac:dyDescent="0.25"/>
    <row r="1008" s="55" customFormat="1" x14ac:dyDescent="0.25"/>
    <row r="1009" s="55" customFormat="1" x14ac:dyDescent="0.25"/>
    <row r="1010" s="55" customFormat="1" x14ac:dyDescent="0.25"/>
    <row r="1011" s="55" customFormat="1" x14ac:dyDescent="0.25"/>
    <row r="1012" s="55" customFormat="1" x14ac:dyDescent="0.25"/>
    <row r="1013" s="55" customFormat="1" x14ac:dyDescent="0.25"/>
    <row r="1014" s="55" customFormat="1" x14ac:dyDescent="0.25"/>
    <row r="1015" s="55" customFormat="1" x14ac:dyDescent="0.25"/>
    <row r="1016" s="55" customFormat="1" x14ac:dyDescent="0.25"/>
    <row r="1017" s="55" customFormat="1" x14ac:dyDescent="0.25"/>
    <row r="1018" s="55" customFormat="1" x14ac:dyDescent="0.25"/>
    <row r="1019" s="55" customFormat="1" x14ac:dyDescent="0.25"/>
    <row r="1020" s="55" customFormat="1" x14ac:dyDescent="0.25"/>
    <row r="1021" s="55" customFormat="1" x14ac:dyDescent="0.25"/>
    <row r="1022" s="55" customFormat="1" x14ac:dyDescent="0.25"/>
    <row r="1023" s="55" customFormat="1" x14ac:dyDescent="0.25"/>
    <row r="1024" s="55" customFormat="1" x14ac:dyDescent="0.25"/>
    <row r="1025" s="55" customFormat="1" x14ac:dyDescent="0.25"/>
    <row r="1026" s="55" customFormat="1" x14ac:dyDescent="0.25"/>
    <row r="1027" s="55" customFormat="1" x14ac:dyDescent="0.25"/>
    <row r="1028" s="55" customFormat="1" x14ac:dyDescent="0.25"/>
    <row r="1029" s="55" customFormat="1" x14ac:dyDescent="0.25"/>
    <row r="1030" s="55" customFormat="1" x14ac:dyDescent="0.25"/>
    <row r="1031" s="55" customFormat="1" x14ac:dyDescent="0.25"/>
    <row r="1032" s="55" customFormat="1" x14ac:dyDescent="0.25"/>
    <row r="1033" s="55" customFormat="1" x14ac:dyDescent="0.25"/>
    <row r="1034" s="55" customFormat="1" x14ac:dyDescent="0.25"/>
    <row r="1035" s="55" customFormat="1" x14ac:dyDescent="0.25"/>
    <row r="1036" s="55" customFormat="1" x14ac:dyDescent="0.25"/>
    <row r="1037" s="55" customFormat="1" x14ac:dyDescent="0.25"/>
    <row r="1038" s="55" customFormat="1" x14ac:dyDescent="0.25"/>
    <row r="1039" s="55" customFormat="1" x14ac:dyDescent="0.25"/>
    <row r="1040" s="55" customFormat="1" x14ac:dyDescent="0.25"/>
    <row r="1041" s="55" customFormat="1" x14ac:dyDescent="0.25"/>
    <row r="1042" s="55" customFormat="1" x14ac:dyDescent="0.25"/>
    <row r="1043" s="55" customFormat="1" x14ac:dyDescent="0.25"/>
    <row r="1044" s="55" customFormat="1" x14ac:dyDescent="0.25"/>
    <row r="1045" s="55" customFormat="1" x14ac:dyDescent="0.25"/>
    <row r="1046" s="55" customFormat="1" x14ac:dyDescent="0.25"/>
    <row r="1047" s="55" customFormat="1" x14ac:dyDescent="0.25"/>
    <row r="1048" s="55" customFormat="1" x14ac:dyDescent="0.25"/>
    <row r="1049" s="55" customFormat="1" x14ac:dyDescent="0.25"/>
    <row r="1050" s="55" customFormat="1" x14ac:dyDescent="0.25"/>
    <row r="1051" s="55" customFormat="1" x14ac:dyDescent="0.25"/>
    <row r="1052" s="55" customFormat="1" x14ac:dyDescent="0.25"/>
    <row r="1053" s="55" customFormat="1" x14ac:dyDescent="0.25"/>
    <row r="1054" s="55" customFormat="1" x14ac:dyDescent="0.25"/>
    <row r="1055" s="55" customFormat="1" x14ac:dyDescent="0.25"/>
    <row r="1056" s="55" customFormat="1" x14ac:dyDescent="0.25"/>
    <row r="1057" s="55" customFormat="1" x14ac:dyDescent="0.25"/>
    <row r="1058" s="55" customFormat="1" x14ac:dyDescent="0.25"/>
    <row r="1059" s="55" customFormat="1" x14ac:dyDescent="0.25"/>
    <row r="1060" s="55" customFormat="1" x14ac:dyDescent="0.25"/>
    <row r="1061" s="55" customFormat="1" x14ac:dyDescent="0.25"/>
    <row r="1062" s="55" customFormat="1" x14ac:dyDescent="0.25"/>
    <row r="1063" s="55" customFormat="1" x14ac:dyDescent="0.25"/>
    <row r="1064" s="55" customFormat="1" x14ac:dyDescent="0.25"/>
    <row r="1065" s="55" customFormat="1" x14ac:dyDescent="0.25"/>
    <row r="1066" s="55" customFormat="1" x14ac:dyDescent="0.25"/>
    <row r="1067" s="55" customFormat="1" x14ac:dyDescent="0.25"/>
    <row r="1068" s="55" customFormat="1" x14ac:dyDescent="0.25"/>
    <row r="1069" s="55" customFormat="1" x14ac:dyDescent="0.25"/>
    <row r="1070" s="55" customFormat="1" x14ac:dyDescent="0.25"/>
    <row r="1071" s="55" customFormat="1" x14ac:dyDescent="0.25"/>
    <row r="1072" s="55" customFormat="1" x14ac:dyDescent="0.25"/>
    <row r="1073" s="55" customFormat="1" x14ac:dyDescent="0.25"/>
    <row r="1074" s="55" customFormat="1" x14ac:dyDescent="0.25"/>
    <row r="1075" s="55" customFormat="1" x14ac:dyDescent="0.25"/>
    <row r="1076" s="55" customFormat="1" x14ac:dyDescent="0.25"/>
    <row r="1077" s="55" customFormat="1" x14ac:dyDescent="0.25"/>
    <row r="1078" s="55" customFormat="1" x14ac:dyDescent="0.25"/>
    <row r="1079" s="55" customFormat="1" x14ac:dyDescent="0.25"/>
    <row r="1080" s="55" customFormat="1" x14ac:dyDescent="0.25"/>
    <row r="1081" s="55" customFormat="1" x14ac:dyDescent="0.25"/>
    <row r="1082" s="55" customFormat="1" x14ac:dyDescent="0.25"/>
    <row r="1083" s="55" customFormat="1" x14ac:dyDescent="0.25"/>
    <row r="1084" s="55" customFormat="1" x14ac:dyDescent="0.25"/>
    <row r="1085" s="55" customFormat="1" x14ac:dyDescent="0.25"/>
    <row r="1086" s="55" customFormat="1" x14ac:dyDescent="0.25"/>
    <row r="1087" s="55" customFormat="1" x14ac:dyDescent="0.25"/>
    <row r="1088" s="55" customFormat="1" x14ac:dyDescent="0.25"/>
    <row r="1089" s="55" customFormat="1" x14ac:dyDescent="0.25"/>
    <row r="1090" s="55" customFormat="1" x14ac:dyDescent="0.25"/>
    <row r="1091" s="55" customFormat="1" x14ac:dyDescent="0.25"/>
    <row r="1092" s="55" customFormat="1" x14ac:dyDescent="0.25"/>
    <row r="1093" s="55" customFormat="1" x14ac:dyDescent="0.25"/>
    <row r="1094" s="55" customFormat="1" x14ac:dyDescent="0.25"/>
    <row r="1095" s="55" customFormat="1" x14ac:dyDescent="0.25"/>
    <row r="1096" s="55" customFormat="1" x14ac:dyDescent="0.25"/>
    <row r="1097" s="55" customFormat="1" x14ac:dyDescent="0.25"/>
    <row r="1098" s="55" customFormat="1" x14ac:dyDescent="0.25"/>
    <row r="1099" s="55" customFormat="1" x14ac:dyDescent="0.25"/>
    <row r="1100" s="55" customFormat="1" x14ac:dyDescent="0.25"/>
    <row r="1101" s="55" customFormat="1" x14ac:dyDescent="0.25"/>
    <row r="1102" s="55" customFormat="1" x14ac:dyDescent="0.25"/>
    <row r="1103" s="55" customFormat="1" x14ac:dyDescent="0.25"/>
    <row r="1104" s="55" customFormat="1" x14ac:dyDescent="0.25"/>
    <row r="1105" s="55" customFormat="1" x14ac:dyDescent="0.25"/>
    <row r="1106" s="55" customFormat="1" x14ac:dyDescent="0.25"/>
    <row r="1107" s="55" customFormat="1" x14ac:dyDescent="0.25"/>
    <row r="1108" s="55" customFormat="1" x14ac:dyDescent="0.25"/>
    <row r="1109" s="55" customFormat="1" x14ac:dyDescent="0.25"/>
    <row r="1110" s="55" customFormat="1" x14ac:dyDescent="0.25"/>
    <row r="1111" s="55" customFormat="1" x14ac:dyDescent="0.25"/>
    <row r="1112" s="55" customFormat="1" x14ac:dyDescent="0.25"/>
    <row r="1113" s="55" customFormat="1" x14ac:dyDescent="0.25"/>
    <row r="1114" s="55" customFormat="1" x14ac:dyDescent="0.25"/>
    <row r="1115" s="55" customFormat="1" x14ac:dyDescent="0.25"/>
    <row r="1116" s="55" customFormat="1" x14ac:dyDescent="0.25"/>
    <row r="1117" s="55" customFormat="1" x14ac:dyDescent="0.25"/>
    <row r="1118" s="55" customFormat="1" x14ac:dyDescent="0.25"/>
    <row r="1119" s="55" customFormat="1" x14ac:dyDescent="0.25"/>
    <row r="1120" s="55" customFormat="1" x14ac:dyDescent="0.25"/>
    <row r="1121" s="55" customFormat="1" x14ac:dyDescent="0.25"/>
    <row r="1122" s="55" customFormat="1" x14ac:dyDescent="0.25"/>
    <row r="1123" s="55" customFormat="1" x14ac:dyDescent="0.25"/>
    <row r="1124" s="55" customFormat="1" x14ac:dyDescent="0.25"/>
    <row r="1125" s="55" customFormat="1" x14ac:dyDescent="0.25"/>
    <row r="1126" s="55" customFormat="1" x14ac:dyDescent="0.25"/>
    <row r="1127" s="55" customFormat="1" x14ac:dyDescent="0.25"/>
    <row r="1128" s="55" customFormat="1" x14ac:dyDescent="0.25"/>
    <row r="1129" s="55" customFormat="1" x14ac:dyDescent="0.25"/>
    <row r="1130" s="55" customFormat="1" x14ac:dyDescent="0.25"/>
    <row r="1131" s="55" customFormat="1" x14ac:dyDescent="0.25"/>
    <row r="1132" s="55" customFormat="1" x14ac:dyDescent="0.25"/>
    <row r="1133" s="55" customFormat="1" x14ac:dyDescent="0.25"/>
    <row r="1134" s="55" customFormat="1" x14ac:dyDescent="0.25"/>
    <row r="1135" s="55" customFormat="1" x14ac:dyDescent="0.25"/>
    <row r="1136" s="55" customFormat="1" x14ac:dyDescent="0.25"/>
    <row r="1137" s="55" customFormat="1" x14ac:dyDescent="0.25"/>
    <row r="1138" s="55" customFormat="1" x14ac:dyDescent="0.25"/>
    <row r="1139" s="55" customFormat="1" x14ac:dyDescent="0.25"/>
    <row r="1140" s="55" customFormat="1" x14ac:dyDescent="0.25"/>
    <row r="1141" s="55" customFormat="1" x14ac:dyDescent="0.25"/>
    <row r="1142" s="55" customFormat="1" x14ac:dyDescent="0.25"/>
    <row r="1143" s="55" customFormat="1" x14ac:dyDescent="0.25"/>
    <row r="1144" s="55" customFormat="1" x14ac:dyDescent="0.25"/>
    <row r="1145" s="55" customFormat="1" x14ac:dyDescent="0.25"/>
    <row r="1146" s="55" customFormat="1" x14ac:dyDescent="0.25"/>
    <row r="1147" s="55" customFormat="1" x14ac:dyDescent="0.25"/>
    <row r="1148" s="55" customFormat="1" x14ac:dyDescent="0.25"/>
    <row r="1149" s="55" customFormat="1" x14ac:dyDescent="0.25"/>
    <row r="1150" s="55" customFormat="1" x14ac:dyDescent="0.25"/>
    <row r="1151" s="55" customFormat="1" x14ac:dyDescent="0.25"/>
    <row r="1152" s="55" customFormat="1" x14ac:dyDescent="0.25"/>
    <row r="1153" s="55" customFormat="1" x14ac:dyDescent="0.25"/>
    <row r="1154" s="55" customFormat="1" x14ac:dyDescent="0.25"/>
    <row r="1155" s="55" customFormat="1" x14ac:dyDescent="0.25"/>
    <row r="1156" s="55" customFormat="1" x14ac:dyDescent="0.25"/>
    <row r="1157" s="55" customFormat="1" x14ac:dyDescent="0.25"/>
    <row r="1158" s="55" customFormat="1" x14ac:dyDescent="0.25"/>
    <row r="1159" s="55" customFormat="1" x14ac:dyDescent="0.25"/>
    <row r="1160" s="55" customFormat="1" x14ac:dyDescent="0.25"/>
    <row r="1161" s="55" customFormat="1" x14ac:dyDescent="0.25"/>
    <row r="1162" s="55" customFormat="1" x14ac:dyDescent="0.25"/>
    <row r="1163" s="55" customFormat="1" x14ac:dyDescent="0.25"/>
    <row r="1164" s="55" customFormat="1" x14ac:dyDescent="0.25"/>
    <row r="1165" s="55" customFormat="1" x14ac:dyDescent="0.25"/>
    <row r="1166" s="55" customFormat="1" x14ac:dyDescent="0.25"/>
    <row r="1167" s="55" customFormat="1" x14ac:dyDescent="0.25"/>
    <row r="1168" s="55" customFormat="1" x14ac:dyDescent="0.25"/>
    <row r="1169" s="55" customFormat="1" x14ac:dyDescent="0.25"/>
    <row r="1170" s="55" customFormat="1" x14ac:dyDescent="0.25"/>
    <row r="1171" s="55" customFormat="1" x14ac:dyDescent="0.25"/>
    <row r="1172" s="55" customFormat="1" x14ac:dyDescent="0.25"/>
    <row r="1173" s="55" customFormat="1" x14ac:dyDescent="0.25"/>
    <row r="1174" s="55" customFormat="1" x14ac:dyDescent="0.25"/>
    <row r="1175" s="55" customFormat="1" x14ac:dyDescent="0.25"/>
    <row r="1176" s="55" customFormat="1" x14ac:dyDescent="0.25"/>
    <row r="1177" s="55" customFormat="1" x14ac:dyDescent="0.25"/>
    <row r="1178" s="55" customFormat="1" x14ac:dyDescent="0.25"/>
    <row r="1179" s="55" customFormat="1" x14ac:dyDescent="0.25"/>
    <row r="1180" s="55" customFormat="1" x14ac:dyDescent="0.25"/>
    <row r="1181" s="55" customFormat="1" x14ac:dyDescent="0.25"/>
    <row r="1182" s="55" customFormat="1" x14ac:dyDescent="0.25"/>
    <row r="1183" s="55" customFormat="1" x14ac:dyDescent="0.25"/>
    <row r="1184" s="55" customFormat="1" x14ac:dyDescent="0.25"/>
    <row r="1185" s="55" customFormat="1" x14ac:dyDescent="0.25"/>
    <row r="1186" s="55" customFormat="1" x14ac:dyDescent="0.25"/>
    <row r="1187" s="55" customFormat="1" x14ac:dyDescent="0.25"/>
    <row r="1188" s="55" customFormat="1" x14ac:dyDescent="0.25"/>
    <row r="1189" s="55" customFormat="1" x14ac:dyDescent="0.25"/>
    <row r="1190" s="55" customFormat="1" x14ac:dyDescent="0.25"/>
    <row r="1191" s="55" customFormat="1" x14ac:dyDescent="0.25"/>
    <row r="1192" s="55" customFormat="1" x14ac:dyDescent="0.25"/>
    <row r="1193" s="55" customFormat="1" x14ac:dyDescent="0.25"/>
    <row r="1194" s="55" customFormat="1" x14ac:dyDescent="0.25"/>
    <row r="1195" s="55" customFormat="1" x14ac:dyDescent="0.25"/>
    <row r="1196" s="55" customFormat="1" x14ac:dyDescent="0.25"/>
    <row r="1197" s="55" customFormat="1" x14ac:dyDescent="0.25"/>
    <row r="1198" s="55" customFormat="1" x14ac:dyDescent="0.25"/>
    <row r="1199" s="55" customFormat="1" x14ac:dyDescent="0.25"/>
    <row r="1200" s="55" customFormat="1" x14ac:dyDescent="0.25"/>
    <row r="1201" s="55" customFormat="1" x14ac:dyDescent="0.25"/>
    <row r="1202" s="55" customFormat="1" x14ac:dyDescent="0.25"/>
    <row r="1203" s="55" customFormat="1" x14ac:dyDescent="0.25"/>
    <row r="1204" s="55" customFormat="1" x14ac:dyDescent="0.25"/>
    <row r="1205" s="55" customFormat="1" x14ac:dyDescent="0.25"/>
    <row r="1206" s="55" customFormat="1" x14ac:dyDescent="0.25"/>
    <row r="1207" s="55" customFormat="1" x14ac:dyDescent="0.25"/>
    <row r="1208" s="55" customFormat="1" x14ac:dyDescent="0.25"/>
    <row r="1209" s="55" customFormat="1" x14ac:dyDescent="0.25"/>
    <row r="1210" s="55" customFormat="1" x14ac:dyDescent="0.25"/>
    <row r="1211" s="55" customFormat="1" x14ac:dyDescent="0.25"/>
    <row r="1212" s="55" customFormat="1" x14ac:dyDescent="0.25"/>
    <row r="1213" s="55" customFormat="1" x14ac:dyDescent="0.25"/>
    <row r="1214" s="55" customFormat="1" x14ac:dyDescent="0.25"/>
    <row r="1215" s="55" customFormat="1" x14ac:dyDescent="0.25"/>
    <row r="1216" s="55" customFormat="1" x14ac:dyDescent="0.25"/>
    <row r="1217" s="55" customFormat="1" x14ac:dyDescent="0.25"/>
    <row r="1218" s="55" customFormat="1" x14ac:dyDescent="0.25"/>
    <row r="1219" s="55" customFormat="1" x14ac:dyDescent="0.25"/>
    <row r="1220" s="55" customFormat="1" x14ac:dyDescent="0.25"/>
    <row r="1221" s="55" customFormat="1" x14ac:dyDescent="0.25"/>
    <row r="1222" s="55" customFormat="1" x14ac:dyDescent="0.25"/>
    <row r="1223" s="55" customFormat="1" x14ac:dyDescent="0.25"/>
    <row r="1224" s="55" customFormat="1" x14ac:dyDescent="0.25"/>
    <row r="1225" s="55" customFormat="1" x14ac:dyDescent="0.25"/>
    <row r="1226" s="55" customFormat="1" x14ac:dyDescent="0.25"/>
    <row r="1227" s="55" customFormat="1" x14ac:dyDescent="0.25"/>
    <row r="1228" s="55" customFormat="1" x14ac:dyDescent="0.25"/>
    <row r="1229" s="55" customFormat="1" x14ac:dyDescent="0.25"/>
    <row r="1230" s="55" customFormat="1" x14ac:dyDescent="0.25"/>
    <row r="1231" s="55" customFormat="1" x14ac:dyDescent="0.25"/>
    <row r="1232" s="55" customFormat="1" x14ac:dyDescent="0.25"/>
    <row r="1233" s="55" customFormat="1" x14ac:dyDescent="0.25"/>
    <row r="1234" s="55" customFormat="1" x14ac:dyDescent="0.25"/>
    <row r="1235" s="55" customFormat="1" x14ac:dyDescent="0.25"/>
    <row r="1236" s="55" customFormat="1" x14ac:dyDescent="0.25"/>
    <row r="1237" s="55" customFormat="1" x14ac:dyDescent="0.25"/>
    <row r="1238" s="55" customFormat="1" x14ac:dyDescent="0.25"/>
    <row r="1239" s="55" customFormat="1" x14ac:dyDescent="0.25"/>
    <row r="1240" s="55" customFormat="1" x14ac:dyDescent="0.25"/>
    <row r="1241" s="55" customFormat="1" x14ac:dyDescent="0.25"/>
    <row r="1242" s="55" customFormat="1" x14ac:dyDescent="0.25"/>
    <row r="1243" s="55" customFormat="1" x14ac:dyDescent="0.25"/>
    <row r="1244" s="55" customFormat="1" x14ac:dyDescent="0.25"/>
    <row r="1245" s="55" customFormat="1" x14ac:dyDescent="0.25"/>
    <row r="1246" s="55" customFormat="1" x14ac:dyDescent="0.25"/>
    <row r="1247" s="55" customFormat="1" x14ac:dyDescent="0.25"/>
    <row r="1248" s="55" customFormat="1" x14ac:dyDescent="0.25"/>
    <row r="1249" s="55" customFormat="1" x14ac:dyDescent="0.25"/>
    <row r="1250" s="55" customFormat="1" x14ac:dyDescent="0.25"/>
    <row r="1251" s="55" customFormat="1" x14ac:dyDescent="0.25"/>
    <row r="1252" s="55" customFormat="1" x14ac:dyDescent="0.25"/>
    <row r="1253" s="55" customFormat="1" x14ac:dyDescent="0.25"/>
    <row r="1254" s="55" customFormat="1" x14ac:dyDescent="0.25"/>
    <row r="1255" s="55" customFormat="1" x14ac:dyDescent="0.25"/>
    <row r="1256" s="55" customFormat="1" x14ac:dyDescent="0.25"/>
    <row r="1257" s="55" customFormat="1" x14ac:dyDescent="0.25"/>
    <row r="1258" s="55" customFormat="1" x14ac:dyDescent="0.25"/>
    <row r="1259" s="55" customFormat="1" x14ac:dyDescent="0.25"/>
    <row r="1260" s="55" customFormat="1" x14ac:dyDescent="0.25"/>
    <row r="1261" s="55" customFormat="1" x14ac:dyDescent="0.25"/>
    <row r="1262" s="55" customFormat="1" x14ac:dyDescent="0.25"/>
    <row r="1263" s="55" customFormat="1" x14ac:dyDescent="0.25"/>
    <row r="1264" s="55" customFormat="1" x14ac:dyDescent="0.25"/>
    <row r="1265" s="55" customFormat="1" x14ac:dyDescent="0.25"/>
    <row r="1266" s="55" customFormat="1" x14ac:dyDescent="0.25"/>
    <row r="1267" s="55" customFormat="1" x14ac:dyDescent="0.25"/>
    <row r="1268" s="55" customFormat="1" x14ac:dyDescent="0.25"/>
    <row r="1269" s="55" customFormat="1" x14ac:dyDescent="0.25"/>
    <row r="1270" s="55" customFormat="1" x14ac:dyDescent="0.25"/>
    <row r="1271" s="55" customFormat="1" x14ac:dyDescent="0.25"/>
    <row r="1272" s="55" customFormat="1" x14ac:dyDescent="0.25"/>
    <row r="1273" s="55" customFormat="1" x14ac:dyDescent="0.25"/>
    <row r="1274" s="55" customFormat="1" x14ac:dyDescent="0.25"/>
    <row r="1275" s="55" customFormat="1" x14ac:dyDescent="0.25"/>
    <row r="1276" s="55" customFormat="1" x14ac:dyDescent="0.25"/>
    <row r="1277" s="55" customFormat="1" x14ac:dyDescent="0.25"/>
    <row r="1278" s="55" customFormat="1" x14ac:dyDescent="0.25"/>
    <row r="1279" s="55" customFormat="1" x14ac:dyDescent="0.25"/>
    <row r="1280" s="55" customFormat="1" x14ac:dyDescent="0.25"/>
    <row r="1281" s="55" customFormat="1" x14ac:dyDescent="0.25"/>
    <row r="1282" s="55" customFormat="1" x14ac:dyDescent="0.25"/>
    <row r="1283" s="55" customFormat="1" x14ac:dyDescent="0.25"/>
    <row r="1284" s="55" customFormat="1" x14ac:dyDescent="0.25"/>
    <row r="1285" s="55" customFormat="1" x14ac:dyDescent="0.25"/>
    <row r="1286" s="55" customFormat="1" x14ac:dyDescent="0.25"/>
    <row r="1287" s="55" customFormat="1" x14ac:dyDescent="0.25"/>
    <row r="1288" s="55" customFormat="1" x14ac:dyDescent="0.25"/>
    <row r="1289" s="55" customFormat="1" x14ac:dyDescent="0.25"/>
    <row r="1290" s="55" customFormat="1" x14ac:dyDescent="0.25"/>
    <row r="1291" s="55" customFormat="1" x14ac:dyDescent="0.25"/>
    <row r="1292" s="55" customFormat="1" x14ac:dyDescent="0.25"/>
    <row r="1293" s="55" customFormat="1" x14ac:dyDescent="0.25"/>
    <row r="1294" s="55" customFormat="1" x14ac:dyDescent="0.25"/>
    <row r="1295" s="55" customFormat="1" x14ac:dyDescent="0.25"/>
    <row r="1296" s="55" customFormat="1" x14ac:dyDescent="0.25"/>
    <row r="1297" s="55" customFormat="1" x14ac:dyDescent="0.25"/>
    <row r="1298" s="55" customFormat="1" x14ac:dyDescent="0.25"/>
    <row r="1299" s="55" customFormat="1" x14ac:dyDescent="0.25"/>
    <row r="1300" s="55" customFormat="1" x14ac:dyDescent="0.25"/>
    <row r="1301" s="55" customFormat="1" x14ac:dyDescent="0.25"/>
    <row r="1302" s="55" customFormat="1" x14ac:dyDescent="0.25"/>
    <row r="1303" s="55" customFormat="1" x14ac:dyDescent="0.25"/>
    <row r="1304" s="55" customFormat="1" x14ac:dyDescent="0.25"/>
    <row r="1305" s="55" customFormat="1" x14ac:dyDescent="0.25"/>
    <row r="1306" s="55" customFormat="1" x14ac:dyDescent="0.25"/>
    <row r="1307" s="55" customFormat="1" x14ac:dyDescent="0.25"/>
    <row r="1308" s="55" customFormat="1" x14ac:dyDescent="0.25"/>
    <row r="1309" s="55" customFormat="1" x14ac:dyDescent="0.25"/>
    <row r="1310" s="55" customFormat="1" x14ac:dyDescent="0.25"/>
    <row r="1311" s="55" customFormat="1" x14ac:dyDescent="0.25"/>
    <row r="1312" s="55" customFormat="1" x14ac:dyDescent="0.25"/>
    <row r="1313" s="55" customFormat="1" x14ac:dyDescent="0.25"/>
    <row r="1314" s="55" customFormat="1" x14ac:dyDescent="0.25"/>
    <row r="1315" s="55" customFormat="1" x14ac:dyDescent="0.25"/>
    <row r="1316" s="55" customFormat="1" x14ac:dyDescent="0.25"/>
    <row r="1317" s="55" customFormat="1" x14ac:dyDescent="0.25"/>
    <row r="1318" s="55" customFormat="1" x14ac:dyDescent="0.25"/>
    <row r="1319" s="55" customFormat="1" x14ac:dyDescent="0.25"/>
    <row r="1320" s="55" customFormat="1" x14ac:dyDescent="0.25"/>
    <row r="1321" s="55" customFormat="1" x14ac:dyDescent="0.25"/>
    <row r="1322" s="55" customFormat="1" x14ac:dyDescent="0.25"/>
    <row r="1323" s="55" customFormat="1" x14ac:dyDescent="0.25"/>
    <row r="1324" s="55" customFormat="1" x14ac:dyDescent="0.25"/>
    <row r="1325" s="55" customFormat="1" x14ac:dyDescent="0.25"/>
    <row r="1326" s="55" customFormat="1" x14ac:dyDescent="0.25"/>
    <row r="1327" s="55" customFormat="1" x14ac:dyDescent="0.25"/>
    <row r="1328" s="55" customFormat="1" x14ac:dyDescent="0.25"/>
    <row r="1329" s="55" customFormat="1" x14ac:dyDescent="0.25"/>
    <row r="1330" s="55" customFormat="1" x14ac:dyDescent="0.25"/>
    <row r="1331" s="55" customFormat="1" x14ac:dyDescent="0.25"/>
    <row r="1332" s="55" customFormat="1" x14ac:dyDescent="0.25"/>
    <row r="1333" s="55" customFormat="1" x14ac:dyDescent="0.25"/>
    <row r="1334" s="55" customFormat="1" x14ac:dyDescent="0.25"/>
    <row r="1335" s="55" customFormat="1" x14ac:dyDescent="0.25"/>
    <row r="1336" s="55" customFormat="1" x14ac:dyDescent="0.25"/>
    <row r="1337" s="55" customFormat="1" x14ac:dyDescent="0.25"/>
    <row r="1338" s="55" customFormat="1" x14ac:dyDescent="0.25"/>
    <row r="1339" s="55" customFormat="1" x14ac:dyDescent="0.25"/>
    <row r="1340" s="55" customFormat="1" x14ac:dyDescent="0.25"/>
    <row r="1341" s="55" customFormat="1" x14ac:dyDescent="0.25"/>
    <row r="1342" s="55" customFormat="1" x14ac:dyDescent="0.25"/>
    <row r="1343" s="55" customFormat="1" x14ac:dyDescent="0.25"/>
    <row r="1344" s="55" customFormat="1" x14ac:dyDescent="0.25"/>
    <row r="1345" s="55" customFormat="1" x14ac:dyDescent="0.25"/>
    <row r="1346" s="55" customFormat="1" x14ac:dyDescent="0.25"/>
    <row r="1347" s="55" customFormat="1" x14ac:dyDescent="0.25"/>
    <row r="1348" s="55" customFormat="1" x14ac:dyDescent="0.25"/>
    <row r="1349" s="55" customFormat="1" x14ac:dyDescent="0.25"/>
    <row r="1350" s="55" customFormat="1" x14ac:dyDescent="0.25"/>
    <row r="1351" s="55" customFormat="1" x14ac:dyDescent="0.25"/>
    <row r="1352" s="55" customFormat="1" x14ac:dyDescent="0.25"/>
    <row r="1353" s="55" customFormat="1" x14ac:dyDescent="0.25"/>
    <row r="1354" s="55" customFormat="1" x14ac:dyDescent="0.25"/>
    <row r="1355" s="55" customFormat="1" x14ac:dyDescent="0.25"/>
    <row r="1356" s="55" customFormat="1" x14ac:dyDescent="0.25"/>
    <row r="1357" s="55" customFormat="1" x14ac:dyDescent="0.25"/>
    <row r="1358" s="55" customFormat="1" x14ac:dyDescent="0.25"/>
    <row r="1359" s="55" customFormat="1" x14ac:dyDescent="0.25"/>
    <row r="1360" s="55" customFormat="1" x14ac:dyDescent="0.25"/>
    <row r="1361" s="55" customFormat="1" x14ac:dyDescent="0.25"/>
    <row r="1362" s="55" customFormat="1" x14ac:dyDescent="0.25"/>
    <row r="1363" s="55" customFormat="1" x14ac:dyDescent="0.25"/>
    <row r="1364" s="55" customFormat="1" x14ac:dyDescent="0.25"/>
    <row r="1365" s="55" customFormat="1" x14ac:dyDescent="0.25"/>
    <row r="1366" s="55" customFormat="1" x14ac:dyDescent="0.25"/>
    <row r="1367" s="55" customFormat="1" x14ac:dyDescent="0.25"/>
    <row r="1368" s="55" customFormat="1" x14ac:dyDescent="0.25"/>
    <row r="1369" s="55" customFormat="1" x14ac:dyDescent="0.25"/>
    <row r="1370" s="55" customFormat="1" x14ac:dyDescent="0.25"/>
    <row r="1371" s="55" customFormat="1" x14ac:dyDescent="0.25"/>
    <row r="1372" s="55" customFormat="1" x14ac:dyDescent="0.25"/>
    <row r="1373" s="55" customFormat="1" x14ac:dyDescent="0.25"/>
    <row r="1374" s="55" customFormat="1" x14ac:dyDescent="0.25"/>
    <row r="1375" s="55" customFormat="1" x14ac:dyDescent="0.25"/>
    <row r="1376" s="55" customFormat="1" x14ac:dyDescent="0.25"/>
    <row r="1377" s="55" customFormat="1" x14ac:dyDescent="0.25"/>
    <row r="1378" s="55" customFormat="1" x14ac:dyDescent="0.25"/>
    <row r="1379" s="55" customFormat="1" x14ac:dyDescent="0.25"/>
    <row r="1380" s="55" customFormat="1" x14ac:dyDescent="0.25"/>
    <row r="1381" s="55" customFormat="1" x14ac:dyDescent="0.25"/>
    <row r="1382" s="55" customFormat="1" x14ac:dyDescent="0.25"/>
    <row r="1383" s="55" customFormat="1" x14ac:dyDescent="0.25"/>
    <row r="1384" s="55" customFormat="1" x14ac:dyDescent="0.25"/>
    <row r="1385" s="55" customFormat="1" x14ac:dyDescent="0.25"/>
    <row r="1386" s="55" customFormat="1" x14ac:dyDescent="0.25"/>
    <row r="1387" s="55" customFormat="1" x14ac:dyDescent="0.25"/>
    <row r="1388" s="55" customFormat="1" x14ac:dyDescent="0.25"/>
    <row r="1389" s="55" customFormat="1" x14ac:dyDescent="0.25"/>
    <row r="1390" s="55" customFormat="1" x14ac:dyDescent="0.25"/>
    <row r="1391" s="55" customFormat="1" x14ac:dyDescent="0.25"/>
    <row r="1392" s="55" customFormat="1" x14ac:dyDescent="0.25"/>
    <row r="1393" s="55" customFormat="1" x14ac:dyDescent="0.25"/>
    <row r="1394" s="55" customFormat="1" x14ac:dyDescent="0.25"/>
    <row r="1395" s="55" customFormat="1" x14ac:dyDescent="0.25"/>
    <row r="1396" s="55" customFormat="1" x14ac:dyDescent="0.25"/>
    <row r="1397" s="55" customFormat="1" x14ac:dyDescent="0.25"/>
    <row r="1398" s="55" customFormat="1" x14ac:dyDescent="0.25"/>
    <row r="1399" s="55" customFormat="1" x14ac:dyDescent="0.25"/>
    <row r="1400" s="55" customFormat="1" x14ac:dyDescent="0.25"/>
    <row r="1401" s="55" customFormat="1" x14ac:dyDescent="0.25"/>
    <row r="1402" s="55" customFormat="1" x14ac:dyDescent="0.25"/>
    <row r="1403" s="55" customFormat="1" x14ac:dyDescent="0.25"/>
    <row r="1404" s="55" customFormat="1" x14ac:dyDescent="0.25"/>
    <row r="1405" s="55" customFormat="1" x14ac:dyDescent="0.25"/>
    <row r="1406" s="55" customFormat="1" x14ac:dyDescent="0.25"/>
    <row r="1407" s="55" customFormat="1" x14ac:dyDescent="0.25"/>
    <row r="1408" s="55" customFormat="1" x14ac:dyDescent="0.25"/>
    <row r="1409" s="55" customFormat="1" x14ac:dyDescent="0.25"/>
    <row r="1410" s="55" customFormat="1" x14ac:dyDescent="0.25"/>
    <row r="1411" s="55" customFormat="1" x14ac:dyDescent="0.25"/>
    <row r="1412" s="55" customFormat="1" x14ac:dyDescent="0.25"/>
    <row r="1413" s="55" customFormat="1" x14ac:dyDescent="0.25"/>
    <row r="1414" s="55" customFormat="1" x14ac:dyDescent="0.25"/>
    <row r="1415" s="55" customFormat="1" x14ac:dyDescent="0.25"/>
    <row r="1416" s="55" customFormat="1" x14ac:dyDescent="0.25"/>
    <row r="1417" s="55" customFormat="1" x14ac:dyDescent="0.25"/>
    <row r="1418" s="55" customFormat="1" x14ac:dyDescent="0.25"/>
    <row r="1419" s="55" customFormat="1" x14ac:dyDescent="0.25"/>
    <row r="1420" s="55" customFormat="1" x14ac:dyDescent="0.25"/>
    <row r="1421" s="55" customFormat="1" x14ac:dyDescent="0.25"/>
    <row r="1422" s="55" customFormat="1" x14ac:dyDescent="0.25"/>
    <row r="1423" s="55" customFormat="1" x14ac:dyDescent="0.25"/>
    <row r="1424" s="55" customFormat="1" x14ac:dyDescent="0.25"/>
    <row r="1425" s="55" customFormat="1" x14ac:dyDescent="0.25"/>
    <row r="1426" s="55" customFormat="1" x14ac:dyDescent="0.25"/>
    <row r="1427" s="55" customFormat="1" x14ac:dyDescent="0.25"/>
    <row r="1428" s="55" customFormat="1" x14ac:dyDescent="0.25"/>
    <row r="1429" s="55" customFormat="1" x14ac:dyDescent="0.25"/>
    <row r="1430" s="55" customFormat="1" x14ac:dyDescent="0.25"/>
    <row r="1431" s="55" customFormat="1" x14ac:dyDescent="0.25"/>
    <row r="1432" s="55" customFormat="1" x14ac:dyDescent="0.25"/>
    <row r="1433" s="55" customFormat="1" x14ac:dyDescent="0.25"/>
    <row r="1434" s="55" customFormat="1" x14ac:dyDescent="0.25"/>
    <row r="1435" s="55" customFormat="1" x14ac:dyDescent="0.25"/>
    <row r="1436" s="55" customFormat="1" x14ac:dyDescent="0.25"/>
    <row r="1437" s="55" customFormat="1" x14ac:dyDescent="0.25"/>
    <row r="1438" s="55" customFormat="1" x14ac:dyDescent="0.25"/>
    <row r="1439" s="55" customFormat="1" x14ac:dyDescent="0.25"/>
    <row r="1440" s="55" customFormat="1" x14ac:dyDescent="0.25"/>
    <row r="1441" s="55" customFormat="1" x14ac:dyDescent="0.25"/>
    <row r="1442" s="55" customFormat="1" x14ac:dyDescent="0.25"/>
    <row r="1443" s="55" customFormat="1" x14ac:dyDescent="0.25"/>
    <row r="1444" s="55" customFormat="1" x14ac:dyDescent="0.25"/>
    <row r="1445" s="55" customFormat="1" x14ac:dyDescent="0.25"/>
    <row r="1446" s="55" customFormat="1" x14ac:dyDescent="0.25"/>
    <row r="1447" s="55" customFormat="1" x14ac:dyDescent="0.25"/>
    <row r="1448" s="55" customFormat="1" x14ac:dyDescent="0.25"/>
    <row r="1449" s="55" customFormat="1" x14ac:dyDescent="0.25"/>
    <row r="1450" s="55" customFormat="1" x14ac:dyDescent="0.25"/>
    <row r="1451" s="55" customFormat="1" x14ac:dyDescent="0.25"/>
    <row r="1452" s="55" customFormat="1" x14ac:dyDescent="0.25"/>
    <row r="1453" s="55" customFormat="1" x14ac:dyDescent="0.25"/>
    <row r="1454" s="55" customFormat="1" x14ac:dyDescent="0.25"/>
    <row r="1455" s="55" customFormat="1" x14ac:dyDescent="0.25"/>
    <row r="1456" s="55" customFormat="1" x14ac:dyDescent="0.25"/>
    <row r="1457" s="55" customFormat="1" x14ac:dyDescent="0.25"/>
    <row r="1458" s="55" customFormat="1" x14ac:dyDescent="0.25"/>
    <row r="1459" s="55" customFormat="1" x14ac:dyDescent="0.25"/>
    <row r="1460" s="55" customFormat="1" x14ac:dyDescent="0.25"/>
    <row r="1461" s="55" customFormat="1" x14ac:dyDescent="0.25"/>
    <row r="1462" s="55" customFormat="1" x14ac:dyDescent="0.25"/>
    <row r="1463" s="55" customFormat="1" x14ac:dyDescent="0.25"/>
    <row r="1464" s="55" customFormat="1" x14ac:dyDescent="0.25"/>
    <row r="1465" s="55" customFormat="1" x14ac:dyDescent="0.25"/>
    <row r="1466" s="55" customFormat="1" x14ac:dyDescent="0.25"/>
    <row r="1467" s="55" customFormat="1" x14ac:dyDescent="0.25"/>
    <row r="1468" s="55" customFormat="1" x14ac:dyDescent="0.25"/>
    <row r="1469" s="55" customFormat="1" x14ac:dyDescent="0.25"/>
    <row r="1470" s="55" customFormat="1" x14ac:dyDescent="0.25"/>
    <row r="1471" s="55" customFormat="1" x14ac:dyDescent="0.25"/>
    <row r="1472" s="55" customFormat="1" x14ac:dyDescent="0.25"/>
    <row r="1473" s="55" customFormat="1" x14ac:dyDescent="0.25"/>
    <row r="1474" s="55" customFormat="1" x14ac:dyDescent="0.25"/>
    <row r="1475" s="55" customFormat="1" x14ac:dyDescent="0.25"/>
    <row r="1476" s="55" customFormat="1" x14ac:dyDescent="0.25"/>
    <row r="1477" s="55" customFormat="1" x14ac:dyDescent="0.25"/>
    <row r="1478" s="55" customFormat="1" x14ac:dyDescent="0.25"/>
    <row r="1479" s="55" customFormat="1" x14ac:dyDescent="0.25"/>
    <row r="1480" s="55" customFormat="1" x14ac:dyDescent="0.25"/>
    <row r="1481" s="55" customFormat="1" x14ac:dyDescent="0.25"/>
    <row r="1482" s="55" customFormat="1" x14ac:dyDescent="0.25"/>
    <row r="1483" s="55" customFormat="1" x14ac:dyDescent="0.25"/>
    <row r="1484" s="55" customFormat="1" x14ac:dyDescent="0.25"/>
    <row r="1485" s="55" customFormat="1" x14ac:dyDescent="0.25"/>
    <row r="1486" s="55" customFormat="1" x14ac:dyDescent="0.25"/>
    <row r="1487" s="55" customFormat="1" x14ac:dyDescent="0.25"/>
    <row r="1488" s="55" customFormat="1" x14ac:dyDescent="0.25"/>
    <row r="1489" s="55" customFormat="1" x14ac:dyDescent="0.25"/>
    <row r="1490" s="55" customFormat="1" x14ac:dyDescent="0.25"/>
    <row r="1491" s="55" customFormat="1" x14ac:dyDescent="0.25"/>
    <row r="1492" s="55" customFormat="1" x14ac:dyDescent="0.25"/>
    <row r="1493" s="55" customFormat="1" x14ac:dyDescent="0.25"/>
    <row r="1494" s="55" customFormat="1" x14ac:dyDescent="0.25"/>
    <row r="1495" s="55" customFormat="1" x14ac:dyDescent="0.25"/>
    <row r="1496" s="55" customFormat="1" x14ac:dyDescent="0.25"/>
    <row r="1497" s="55" customFormat="1" x14ac:dyDescent="0.25"/>
    <row r="1498" s="55" customFormat="1" x14ac:dyDescent="0.25"/>
    <row r="1499" s="55" customFormat="1" x14ac:dyDescent="0.25"/>
    <row r="1500" s="55" customFormat="1" x14ac:dyDescent="0.25"/>
    <row r="1501" s="55" customFormat="1" x14ac:dyDescent="0.25"/>
    <row r="1502" s="55" customFormat="1" x14ac:dyDescent="0.25"/>
    <row r="1503" s="55" customFormat="1" x14ac:dyDescent="0.25"/>
    <row r="1504" s="55" customFormat="1" x14ac:dyDescent="0.25"/>
    <row r="1505" s="55" customFormat="1" x14ac:dyDescent="0.25"/>
    <row r="1506" s="55" customFormat="1" x14ac:dyDescent="0.25"/>
    <row r="1507" s="55" customFormat="1" x14ac:dyDescent="0.25"/>
    <row r="1508" s="55" customFormat="1" x14ac:dyDescent="0.25"/>
    <row r="1509" s="55" customFormat="1" x14ac:dyDescent="0.25"/>
    <row r="1510" s="55" customFormat="1" x14ac:dyDescent="0.25"/>
    <row r="1511" s="55" customFormat="1" x14ac:dyDescent="0.25"/>
    <row r="1512" s="55" customFormat="1" x14ac:dyDescent="0.25"/>
    <row r="1513" s="55" customFormat="1" x14ac:dyDescent="0.25"/>
    <row r="1514" s="55" customFormat="1" x14ac:dyDescent="0.25"/>
    <row r="1515" s="55" customFormat="1" x14ac:dyDescent="0.25"/>
    <row r="1516" s="55" customFormat="1" x14ac:dyDescent="0.25"/>
    <row r="1517" s="55" customFormat="1" x14ac:dyDescent="0.25"/>
    <row r="1518" s="55" customFormat="1" x14ac:dyDescent="0.25"/>
    <row r="1519" s="55" customFormat="1" x14ac:dyDescent="0.25"/>
    <row r="1520" s="55" customFormat="1" x14ac:dyDescent="0.25"/>
    <row r="1521" s="55" customFormat="1" x14ac:dyDescent="0.25"/>
    <row r="1522" s="55" customFormat="1" x14ac:dyDescent="0.25"/>
    <row r="1523" s="55" customFormat="1" x14ac:dyDescent="0.25"/>
    <row r="1524" s="55" customFormat="1" x14ac:dyDescent="0.25"/>
    <row r="1525" s="55" customFormat="1" x14ac:dyDescent="0.25"/>
    <row r="1526" s="55" customFormat="1" x14ac:dyDescent="0.25"/>
    <row r="1527" s="55" customFormat="1" x14ac:dyDescent="0.25"/>
    <row r="1528" s="55" customFormat="1" x14ac:dyDescent="0.25"/>
    <row r="1529" s="55" customFormat="1" x14ac:dyDescent="0.25"/>
    <row r="1530" s="55" customFormat="1" x14ac:dyDescent="0.25"/>
    <row r="1531" s="55" customFormat="1" x14ac:dyDescent="0.25"/>
    <row r="1532" s="55" customFormat="1" x14ac:dyDescent="0.25"/>
    <row r="1533" s="55" customFormat="1" x14ac:dyDescent="0.25"/>
    <row r="1534" s="55" customFormat="1" x14ac:dyDescent="0.25"/>
    <row r="1535" s="55" customFormat="1" x14ac:dyDescent="0.25"/>
    <row r="1536" s="55" customFormat="1" x14ac:dyDescent="0.25"/>
    <row r="1537" s="55" customFormat="1" x14ac:dyDescent="0.25"/>
    <row r="1538" s="55" customFormat="1" x14ac:dyDescent="0.25"/>
    <row r="1539" s="55" customFormat="1" x14ac:dyDescent="0.25"/>
    <row r="1540" s="55" customFormat="1" x14ac:dyDescent="0.25"/>
    <row r="1541" s="55" customFormat="1" x14ac:dyDescent="0.25"/>
    <row r="1542" s="55" customFormat="1" x14ac:dyDescent="0.25"/>
    <row r="1543" s="55" customFormat="1" x14ac:dyDescent="0.25"/>
    <row r="1544" s="55" customFormat="1" x14ac:dyDescent="0.25"/>
    <row r="1545" s="55" customFormat="1" x14ac:dyDescent="0.25"/>
    <row r="1546" s="55" customFormat="1" x14ac:dyDescent="0.25"/>
    <row r="1547" s="55" customFormat="1" x14ac:dyDescent="0.25"/>
    <row r="1548" s="55" customFormat="1" x14ac:dyDescent="0.25"/>
    <row r="1549" s="55" customFormat="1" x14ac:dyDescent="0.25"/>
    <row r="1550" s="55" customFormat="1" x14ac:dyDescent="0.25"/>
    <row r="1551" s="55" customFormat="1" x14ac:dyDescent="0.25"/>
    <row r="1552" s="55" customFormat="1" x14ac:dyDescent="0.25"/>
    <row r="1553" s="55" customFormat="1" x14ac:dyDescent="0.25"/>
    <row r="1554" s="55" customFormat="1" x14ac:dyDescent="0.25"/>
    <row r="1555" s="55" customFormat="1" x14ac:dyDescent="0.25"/>
    <row r="1556" s="55" customFormat="1" x14ac:dyDescent="0.25"/>
    <row r="1557" s="55" customFormat="1" x14ac:dyDescent="0.25"/>
    <row r="1558" s="55" customFormat="1" x14ac:dyDescent="0.25"/>
    <row r="1559" s="55" customFormat="1" x14ac:dyDescent="0.25"/>
    <row r="1560" s="55" customFormat="1" x14ac:dyDescent="0.25"/>
    <row r="1561" s="55" customFormat="1" x14ac:dyDescent="0.25"/>
    <row r="1562" s="55" customFormat="1" x14ac:dyDescent="0.25"/>
    <row r="1563" s="55" customFormat="1" x14ac:dyDescent="0.25"/>
    <row r="1564" s="55" customFormat="1" x14ac:dyDescent="0.25"/>
    <row r="1565" s="55" customFormat="1" x14ac:dyDescent="0.25"/>
    <row r="1566" s="55" customFormat="1" x14ac:dyDescent="0.25"/>
    <row r="1567" s="55" customFormat="1" x14ac:dyDescent="0.25"/>
    <row r="1568" s="55" customFormat="1" x14ac:dyDescent="0.25"/>
    <row r="1569" s="55" customFormat="1" x14ac:dyDescent="0.25"/>
    <row r="1570" s="55" customFormat="1" x14ac:dyDescent="0.25"/>
    <row r="1571" s="55" customFormat="1" x14ac:dyDescent="0.25"/>
    <row r="1572" s="55" customFormat="1" x14ac:dyDescent="0.25"/>
    <row r="1573" s="55" customFormat="1" x14ac:dyDescent="0.25"/>
    <row r="1574" s="55" customFormat="1" x14ac:dyDescent="0.25"/>
    <row r="1575" s="55" customFormat="1" x14ac:dyDescent="0.25"/>
    <row r="1576" s="55" customFormat="1" x14ac:dyDescent="0.25"/>
    <row r="1577" s="55" customFormat="1" x14ac:dyDescent="0.25"/>
    <row r="1578" s="55" customFormat="1" x14ac:dyDescent="0.25"/>
    <row r="1579" s="55" customFormat="1" x14ac:dyDescent="0.25"/>
    <row r="1580" s="55" customFormat="1" x14ac:dyDescent="0.25"/>
    <row r="1581" s="55" customFormat="1" x14ac:dyDescent="0.25"/>
    <row r="1582" s="55" customFormat="1" x14ac:dyDescent="0.25"/>
    <row r="1583" s="55" customFormat="1" x14ac:dyDescent="0.25"/>
    <row r="1584" s="55" customFormat="1" x14ac:dyDescent="0.25"/>
    <row r="1585" s="55" customFormat="1" x14ac:dyDescent="0.25"/>
    <row r="1586" s="55" customFormat="1" x14ac:dyDescent="0.25"/>
    <row r="1587" s="55" customFormat="1" x14ac:dyDescent="0.25"/>
    <row r="1588" s="55" customFormat="1" x14ac:dyDescent="0.25"/>
    <row r="1589" s="55" customFormat="1" x14ac:dyDescent="0.25"/>
    <row r="1590" s="55" customFormat="1" x14ac:dyDescent="0.25"/>
    <row r="1591" s="55" customFormat="1" x14ac:dyDescent="0.25"/>
    <row r="1592" s="55" customFormat="1" x14ac:dyDescent="0.25"/>
    <row r="1593" s="55" customFormat="1" x14ac:dyDescent="0.25"/>
    <row r="1594" s="55" customFormat="1" x14ac:dyDescent="0.25"/>
    <row r="1595" s="55" customFormat="1" x14ac:dyDescent="0.25"/>
    <row r="1596" s="55" customFormat="1" x14ac:dyDescent="0.25"/>
    <row r="1597" s="55" customFormat="1" x14ac:dyDescent="0.25"/>
    <row r="1598" s="55" customFormat="1" x14ac:dyDescent="0.25"/>
    <row r="1599" s="55" customFormat="1" x14ac:dyDescent="0.25"/>
    <row r="1600" s="55" customFormat="1" x14ac:dyDescent="0.25"/>
    <row r="1601" s="55" customFormat="1" x14ac:dyDescent="0.25"/>
    <row r="1602" s="55" customFormat="1" x14ac:dyDescent="0.25"/>
    <row r="1603" s="55" customFormat="1" x14ac:dyDescent="0.25"/>
    <row r="1604" s="55" customFormat="1" x14ac:dyDescent="0.25"/>
    <row r="1605" s="55" customFormat="1" x14ac:dyDescent="0.25"/>
    <row r="1606" s="55" customFormat="1" x14ac:dyDescent="0.25"/>
    <row r="1607" s="55" customFormat="1" x14ac:dyDescent="0.25"/>
    <row r="1608" s="55" customFormat="1" x14ac:dyDescent="0.25"/>
    <row r="1609" s="55" customFormat="1" x14ac:dyDescent="0.25"/>
    <row r="1610" s="55" customFormat="1" x14ac:dyDescent="0.25"/>
    <row r="1611" s="55" customFormat="1" x14ac:dyDescent="0.25"/>
    <row r="1612" s="55" customFormat="1" x14ac:dyDescent="0.25"/>
    <row r="1613" s="55" customFormat="1" x14ac:dyDescent="0.25"/>
    <row r="1614" s="55" customFormat="1" x14ac:dyDescent="0.25"/>
    <row r="1615" s="55" customFormat="1" x14ac:dyDescent="0.25"/>
    <row r="1616" s="55" customFormat="1" x14ac:dyDescent="0.25"/>
    <row r="1617" s="55" customFormat="1" x14ac:dyDescent="0.25"/>
    <row r="1618" s="55" customFormat="1" x14ac:dyDescent="0.25"/>
    <row r="1619" s="55" customFormat="1" x14ac:dyDescent="0.25"/>
    <row r="1620" s="55" customFormat="1" x14ac:dyDescent="0.25"/>
    <row r="1621" s="55" customFormat="1" x14ac:dyDescent="0.25"/>
    <row r="1622" s="55" customFormat="1" x14ac:dyDescent="0.25"/>
    <row r="1623" s="55" customFormat="1" x14ac:dyDescent="0.25"/>
    <row r="1624" s="55" customFormat="1" x14ac:dyDescent="0.25"/>
    <row r="1625" s="55" customFormat="1" x14ac:dyDescent="0.25"/>
    <row r="1626" s="55" customFormat="1" x14ac:dyDescent="0.25"/>
    <row r="1627" s="55" customFormat="1" x14ac:dyDescent="0.25"/>
    <row r="1628" s="55" customFormat="1" x14ac:dyDescent="0.25"/>
    <row r="1629" s="55" customFormat="1" x14ac:dyDescent="0.25"/>
    <row r="1630" s="55" customFormat="1" x14ac:dyDescent="0.25"/>
    <row r="1631" s="55" customFormat="1" x14ac:dyDescent="0.25"/>
    <row r="1632" s="55" customFormat="1" x14ac:dyDescent="0.25"/>
    <row r="1633" s="55" customFormat="1" x14ac:dyDescent="0.25"/>
    <row r="1634" s="55" customFormat="1" x14ac:dyDescent="0.25"/>
    <row r="1635" s="55" customFormat="1" x14ac:dyDescent="0.25"/>
    <row r="1636" s="55" customFormat="1" x14ac:dyDescent="0.25"/>
    <row r="1637" s="55" customFormat="1" x14ac:dyDescent="0.25"/>
    <row r="1638" s="55" customFormat="1" x14ac:dyDescent="0.25"/>
    <row r="1639" s="55" customFormat="1" x14ac:dyDescent="0.25"/>
    <row r="1640" s="55" customFormat="1" x14ac:dyDescent="0.25"/>
    <row r="1641" s="55" customFormat="1" x14ac:dyDescent="0.25"/>
    <row r="1642" s="55" customFormat="1" x14ac:dyDescent="0.25"/>
    <row r="1643" s="55" customFormat="1" x14ac:dyDescent="0.25"/>
    <row r="1644" s="55" customFormat="1" x14ac:dyDescent="0.25"/>
    <row r="1645" s="55" customFormat="1" x14ac:dyDescent="0.25"/>
    <row r="1646" s="55" customFormat="1" x14ac:dyDescent="0.25"/>
    <row r="1647" s="55" customFormat="1" x14ac:dyDescent="0.25"/>
    <row r="1648" s="55" customFormat="1" x14ac:dyDescent="0.25"/>
    <row r="1649" s="55" customFormat="1" x14ac:dyDescent="0.25"/>
    <row r="1650" s="55" customFormat="1" x14ac:dyDescent="0.25"/>
    <row r="1651" s="55" customFormat="1" x14ac:dyDescent="0.25"/>
    <row r="1652" s="55" customFormat="1" x14ac:dyDescent="0.25"/>
    <row r="1653" s="55" customFormat="1" x14ac:dyDescent="0.25"/>
    <row r="1654" s="55" customFormat="1" x14ac:dyDescent="0.25"/>
    <row r="1655" s="55" customFormat="1" x14ac:dyDescent="0.25"/>
    <row r="1656" s="55" customFormat="1" x14ac:dyDescent="0.25"/>
    <row r="1657" s="55" customFormat="1" x14ac:dyDescent="0.25"/>
    <row r="1658" s="55" customFormat="1" x14ac:dyDescent="0.25"/>
    <row r="1659" s="55" customFormat="1" x14ac:dyDescent="0.25"/>
    <row r="1660" s="55" customFormat="1" x14ac:dyDescent="0.25"/>
    <row r="1661" s="55" customFormat="1" x14ac:dyDescent="0.25"/>
    <row r="1662" s="55" customFormat="1" x14ac:dyDescent="0.25"/>
    <row r="1663" s="55" customFormat="1" x14ac:dyDescent="0.25"/>
    <row r="1664" s="55" customFormat="1" x14ac:dyDescent="0.25"/>
    <row r="1665" s="55" customFormat="1" x14ac:dyDescent="0.25"/>
    <row r="1666" s="55" customFormat="1" x14ac:dyDescent="0.25"/>
    <row r="1667" s="55" customFormat="1" x14ac:dyDescent="0.25"/>
    <row r="1668" s="55" customFormat="1" x14ac:dyDescent="0.25"/>
    <row r="1669" s="55" customFormat="1" x14ac:dyDescent="0.25"/>
    <row r="1670" s="55" customFormat="1" x14ac:dyDescent="0.25"/>
    <row r="1671" s="55" customFormat="1" x14ac:dyDescent="0.25"/>
    <row r="1672" s="55" customFormat="1" x14ac:dyDescent="0.25"/>
    <row r="1673" s="55" customFormat="1" x14ac:dyDescent="0.25"/>
    <row r="1674" s="55" customFormat="1" x14ac:dyDescent="0.25"/>
    <row r="1675" s="55" customFormat="1" x14ac:dyDescent="0.25"/>
    <row r="1676" s="55" customFormat="1" x14ac:dyDescent="0.25"/>
    <row r="1677" s="55" customFormat="1" x14ac:dyDescent="0.25"/>
    <row r="1678" s="55" customFormat="1" x14ac:dyDescent="0.25"/>
    <row r="1679" s="55" customFormat="1" x14ac:dyDescent="0.25"/>
    <row r="1680" s="55" customFormat="1" x14ac:dyDescent="0.25"/>
    <row r="1681" s="55" customFormat="1" x14ac:dyDescent="0.25"/>
    <row r="1682" s="55" customFormat="1" x14ac:dyDescent="0.25"/>
    <row r="1683" s="55" customFormat="1" x14ac:dyDescent="0.25"/>
    <row r="1684" s="55" customFormat="1" x14ac:dyDescent="0.25"/>
    <row r="1685" s="55" customFormat="1" x14ac:dyDescent="0.25"/>
    <row r="1686" s="55" customFormat="1" x14ac:dyDescent="0.25"/>
    <row r="1687" s="55" customFormat="1" x14ac:dyDescent="0.25"/>
    <row r="1688" s="55" customFormat="1" x14ac:dyDescent="0.25"/>
    <row r="1689" s="55" customFormat="1" x14ac:dyDescent="0.25"/>
    <row r="1690" s="55" customFormat="1" x14ac:dyDescent="0.25"/>
    <row r="1691" s="55" customFormat="1" x14ac:dyDescent="0.25"/>
    <row r="1692" s="55" customFormat="1" x14ac:dyDescent="0.25"/>
    <row r="1693" s="55" customFormat="1" x14ac:dyDescent="0.25"/>
    <row r="1694" s="55" customFormat="1" x14ac:dyDescent="0.25"/>
    <row r="1695" s="55" customFormat="1" x14ac:dyDescent="0.25"/>
    <row r="1696" s="55" customFormat="1" x14ac:dyDescent="0.25"/>
    <row r="1697" s="55" customFormat="1" x14ac:dyDescent="0.25"/>
    <row r="1698" s="55" customFormat="1" x14ac:dyDescent="0.25"/>
    <row r="1699" s="55" customFormat="1" x14ac:dyDescent="0.25"/>
    <row r="1700" s="55" customFormat="1" x14ac:dyDescent="0.25"/>
    <row r="1701" s="55" customFormat="1" x14ac:dyDescent="0.25"/>
    <row r="1702" s="55" customFormat="1" x14ac:dyDescent="0.25"/>
    <row r="1703" s="55" customFormat="1" x14ac:dyDescent="0.25"/>
    <row r="1704" s="55" customFormat="1" x14ac:dyDescent="0.25"/>
    <row r="1705" s="55" customFormat="1" x14ac:dyDescent="0.25"/>
    <row r="1706" s="55" customFormat="1" x14ac:dyDescent="0.25"/>
    <row r="1707" s="55" customFormat="1" x14ac:dyDescent="0.25"/>
    <row r="1708" s="55" customFormat="1" x14ac:dyDescent="0.25"/>
    <row r="1709" s="55" customFormat="1" x14ac:dyDescent="0.25"/>
    <row r="1710" s="55" customFormat="1" x14ac:dyDescent="0.25"/>
    <row r="1711" s="55" customFormat="1" x14ac:dyDescent="0.25"/>
    <row r="1712" s="55" customFormat="1" x14ac:dyDescent="0.25"/>
    <row r="1713" s="55" customFormat="1" x14ac:dyDescent="0.25"/>
    <row r="1714" s="55" customFormat="1" x14ac:dyDescent="0.25"/>
    <row r="1715" s="55" customFormat="1" x14ac:dyDescent="0.25"/>
    <row r="1716" s="55" customFormat="1" x14ac:dyDescent="0.25"/>
    <row r="1717" s="55" customFormat="1" x14ac:dyDescent="0.25"/>
    <row r="1718" s="55" customFormat="1" x14ac:dyDescent="0.25"/>
    <row r="1719" s="55" customFormat="1" x14ac:dyDescent="0.25"/>
    <row r="1720" s="55" customFormat="1" x14ac:dyDescent="0.25"/>
    <row r="1721" s="55" customFormat="1" x14ac:dyDescent="0.25"/>
    <row r="1722" s="55" customFormat="1" x14ac:dyDescent="0.25"/>
    <row r="1723" s="55" customFormat="1" x14ac:dyDescent="0.25"/>
    <row r="1724" s="55" customFormat="1" x14ac:dyDescent="0.25"/>
    <row r="1725" s="55" customFormat="1" x14ac:dyDescent="0.25"/>
    <row r="1726" s="55" customFormat="1" x14ac:dyDescent="0.25"/>
    <row r="1727" s="55" customFormat="1" x14ac:dyDescent="0.25"/>
    <row r="1728" s="55" customFormat="1" x14ac:dyDescent="0.25"/>
    <row r="1729" s="55" customFormat="1" x14ac:dyDescent="0.25"/>
    <row r="1730" s="55" customFormat="1" x14ac:dyDescent="0.25"/>
    <row r="1731" s="55" customFormat="1" x14ac:dyDescent="0.25"/>
    <row r="1732" s="55" customFormat="1" x14ac:dyDescent="0.25"/>
    <row r="1733" s="55" customFormat="1" x14ac:dyDescent="0.25"/>
    <row r="1734" s="55" customFormat="1" x14ac:dyDescent="0.25"/>
    <row r="1735" s="55" customFormat="1" x14ac:dyDescent="0.25"/>
    <row r="1736" s="55" customFormat="1" x14ac:dyDescent="0.25"/>
    <row r="1737" s="55" customFormat="1" x14ac:dyDescent="0.25"/>
    <row r="1738" s="55" customFormat="1" x14ac:dyDescent="0.25"/>
    <row r="1739" s="55" customFormat="1" x14ac:dyDescent="0.25"/>
    <row r="1740" s="55" customFormat="1" x14ac:dyDescent="0.25"/>
    <row r="1741" s="55" customFormat="1" x14ac:dyDescent="0.25"/>
    <row r="1742" s="55" customFormat="1" x14ac:dyDescent="0.25"/>
    <row r="1743" s="55" customFormat="1" x14ac:dyDescent="0.25"/>
    <row r="1744" s="55" customFormat="1" x14ac:dyDescent="0.25"/>
    <row r="1745" s="55" customFormat="1" x14ac:dyDescent="0.25"/>
    <row r="1746" s="55" customFormat="1" x14ac:dyDescent="0.25"/>
    <row r="1747" s="55" customFormat="1" x14ac:dyDescent="0.25"/>
    <row r="1748" s="55" customFormat="1" x14ac:dyDescent="0.25"/>
    <row r="1749" s="55" customFormat="1" x14ac:dyDescent="0.25"/>
    <row r="1750" s="55" customFormat="1" x14ac:dyDescent="0.25"/>
    <row r="1751" s="55" customFormat="1" x14ac:dyDescent="0.25"/>
    <row r="1752" s="55" customFormat="1" x14ac:dyDescent="0.25"/>
    <row r="1753" s="55" customFormat="1" x14ac:dyDescent="0.25"/>
    <row r="1754" s="55" customFormat="1" x14ac:dyDescent="0.25"/>
    <row r="1755" s="55" customFormat="1" x14ac:dyDescent="0.25"/>
    <row r="1756" s="55" customFormat="1" x14ac:dyDescent="0.25"/>
    <row r="1757" s="55" customFormat="1" x14ac:dyDescent="0.25"/>
    <row r="1758" s="55" customFormat="1" x14ac:dyDescent="0.25"/>
    <row r="1759" s="55" customFormat="1" x14ac:dyDescent="0.25"/>
    <row r="1760" s="55" customFormat="1" x14ac:dyDescent="0.25"/>
    <row r="1761" s="55" customFormat="1" x14ac:dyDescent="0.25"/>
    <row r="1762" s="55" customFormat="1" x14ac:dyDescent="0.25"/>
    <row r="1763" s="55" customFormat="1" x14ac:dyDescent="0.25"/>
    <row r="1764" s="55" customFormat="1" x14ac:dyDescent="0.25"/>
    <row r="1765" s="55" customFormat="1" x14ac:dyDescent="0.25"/>
    <row r="1766" s="55" customFormat="1" x14ac:dyDescent="0.25"/>
    <row r="1767" s="55" customFormat="1" x14ac:dyDescent="0.25"/>
    <row r="1768" s="55" customFormat="1" x14ac:dyDescent="0.25"/>
    <row r="1769" s="55" customFormat="1" x14ac:dyDescent="0.25"/>
    <row r="1770" s="55" customFormat="1" x14ac:dyDescent="0.25"/>
    <row r="1771" s="55" customFormat="1" x14ac:dyDescent="0.25"/>
    <row r="1772" s="55" customFormat="1" x14ac:dyDescent="0.25"/>
    <row r="1773" s="55" customFormat="1" x14ac:dyDescent="0.25"/>
    <row r="1774" s="55" customFormat="1" x14ac:dyDescent="0.25"/>
    <row r="1775" s="55" customFormat="1" x14ac:dyDescent="0.25"/>
    <row r="1776" s="55" customFormat="1" x14ac:dyDescent="0.25"/>
    <row r="1777" s="55" customFormat="1" x14ac:dyDescent="0.25"/>
    <row r="1778" s="55" customFormat="1" x14ac:dyDescent="0.25"/>
    <row r="1779" s="55" customFormat="1" x14ac:dyDescent="0.25"/>
    <row r="1780" s="55" customFormat="1" x14ac:dyDescent="0.25"/>
    <row r="1781" s="55" customFormat="1" x14ac:dyDescent="0.25"/>
    <row r="1782" s="55" customFormat="1" x14ac:dyDescent="0.25"/>
    <row r="1783" s="55" customFormat="1" x14ac:dyDescent="0.25"/>
    <row r="1784" s="55" customFormat="1" x14ac:dyDescent="0.25"/>
    <row r="1785" s="55" customFormat="1" x14ac:dyDescent="0.25"/>
    <row r="1786" s="55" customFormat="1" x14ac:dyDescent="0.25"/>
    <row r="1787" s="55" customFormat="1" x14ac:dyDescent="0.25"/>
    <row r="1788" s="55" customFormat="1" x14ac:dyDescent="0.25"/>
    <row r="1789" s="55" customFormat="1" x14ac:dyDescent="0.25"/>
    <row r="1790" s="55" customFormat="1" x14ac:dyDescent="0.25"/>
    <row r="1791" s="55" customFormat="1" x14ac:dyDescent="0.25"/>
    <row r="1792" s="55" customFormat="1" x14ac:dyDescent="0.25"/>
    <row r="1793" s="55" customFormat="1" x14ac:dyDescent="0.25"/>
    <row r="1794" s="55" customFormat="1" x14ac:dyDescent="0.25"/>
    <row r="1795" s="55" customFormat="1" x14ac:dyDescent="0.25"/>
    <row r="1796" s="55" customFormat="1" x14ac:dyDescent="0.25"/>
    <row r="1797" s="55" customFormat="1" x14ac:dyDescent="0.25"/>
    <row r="1798" s="55" customFormat="1" x14ac:dyDescent="0.25"/>
    <row r="1799" s="55" customFormat="1" x14ac:dyDescent="0.25"/>
    <row r="1800" s="55" customFormat="1" x14ac:dyDescent="0.25"/>
    <row r="1801" s="55" customFormat="1" x14ac:dyDescent="0.25"/>
    <row r="1802" s="55" customFormat="1" x14ac:dyDescent="0.25"/>
    <row r="1803" s="55" customFormat="1" x14ac:dyDescent="0.25"/>
    <row r="1804" s="55" customFormat="1" x14ac:dyDescent="0.25"/>
    <row r="1805" s="55" customFormat="1" x14ac:dyDescent="0.25"/>
    <row r="1806" s="55" customFormat="1" x14ac:dyDescent="0.25"/>
    <row r="1807" s="55" customFormat="1" x14ac:dyDescent="0.25"/>
    <row r="1808" s="55" customFormat="1" x14ac:dyDescent="0.25"/>
    <row r="1809" s="55" customFormat="1" x14ac:dyDescent="0.25"/>
    <row r="1810" s="55" customFormat="1" x14ac:dyDescent="0.25"/>
    <row r="1811" s="55" customFormat="1" x14ac:dyDescent="0.25"/>
    <row r="1812" s="55" customFormat="1" x14ac:dyDescent="0.25"/>
    <row r="1813" s="55" customFormat="1" x14ac:dyDescent="0.25"/>
    <row r="1814" s="55" customFormat="1" x14ac:dyDescent="0.25"/>
    <row r="1815" s="55" customFormat="1" x14ac:dyDescent="0.25"/>
    <row r="1816" s="55" customFormat="1" x14ac:dyDescent="0.25"/>
    <row r="1817" s="55" customFormat="1" x14ac:dyDescent="0.25"/>
    <row r="1818" s="55" customFormat="1" x14ac:dyDescent="0.25"/>
    <row r="1819" s="55" customFormat="1" x14ac:dyDescent="0.25"/>
    <row r="1820" s="55" customFormat="1" x14ac:dyDescent="0.25"/>
    <row r="1821" s="55" customFormat="1" x14ac:dyDescent="0.25"/>
    <row r="1822" s="55" customFormat="1" x14ac:dyDescent="0.25"/>
    <row r="1823" s="55" customFormat="1" x14ac:dyDescent="0.25"/>
    <row r="1824" s="55" customFormat="1" x14ac:dyDescent="0.25"/>
    <row r="1825" s="55" customFormat="1" x14ac:dyDescent="0.25"/>
    <row r="1826" s="55" customFormat="1" x14ac:dyDescent="0.25"/>
    <row r="1827" s="55" customFormat="1" x14ac:dyDescent="0.25"/>
    <row r="1828" s="55" customFormat="1" x14ac:dyDescent="0.25"/>
    <row r="1829" s="55" customFormat="1" x14ac:dyDescent="0.25"/>
    <row r="1830" s="55" customFormat="1" x14ac:dyDescent="0.25"/>
    <row r="1831" s="55" customFormat="1" x14ac:dyDescent="0.25"/>
    <row r="1832" s="55" customFormat="1" x14ac:dyDescent="0.25"/>
    <row r="1833" s="55" customFormat="1" x14ac:dyDescent="0.25"/>
    <row r="1834" s="55" customFormat="1" x14ac:dyDescent="0.25"/>
    <row r="1835" s="55" customFormat="1" x14ac:dyDescent="0.25"/>
    <row r="1836" s="55" customFormat="1" x14ac:dyDescent="0.25"/>
    <row r="1837" s="55" customFormat="1" x14ac:dyDescent="0.25"/>
    <row r="1838" s="55" customFormat="1" x14ac:dyDescent="0.25"/>
    <row r="1839" s="55" customFormat="1" x14ac:dyDescent="0.25"/>
    <row r="1840" s="55" customFormat="1" x14ac:dyDescent="0.25"/>
    <row r="1841" s="55" customFormat="1" x14ac:dyDescent="0.25"/>
    <row r="1842" s="55" customFormat="1" x14ac:dyDescent="0.25"/>
    <row r="1843" s="55" customFormat="1" x14ac:dyDescent="0.25"/>
    <row r="1844" s="55" customFormat="1" x14ac:dyDescent="0.25"/>
    <row r="1845" s="55" customFormat="1" x14ac:dyDescent="0.25"/>
    <row r="1846" s="55" customFormat="1" x14ac:dyDescent="0.25"/>
    <row r="1847" s="55" customFormat="1" x14ac:dyDescent="0.25"/>
    <row r="1848" s="55" customFormat="1" x14ac:dyDescent="0.25"/>
    <row r="1849" s="55" customFormat="1" x14ac:dyDescent="0.25"/>
    <row r="1850" s="55" customFormat="1" x14ac:dyDescent="0.25"/>
    <row r="1851" s="55" customFormat="1" x14ac:dyDescent="0.25"/>
    <row r="1852" s="55" customFormat="1" x14ac:dyDescent="0.25"/>
    <row r="1853" s="55" customFormat="1" x14ac:dyDescent="0.25"/>
    <row r="1854" s="55" customFormat="1" x14ac:dyDescent="0.25"/>
    <row r="1855" s="55" customFormat="1" x14ac:dyDescent="0.25"/>
    <row r="1856" s="55" customFormat="1" x14ac:dyDescent="0.25"/>
    <row r="1857" s="55" customFormat="1" x14ac:dyDescent="0.25"/>
    <row r="1858" s="55" customFormat="1" x14ac:dyDescent="0.25"/>
    <row r="1859" s="55" customFormat="1" x14ac:dyDescent="0.25"/>
    <row r="1860" s="55" customFormat="1" x14ac:dyDescent="0.25"/>
    <row r="1861" s="55" customFormat="1" x14ac:dyDescent="0.25"/>
    <row r="1862" s="55" customFormat="1" x14ac:dyDescent="0.25"/>
    <row r="1863" s="55" customFormat="1" x14ac:dyDescent="0.25"/>
    <row r="1864" s="55" customFormat="1" x14ac:dyDescent="0.25"/>
    <row r="1865" s="55" customFormat="1" x14ac:dyDescent="0.25"/>
    <row r="1866" s="55" customFormat="1" x14ac:dyDescent="0.25"/>
    <row r="1867" s="55" customFormat="1" x14ac:dyDescent="0.25"/>
    <row r="1868" s="55" customFormat="1" x14ac:dyDescent="0.25"/>
    <row r="1869" s="55" customFormat="1" x14ac:dyDescent="0.25"/>
    <row r="1870" s="55" customFormat="1" x14ac:dyDescent="0.25"/>
    <row r="1871" s="55" customFormat="1" x14ac:dyDescent="0.25"/>
    <row r="1872" s="55" customFormat="1" x14ac:dyDescent="0.25"/>
    <row r="1873" s="55" customFormat="1" x14ac:dyDescent="0.25"/>
    <row r="1874" s="55" customFormat="1" x14ac:dyDescent="0.25"/>
    <row r="1875" s="55" customFormat="1" x14ac:dyDescent="0.25"/>
    <row r="1876" s="55" customFormat="1" x14ac:dyDescent="0.25"/>
    <row r="1877" s="55" customFormat="1" x14ac:dyDescent="0.25"/>
    <row r="1878" s="55" customFormat="1" x14ac:dyDescent="0.25"/>
    <row r="1879" s="55" customFormat="1" x14ac:dyDescent="0.25"/>
    <row r="1880" s="55" customFormat="1" x14ac:dyDescent="0.25"/>
    <row r="1881" s="55" customFormat="1" x14ac:dyDescent="0.25"/>
    <row r="1882" s="55" customFormat="1" x14ac:dyDescent="0.25"/>
    <row r="1883" s="55" customFormat="1" x14ac:dyDescent="0.25"/>
    <row r="1884" s="55" customFormat="1" x14ac:dyDescent="0.25"/>
    <row r="1885" s="55" customFormat="1" x14ac:dyDescent="0.25"/>
    <row r="1886" s="55" customFormat="1" x14ac:dyDescent="0.25"/>
    <row r="1887" s="55" customFormat="1" x14ac:dyDescent="0.25"/>
    <row r="1888" s="55" customFormat="1" x14ac:dyDescent="0.25"/>
    <row r="1889" s="55" customFormat="1" x14ac:dyDescent="0.25"/>
    <row r="1890" s="55" customFormat="1" x14ac:dyDescent="0.25"/>
    <row r="1891" s="55" customFormat="1" x14ac:dyDescent="0.25"/>
    <row r="1892" s="55" customFormat="1" x14ac:dyDescent="0.25"/>
    <row r="1893" s="55" customFormat="1" x14ac:dyDescent="0.25"/>
    <row r="1894" s="55" customFormat="1" x14ac:dyDescent="0.25"/>
    <row r="1895" s="55" customFormat="1" x14ac:dyDescent="0.25"/>
    <row r="1896" s="55" customFormat="1" x14ac:dyDescent="0.25"/>
    <row r="1897" s="55" customFormat="1" x14ac:dyDescent="0.25"/>
    <row r="1898" s="55" customFormat="1" x14ac:dyDescent="0.25"/>
    <row r="1899" s="55" customFormat="1" x14ac:dyDescent="0.25"/>
    <row r="1900" s="55" customFormat="1" x14ac:dyDescent="0.25"/>
    <row r="1901" s="55" customFormat="1" x14ac:dyDescent="0.25"/>
    <row r="1902" s="55" customFormat="1" x14ac:dyDescent="0.25"/>
    <row r="1903" s="55" customFormat="1" x14ac:dyDescent="0.25"/>
    <row r="1904" s="55" customFormat="1" x14ac:dyDescent="0.25"/>
    <row r="1905" s="55" customFormat="1" x14ac:dyDescent="0.25"/>
    <row r="1906" s="55" customFormat="1" x14ac:dyDescent="0.25"/>
    <row r="1907" s="55" customFormat="1" x14ac:dyDescent="0.25"/>
    <row r="1908" s="55" customFormat="1" x14ac:dyDescent="0.25"/>
    <row r="1909" s="55" customFormat="1" x14ac:dyDescent="0.25"/>
    <row r="1910" s="55" customFormat="1" x14ac:dyDescent="0.25"/>
    <row r="1911" s="55" customFormat="1" x14ac:dyDescent="0.25"/>
    <row r="1912" s="55" customFormat="1" x14ac:dyDescent="0.25"/>
    <row r="1913" s="55" customFormat="1" x14ac:dyDescent="0.25"/>
    <row r="1914" s="55" customFormat="1" x14ac:dyDescent="0.25"/>
    <row r="1915" s="55" customFormat="1" x14ac:dyDescent="0.25"/>
    <row r="1916" s="55" customFormat="1" x14ac:dyDescent="0.25"/>
    <row r="1917" s="55" customFormat="1" x14ac:dyDescent="0.25"/>
    <row r="1918" s="55" customFormat="1" x14ac:dyDescent="0.25"/>
    <row r="1919" s="55" customFormat="1" x14ac:dyDescent="0.25"/>
    <row r="1920" s="55" customFormat="1" x14ac:dyDescent="0.25"/>
    <row r="1921" s="55" customFormat="1" x14ac:dyDescent="0.25"/>
    <row r="1922" s="55" customFormat="1" x14ac:dyDescent="0.25"/>
    <row r="1923" s="55" customFormat="1" x14ac:dyDescent="0.25"/>
    <row r="1924" s="55" customFormat="1" x14ac:dyDescent="0.25"/>
    <row r="1925" s="55" customFormat="1" x14ac:dyDescent="0.25"/>
    <row r="1926" s="55" customFormat="1" x14ac:dyDescent="0.25"/>
    <row r="1927" s="55" customFormat="1" x14ac:dyDescent="0.25"/>
    <row r="1928" s="55" customFormat="1" x14ac:dyDescent="0.25"/>
    <row r="1929" s="55" customFormat="1" x14ac:dyDescent="0.25"/>
    <row r="1930" s="55" customFormat="1" x14ac:dyDescent="0.25"/>
    <row r="1931" s="55" customFormat="1" x14ac:dyDescent="0.25"/>
    <row r="1932" s="55" customFormat="1" x14ac:dyDescent="0.25"/>
    <row r="1933" s="55" customFormat="1" x14ac:dyDescent="0.25"/>
    <row r="1934" s="55" customFormat="1" x14ac:dyDescent="0.25"/>
    <row r="1935" s="55" customFormat="1" x14ac:dyDescent="0.25"/>
    <row r="1936" s="55" customFormat="1" x14ac:dyDescent="0.25"/>
    <row r="1937" s="55" customFormat="1" x14ac:dyDescent="0.25"/>
    <row r="1938" s="55" customFormat="1" x14ac:dyDescent="0.25"/>
    <row r="1939" s="55" customFormat="1" x14ac:dyDescent="0.25"/>
    <row r="1940" s="55" customFormat="1" x14ac:dyDescent="0.25"/>
    <row r="1941" s="55" customFormat="1" x14ac:dyDescent="0.25"/>
    <row r="1942" s="55" customForma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64"/>
  <sheetViews>
    <sheetView workbookViewId="0">
      <selection sqref="A1:A664"/>
    </sheetView>
  </sheetViews>
  <sheetFormatPr defaultRowHeight="13.2" x14ac:dyDescent="0.25"/>
  <sheetData>
    <row r="1" spans="1:1" x14ac:dyDescent="0.25">
      <c r="A1" t="s">
        <v>200</v>
      </c>
    </row>
    <row r="2" spans="1:1" x14ac:dyDescent="0.25">
      <c r="A2" s="85" t="s">
        <v>1386</v>
      </c>
    </row>
    <row r="3" spans="1:1" x14ac:dyDescent="0.25">
      <c r="A3" t="s">
        <v>433</v>
      </c>
    </row>
    <row r="4" spans="1:1" x14ac:dyDescent="0.25">
      <c r="A4" t="s">
        <v>434</v>
      </c>
    </row>
    <row r="5" spans="1:1" x14ac:dyDescent="0.25">
      <c r="A5" t="s">
        <v>435</v>
      </c>
    </row>
    <row r="6" spans="1:1" x14ac:dyDescent="0.25">
      <c r="A6" t="s">
        <v>436</v>
      </c>
    </row>
    <row r="8" spans="1:1" x14ac:dyDescent="0.25">
      <c r="A8" t="s">
        <v>205</v>
      </c>
    </row>
    <row r="10" spans="1:1" x14ac:dyDescent="0.25">
      <c r="A10" t="s">
        <v>182</v>
      </c>
    </row>
    <row r="11" spans="1:1" x14ac:dyDescent="0.25">
      <c r="A11" t="s">
        <v>437</v>
      </c>
    </row>
    <row r="13" spans="1:1" x14ac:dyDescent="0.25">
      <c r="A13" t="s">
        <v>438</v>
      </c>
    </row>
    <row r="14" spans="1:1" x14ac:dyDescent="0.25">
      <c r="A14" t="s">
        <v>439</v>
      </c>
    </row>
    <row r="15" spans="1:1" x14ac:dyDescent="0.25">
      <c r="A15" t="s">
        <v>205</v>
      </c>
    </row>
    <row r="17" spans="1:1" x14ac:dyDescent="0.25">
      <c r="A17" t="s">
        <v>440</v>
      </c>
    </row>
    <row r="18" spans="1:1" x14ac:dyDescent="0.25">
      <c r="A18" t="s">
        <v>441</v>
      </c>
    </row>
    <row r="19" spans="1:1" x14ac:dyDescent="0.25">
      <c r="A19" t="s">
        <v>442</v>
      </c>
    </row>
    <row r="20" spans="1:1" x14ac:dyDescent="0.25">
      <c r="A20" t="s">
        <v>443</v>
      </c>
    </row>
    <row r="21" spans="1:1" x14ac:dyDescent="0.25">
      <c r="A21" t="s">
        <v>444</v>
      </c>
    </row>
    <row r="22" spans="1:1" x14ac:dyDescent="0.25">
      <c r="A22" t="s">
        <v>445</v>
      </c>
    </row>
    <row r="23" spans="1:1" x14ac:dyDescent="0.25">
      <c r="A23" t="s">
        <v>446</v>
      </c>
    </row>
    <row r="24" spans="1:1" x14ac:dyDescent="0.25">
      <c r="A24" t="s">
        <v>447</v>
      </c>
    </row>
    <row r="26" spans="1:1" x14ac:dyDescent="0.25">
      <c r="A26" t="s">
        <v>448</v>
      </c>
    </row>
    <row r="27" spans="1:1" x14ac:dyDescent="0.25">
      <c r="A27" t="s">
        <v>449</v>
      </c>
    </row>
    <row r="28" spans="1:1" x14ac:dyDescent="0.25">
      <c r="A28" t="s">
        <v>448</v>
      </c>
    </row>
    <row r="30" spans="1:1" x14ac:dyDescent="0.25">
      <c r="A30" t="s">
        <v>450</v>
      </c>
    </row>
    <row r="31" spans="1:1" x14ac:dyDescent="0.25">
      <c r="A31" t="s">
        <v>451</v>
      </c>
    </row>
    <row r="32" spans="1:1" x14ac:dyDescent="0.25">
      <c r="A32" t="s">
        <v>452</v>
      </c>
    </row>
    <row r="33" spans="1:1" x14ac:dyDescent="0.25">
      <c r="A33" t="s">
        <v>453</v>
      </c>
    </row>
    <row r="34" spans="1:1" x14ac:dyDescent="0.25">
      <c r="A34" t="s">
        <v>454</v>
      </c>
    </row>
    <row r="35" spans="1:1" x14ac:dyDescent="0.25">
      <c r="A35" t="s">
        <v>455</v>
      </c>
    </row>
    <row r="36" spans="1:1" x14ac:dyDescent="0.25">
      <c r="A36" t="s">
        <v>456</v>
      </c>
    </row>
    <row r="37" spans="1:1" x14ac:dyDescent="0.25">
      <c r="A37" t="s">
        <v>457</v>
      </c>
    </row>
    <row r="38" spans="1:1" x14ac:dyDescent="0.25">
      <c r="A38" t="s">
        <v>458</v>
      </c>
    </row>
    <row r="39" spans="1:1" x14ac:dyDescent="0.25">
      <c r="A39" t="s">
        <v>459</v>
      </c>
    </row>
    <row r="40" spans="1:1" x14ac:dyDescent="0.25">
      <c r="A40" t="s">
        <v>460</v>
      </c>
    </row>
    <row r="41" spans="1:1" x14ac:dyDescent="0.25">
      <c r="A41" t="s">
        <v>461</v>
      </c>
    </row>
    <row r="42" spans="1:1" x14ac:dyDescent="0.25">
      <c r="A42" t="s">
        <v>462</v>
      </c>
    </row>
    <row r="43" spans="1:1" x14ac:dyDescent="0.25">
      <c r="A43" t="s">
        <v>259</v>
      </c>
    </row>
    <row r="44" spans="1:1" x14ac:dyDescent="0.25">
      <c r="A44" t="s">
        <v>188</v>
      </c>
    </row>
    <row r="46" spans="1:1" x14ac:dyDescent="0.25">
      <c r="A46" t="s">
        <v>463</v>
      </c>
    </row>
    <row r="48" spans="1:1" x14ac:dyDescent="0.25">
      <c r="A48" t="s">
        <v>464</v>
      </c>
    </row>
    <row r="49" spans="1:1" x14ac:dyDescent="0.25">
      <c r="A49" t="s">
        <v>465</v>
      </c>
    </row>
    <row r="50" spans="1:1" x14ac:dyDescent="0.25">
      <c r="A50" t="s">
        <v>466</v>
      </c>
    </row>
    <row r="51" spans="1:1" x14ac:dyDescent="0.25">
      <c r="A51" t="s">
        <v>467</v>
      </c>
    </row>
    <row r="52" spans="1:1" x14ac:dyDescent="0.25">
      <c r="A52" t="s">
        <v>468</v>
      </c>
    </row>
    <row r="53" spans="1:1" x14ac:dyDescent="0.25">
      <c r="A53" t="s">
        <v>469</v>
      </c>
    </row>
    <row r="54" spans="1:1" x14ac:dyDescent="0.25">
      <c r="A54" t="s">
        <v>470</v>
      </c>
    </row>
    <row r="55" spans="1:1" x14ac:dyDescent="0.25">
      <c r="A55" t="s">
        <v>471</v>
      </c>
    </row>
    <row r="56" spans="1:1" x14ac:dyDescent="0.25">
      <c r="A56" t="s">
        <v>398</v>
      </c>
    </row>
    <row r="57" spans="1:1" x14ac:dyDescent="0.25">
      <c r="A57" t="s">
        <v>472</v>
      </c>
    </row>
    <row r="58" spans="1:1" x14ac:dyDescent="0.25">
      <c r="A58" t="s">
        <v>473</v>
      </c>
    </row>
    <row r="59" spans="1:1" x14ac:dyDescent="0.25">
      <c r="A59" t="s">
        <v>259</v>
      </c>
    </row>
    <row r="60" spans="1:1" x14ac:dyDescent="0.25">
      <c r="A60" t="s">
        <v>188</v>
      </c>
    </row>
    <row r="62" spans="1:1" x14ac:dyDescent="0.25">
      <c r="A62" t="s">
        <v>474</v>
      </c>
    </row>
    <row r="64" spans="1:1" x14ac:dyDescent="0.25">
      <c r="A64" t="s">
        <v>475</v>
      </c>
    </row>
    <row r="65" spans="1:1" x14ac:dyDescent="0.25">
      <c r="A65" t="s">
        <v>476</v>
      </c>
    </row>
    <row r="66" spans="1:1" x14ac:dyDescent="0.25">
      <c r="A66" t="s">
        <v>477</v>
      </c>
    </row>
    <row r="67" spans="1:1" x14ac:dyDescent="0.25">
      <c r="A67" t="s">
        <v>478</v>
      </c>
    </row>
    <row r="68" spans="1:1" x14ac:dyDescent="0.25">
      <c r="A68" t="s">
        <v>479</v>
      </c>
    </row>
    <row r="69" spans="1:1" x14ac:dyDescent="0.25">
      <c r="A69" t="s">
        <v>480</v>
      </c>
    </row>
    <row r="70" spans="1:1" x14ac:dyDescent="0.25">
      <c r="A70" t="s">
        <v>481</v>
      </c>
    </row>
    <row r="71" spans="1:1" x14ac:dyDescent="0.25">
      <c r="A71" t="s">
        <v>259</v>
      </c>
    </row>
    <row r="72" spans="1:1" x14ac:dyDescent="0.25">
      <c r="A72" t="s">
        <v>482</v>
      </c>
    </row>
    <row r="73" spans="1:1" x14ac:dyDescent="0.25">
      <c r="A73" t="s">
        <v>483</v>
      </c>
    </row>
    <row r="74" spans="1:1" x14ac:dyDescent="0.25">
      <c r="A74" t="s">
        <v>484</v>
      </c>
    </row>
    <row r="75" spans="1:1" x14ac:dyDescent="0.25">
      <c r="A75" t="s">
        <v>485</v>
      </c>
    </row>
    <row r="76" spans="1:1" x14ac:dyDescent="0.25">
      <c r="A76" t="s">
        <v>259</v>
      </c>
    </row>
    <row r="77" spans="1:1" x14ac:dyDescent="0.25">
      <c r="A77" t="s">
        <v>486</v>
      </c>
    </row>
    <row r="78" spans="1:1" x14ac:dyDescent="0.25">
      <c r="A78" t="s">
        <v>479</v>
      </c>
    </row>
    <row r="79" spans="1:1" x14ac:dyDescent="0.25">
      <c r="A79" t="s">
        <v>487</v>
      </c>
    </row>
    <row r="80" spans="1:1" x14ac:dyDescent="0.25">
      <c r="A80" t="s">
        <v>488</v>
      </c>
    </row>
    <row r="81" spans="1:1" x14ac:dyDescent="0.25">
      <c r="A81" t="s">
        <v>489</v>
      </c>
    </row>
    <row r="82" spans="1:1" x14ac:dyDescent="0.25">
      <c r="A82" t="s">
        <v>490</v>
      </c>
    </row>
    <row r="83" spans="1:1" x14ac:dyDescent="0.25">
      <c r="A83" t="s">
        <v>491</v>
      </c>
    </row>
    <row r="84" spans="1:1" x14ac:dyDescent="0.25">
      <c r="A84" t="s">
        <v>492</v>
      </c>
    </row>
    <row r="85" spans="1:1" x14ac:dyDescent="0.25">
      <c r="A85" t="s">
        <v>493</v>
      </c>
    </row>
    <row r="86" spans="1:1" x14ac:dyDescent="0.25">
      <c r="A86" t="s">
        <v>494</v>
      </c>
    </row>
    <row r="87" spans="1:1" x14ac:dyDescent="0.25">
      <c r="A87" t="s">
        <v>495</v>
      </c>
    </row>
    <row r="88" spans="1:1" x14ac:dyDescent="0.25">
      <c r="A88" t="s">
        <v>496</v>
      </c>
    </row>
    <row r="89" spans="1:1" x14ac:dyDescent="0.25">
      <c r="A89" t="s">
        <v>497</v>
      </c>
    </row>
    <row r="90" spans="1:1" x14ac:dyDescent="0.25">
      <c r="A90" t="s">
        <v>498</v>
      </c>
    </row>
    <row r="91" spans="1:1" x14ac:dyDescent="0.25">
      <c r="A91" t="s">
        <v>259</v>
      </c>
    </row>
    <row r="92" spans="1:1" x14ac:dyDescent="0.25">
      <c r="A92" t="s">
        <v>499</v>
      </c>
    </row>
    <row r="93" spans="1:1" x14ac:dyDescent="0.25">
      <c r="A93" t="s">
        <v>500</v>
      </c>
    </row>
    <row r="94" spans="1:1" x14ac:dyDescent="0.25">
      <c r="A94" t="s">
        <v>501</v>
      </c>
    </row>
    <row r="95" spans="1:1" x14ac:dyDescent="0.25">
      <c r="A95" t="s">
        <v>502</v>
      </c>
    </row>
    <row r="96" spans="1:1" x14ac:dyDescent="0.25">
      <c r="A96" t="s">
        <v>503</v>
      </c>
    </row>
    <row r="97" spans="1:1" x14ac:dyDescent="0.25">
      <c r="A97" t="s">
        <v>504</v>
      </c>
    </row>
    <row r="98" spans="1:1" x14ac:dyDescent="0.25">
      <c r="A98" t="s">
        <v>259</v>
      </c>
    </row>
    <row r="99" spans="1:1" x14ac:dyDescent="0.25">
      <c r="A99" t="s">
        <v>505</v>
      </c>
    </row>
    <row r="100" spans="1:1" x14ac:dyDescent="0.25">
      <c r="A100" t="s">
        <v>506</v>
      </c>
    </row>
    <row r="101" spans="1:1" x14ac:dyDescent="0.25">
      <c r="A101" t="s">
        <v>507</v>
      </c>
    </row>
    <row r="102" spans="1:1" x14ac:dyDescent="0.25">
      <c r="A102" t="s">
        <v>188</v>
      </c>
    </row>
    <row r="104" spans="1:1" x14ac:dyDescent="0.25">
      <c r="A104" t="s">
        <v>508</v>
      </c>
    </row>
    <row r="106" spans="1:1" x14ac:dyDescent="0.25">
      <c r="A106" t="s">
        <v>509</v>
      </c>
    </row>
    <row r="107" spans="1:1" x14ac:dyDescent="0.25">
      <c r="A107" t="s">
        <v>510</v>
      </c>
    </row>
    <row r="108" spans="1:1" x14ac:dyDescent="0.25">
      <c r="A108" t="s">
        <v>511</v>
      </c>
    </row>
    <row r="109" spans="1:1" x14ac:dyDescent="0.25">
      <c r="A109" t="s">
        <v>188</v>
      </c>
    </row>
    <row r="111" spans="1:1" x14ac:dyDescent="0.25">
      <c r="A111" t="s">
        <v>512</v>
      </c>
    </row>
    <row r="112" spans="1:1" x14ac:dyDescent="0.25">
      <c r="A112" t="s">
        <v>513</v>
      </c>
    </row>
    <row r="113" spans="1:1" x14ac:dyDescent="0.25">
      <c r="A113" t="s">
        <v>514</v>
      </c>
    </row>
    <row r="114" spans="1:1" x14ac:dyDescent="0.25">
      <c r="A114" t="s">
        <v>515</v>
      </c>
    </row>
    <row r="115" spans="1:1" x14ac:dyDescent="0.25">
      <c r="A115" t="s">
        <v>516</v>
      </c>
    </row>
    <row r="116" spans="1:1" x14ac:dyDescent="0.25">
      <c r="A116" t="s">
        <v>333</v>
      </c>
    </row>
    <row r="117" spans="1:1" x14ac:dyDescent="0.25">
      <c r="A117" t="s">
        <v>188</v>
      </c>
    </row>
    <row r="118" spans="1:1" x14ac:dyDescent="0.25">
      <c r="A118" t="s">
        <v>517</v>
      </c>
    </row>
    <row r="121" spans="1:1" x14ac:dyDescent="0.25">
      <c r="A121" t="s">
        <v>518</v>
      </c>
    </row>
    <row r="122" spans="1:1" x14ac:dyDescent="0.25">
      <c r="A122" t="s">
        <v>519</v>
      </c>
    </row>
    <row r="123" spans="1:1" x14ac:dyDescent="0.25">
      <c r="A123" t="s">
        <v>514</v>
      </c>
    </row>
    <row r="124" spans="1:1" x14ac:dyDescent="0.25">
      <c r="A124" t="s">
        <v>515</v>
      </c>
    </row>
    <row r="125" spans="1:1" x14ac:dyDescent="0.25">
      <c r="A125" t="s">
        <v>520</v>
      </c>
    </row>
    <row r="126" spans="1:1" x14ac:dyDescent="0.25">
      <c r="A126" t="s">
        <v>333</v>
      </c>
    </row>
    <row r="127" spans="1:1" x14ac:dyDescent="0.25">
      <c r="A127" t="s">
        <v>188</v>
      </c>
    </row>
    <row r="128" spans="1:1" x14ac:dyDescent="0.25">
      <c r="A128" t="s">
        <v>521</v>
      </c>
    </row>
    <row r="129" spans="1:1" x14ac:dyDescent="0.25">
      <c r="A129" t="s">
        <v>522</v>
      </c>
    </row>
    <row r="130" spans="1:1" x14ac:dyDescent="0.25">
      <c r="A130" t="s">
        <v>523</v>
      </c>
    </row>
    <row r="131" spans="1:1" x14ac:dyDescent="0.25">
      <c r="A131" t="s">
        <v>188</v>
      </c>
    </row>
    <row r="133" spans="1:1" x14ac:dyDescent="0.25">
      <c r="A133" t="s">
        <v>524</v>
      </c>
    </row>
    <row r="135" spans="1:1" x14ac:dyDescent="0.25">
      <c r="A135" t="s">
        <v>525</v>
      </c>
    </row>
    <row r="136" spans="1:1" x14ac:dyDescent="0.25">
      <c r="A136" t="s">
        <v>526</v>
      </c>
    </row>
    <row r="137" spans="1:1" x14ac:dyDescent="0.25">
      <c r="A137" t="s">
        <v>467</v>
      </c>
    </row>
    <row r="138" spans="1:1" x14ac:dyDescent="0.25">
      <c r="A138" t="s">
        <v>527</v>
      </c>
    </row>
    <row r="139" spans="1:1" x14ac:dyDescent="0.25">
      <c r="A139" t="s">
        <v>188</v>
      </c>
    </row>
    <row r="141" spans="1:1" x14ac:dyDescent="0.25">
      <c r="A141" t="s">
        <v>528</v>
      </c>
    </row>
    <row r="142" spans="1:1" x14ac:dyDescent="0.25">
      <c r="A142" t="s">
        <v>529</v>
      </c>
    </row>
    <row r="143" spans="1:1" x14ac:dyDescent="0.25">
      <c r="A143" t="s">
        <v>530</v>
      </c>
    </row>
    <row r="144" spans="1:1" x14ac:dyDescent="0.25">
      <c r="A144" t="s">
        <v>531</v>
      </c>
    </row>
    <row r="145" spans="1:1" x14ac:dyDescent="0.25">
      <c r="A145" t="s">
        <v>532</v>
      </c>
    </row>
    <row r="146" spans="1:1" x14ac:dyDescent="0.25">
      <c r="A146" t="s">
        <v>533</v>
      </c>
    </row>
    <row r="147" spans="1:1" x14ac:dyDescent="0.25">
      <c r="A147" t="s">
        <v>188</v>
      </c>
    </row>
    <row r="149" spans="1:1" x14ac:dyDescent="0.25">
      <c r="A149" t="s">
        <v>534</v>
      </c>
    </row>
    <row r="150" spans="1:1" x14ac:dyDescent="0.25">
      <c r="A150" t="s">
        <v>535</v>
      </c>
    </row>
    <row r="151" spans="1:1" x14ac:dyDescent="0.25">
      <c r="A151" t="s">
        <v>536</v>
      </c>
    </row>
    <row r="152" spans="1:1" x14ac:dyDescent="0.25">
      <c r="A152" t="s">
        <v>188</v>
      </c>
    </row>
    <row r="154" spans="1:1" x14ac:dyDescent="0.25">
      <c r="A154" t="s">
        <v>537</v>
      </c>
    </row>
    <row r="157" spans="1:1" x14ac:dyDescent="0.25">
      <c r="A157" t="s">
        <v>538</v>
      </c>
    </row>
    <row r="158" spans="1:1" x14ac:dyDescent="0.25">
      <c r="A158" t="s">
        <v>446</v>
      </c>
    </row>
    <row r="160" spans="1:1" x14ac:dyDescent="0.25">
      <c r="A160" t="s">
        <v>539</v>
      </c>
    </row>
    <row r="161" spans="1:1" x14ac:dyDescent="0.25">
      <c r="A161" t="s">
        <v>540</v>
      </c>
    </row>
    <row r="162" spans="1:1" x14ac:dyDescent="0.25">
      <c r="A162" t="s">
        <v>541</v>
      </c>
    </row>
    <row r="163" spans="1:1" x14ac:dyDescent="0.25">
      <c r="A163" t="s">
        <v>188</v>
      </c>
    </row>
    <row r="166" spans="1:1" x14ac:dyDescent="0.25">
      <c r="A166" t="s">
        <v>542</v>
      </c>
    </row>
    <row r="167" spans="1:1" x14ac:dyDescent="0.25">
      <c r="A167" t="s">
        <v>543</v>
      </c>
    </row>
    <row r="168" spans="1:1" x14ac:dyDescent="0.25">
      <c r="A168" t="s">
        <v>544</v>
      </c>
    </row>
    <row r="169" spans="1:1" x14ac:dyDescent="0.25">
      <c r="A169" t="s">
        <v>545</v>
      </c>
    </row>
    <row r="170" spans="1:1" x14ac:dyDescent="0.25">
      <c r="A170" t="s">
        <v>546</v>
      </c>
    </row>
    <row r="171" spans="1:1" x14ac:dyDescent="0.25">
      <c r="A171" t="s">
        <v>547</v>
      </c>
    </row>
    <row r="173" spans="1:1" x14ac:dyDescent="0.25">
      <c r="A173" t="s">
        <v>548</v>
      </c>
    </row>
    <row r="174" spans="1:1" x14ac:dyDescent="0.25">
      <c r="A174" t="s">
        <v>549</v>
      </c>
    </row>
    <row r="175" spans="1:1" x14ac:dyDescent="0.25">
      <c r="A175" t="s">
        <v>531</v>
      </c>
    </row>
    <row r="176" spans="1:1" x14ac:dyDescent="0.25">
      <c r="A176" t="s">
        <v>550</v>
      </c>
    </row>
    <row r="177" spans="1:1" x14ac:dyDescent="0.25">
      <c r="A177" t="s">
        <v>551</v>
      </c>
    </row>
    <row r="178" spans="1:1" x14ac:dyDescent="0.25">
      <c r="A178" t="s">
        <v>188</v>
      </c>
    </row>
    <row r="180" spans="1:1" x14ac:dyDescent="0.25">
      <c r="A180" t="s">
        <v>552</v>
      </c>
    </row>
    <row r="181" spans="1:1" x14ac:dyDescent="0.25">
      <c r="A181" t="s">
        <v>553</v>
      </c>
    </row>
    <row r="182" spans="1:1" x14ac:dyDescent="0.25">
      <c r="A182" t="s">
        <v>554</v>
      </c>
    </row>
    <row r="183" spans="1:1" x14ac:dyDescent="0.25">
      <c r="A183" t="s">
        <v>555</v>
      </c>
    </row>
    <row r="184" spans="1:1" x14ac:dyDescent="0.25">
      <c r="A184" t="s">
        <v>556</v>
      </c>
    </row>
    <row r="185" spans="1:1" x14ac:dyDescent="0.25">
      <c r="A185" t="s">
        <v>552</v>
      </c>
    </row>
    <row r="186" spans="1:1" x14ac:dyDescent="0.25">
      <c r="A186" t="s">
        <v>557</v>
      </c>
    </row>
    <row r="187" spans="1:1" x14ac:dyDescent="0.25">
      <c r="A187" t="s">
        <v>558</v>
      </c>
    </row>
    <row r="188" spans="1:1" x14ac:dyDescent="0.25">
      <c r="A188" t="s">
        <v>559</v>
      </c>
    </row>
    <row r="190" spans="1:1" x14ac:dyDescent="0.25">
      <c r="A190" t="s">
        <v>560</v>
      </c>
    </row>
    <row r="192" spans="1:1" x14ac:dyDescent="0.25">
      <c r="A192" t="s">
        <v>561</v>
      </c>
    </row>
    <row r="193" spans="1:1" x14ac:dyDescent="0.25">
      <c r="A193" t="s">
        <v>562</v>
      </c>
    </row>
    <row r="194" spans="1:1" x14ac:dyDescent="0.25">
      <c r="A194" t="s">
        <v>563</v>
      </c>
    </row>
    <row r="195" spans="1:1" x14ac:dyDescent="0.25">
      <c r="A195" t="s">
        <v>564</v>
      </c>
    </row>
    <row r="196" spans="1:1" x14ac:dyDescent="0.25">
      <c r="A196" t="s">
        <v>565</v>
      </c>
    </row>
    <row r="197" spans="1:1" x14ac:dyDescent="0.25">
      <c r="A197" t="s">
        <v>566</v>
      </c>
    </row>
    <row r="198" spans="1:1" x14ac:dyDescent="0.25">
      <c r="A198" t="s">
        <v>567</v>
      </c>
    </row>
    <row r="199" spans="1:1" x14ac:dyDescent="0.25">
      <c r="A199" t="s">
        <v>188</v>
      </c>
    </row>
    <row r="201" spans="1:1" x14ac:dyDescent="0.25">
      <c r="A201" t="s">
        <v>568</v>
      </c>
    </row>
    <row r="202" spans="1:1" x14ac:dyDescent="0.25">
      <c r="A202" t="s">
        <v>569</v>
      </c>
    </row>
    <row r="203" spans="1:1" x14ac:dyDescent="0.25">
      <c r="A203" t="s">
        <v>570</v>
      </c>
    </row>
    <row r="205" spans="1:1" x14ac:dyDescent="0.25">
      <c r="A205" t="s">
        <v>571</v>
      </c>
    </row>
    <row r="206" spans="1:1" x14ac:dyDescent="0.25">
      <c r="A206" t="s">
        <v>572</v>
      </c>
    </row>
    <row r="207" spans="1:1" x14ac:dyDescent="0.25">
      <c r="A207" t="s">
        <v>573</v>
      </c>
    </row>
    <row r="208" spans="1:1" x14ac:dyDescent="0.25">
      <c r="A208" t="s">
        <v>574</v>
      </c>
    </row>
    <row r="209" spans="1:1" x14ac:dyDescent="0.25">
      <c r="A209" t="s">
        <v>575</v>
      </c>
    </row>
    <row r="210" spans="1:1" x14ac:dyDescent="0.25">
      <c r="A210" t="s">
        <v>576</v>
      </c>
    </row>
    <row r="211" spans="1:1" x14ac:dyDescent="0.25">
      <c r="A211" t="s">
        <v>577</v>
      </c>
    </row>
    <row r="212" spans="1:1" x14ac:dyDescent="0.25">
      <c r="A212" t="s">
        <v>578</v>
      </c>
    </row>
    <row r="213" spans="1:1" x14ac:dyDescent="0.25">
      <c r="A213" t="s">
        <v>579</v>
      </c>
    </row>
    <row r="214" spans="1:1" x14ac:dyDescent="0.25">
      <c r="A214" t="s">
        <v>580</v>
      </c>
    </row>
    <row r="215" spans="1:1" x14ac:dyDescent="0.25">
      <c r="A215" t="s">
        <v>581</v>
      </c>
    </row>
    <row r="216" spans="1:1" x14ac:dyDescent="0.25">
      <c r="A216" t="s">
        <v>582</v>
      </c>
    </row>
    <row r="217" spans="1:1" x14ac:dyDescent="0.25">
      <c r="A217" t="s">
        <v>583</v>
      </c>
    </row>
    <row r="218" spans="1:1" x14ac:dyDescent="0.25">
      <c r="A218" t="s">
        <v>259</v>
      </c>
    </row>
    <row r="219" spans="1:1" x14ac:dyDescent="0.25">
      <c r="A219" t="s">
        <v>486</v>
      </c>
    </row>
    <row r="220" spans="1:1" x14ac:dyDescent="0.25">
      <c r="A220" t="s">
        <v>584</v>
      </c>
    </row>
    <row r="221" spans="1:1" x14ac:dyDescent="0.25">
      <c r="A221" t="s">
        <v>585</v>
      </c>
    </row>
    <row r="222" spans="1:1" x14ac:dyDescent="0.25">
      <c r="A222" t="s">
        <v>586</v>
      </c>
    </row>
    <row r="223" spans="1:1" x14ac:dyDescent="0.25">
      <c r="A223" t="s">
        <v>587</v>
      </c>
    </row>
    <row r="224" spans="1:1" x14ac:dyDescent="0.25">
      <c r="A224" t="s">
        <v>259</v>
      </c>
    </row>
    <row r="226" spans="1:1" x14ac:dyDescent="0.25">
      <c r="A226" t="s">
        <v>188</v>
      </c>
    </row>
    <row r="228" spans="1:1" x14ac:dyDescent="0.25">
      <c r="A228" t="s">
        <v>588</v>
      </c>
    </row>
    <row r="230" spans="1:1" x14ac:dyDescent="0.25">
      <c r="A230" t="s">
        <v>589</v>
      </c>
    </row>
    <row r="231" spans="1:1" x14ac:dyDescent="0.25">
      <c r="A231" t="s">
        <v>590</v>
      </c>
    </row>
    <row r="232" spans="1:1" x14ac:dyDescent="0.25">
      <c r="A232" t="s">
        <v>591</v>
      </c>
    </row>
    <row r="233" spans="1:1" x14ac:dyDescent="0.25">
      <c r="A233" t="s">
        <v>121</v>
      </c>
    </row>
    <row r="234" spans="1:1" x14ac:dyDescent="0.25">
      <c r="A234" t="s">
        <v>592</v>
      </c>
    </row>
    <row r="235" spans="1:1" x14ac:dyDescent="0.25">
      <c r="A235" t="s">
        <v>593</v>
      </c>
    </row>
    <row r="236" spans="1:1" x14ac:dyDescent="0.25">
      <c r="A236" t="s">
        <v>594</v>
      </c>
    </row>
    <row r="237" spans="1:1" x14ac:dyDescent="0.25">
      <c r="A237" t="s">
        <v>304</v>
      </c>
    </row>
    <row r="238" spans="1:1" x14ac:dyDescent="0.25">
      <c r="A238" t="s">
        <v>595</v>
      </c>
    </row>
    <row r="239" spans="1:1" x14ac:dyDescent="0.25">
      <c r="A239" t="s">
        <v>596</v>
      </c>
    </row>
    <row r="240" spans="1:1" x14ac:dyDescent="0.25">
      <c r="A240" t="s">
        <v>597</v>
      </c>
    </row>
    <row r="241" spans="1:1" x14ac:dyDescent="0.25">
      <c r="A241" t="s">
        <v>304</v>
      </c>
    </row>
    <row r="242" spans="1:1" x14ac:dyDescent="0.25">
      <c r="A242" t="s">
        <v>598</v>
      </c>
    </row>
    <row r="243" spans="1:1" x14ac:dyDescent="0.25">
      <c r="A243" t="s">
        <v>599</v>
      </c>
    </row>
    <row r="244" spans="1:1" x14ac:dyDescent="0.25">
      <c r="A244" t="s">
        <v>600</v>
      </c>
    </row>
    <row r="245" spans="1:1" x14ac:dyDescent="0.25">
      <c r="A245" t="s">
        <v>304</v>
      </c>
    </row>
    <row r="246" spans="1:1" x14ac:dyDescent="0.25">
      <c r="A246" t="s">
        <v>601</v>
      </c>
    </row>
    <row r="247" spans="1:1" x14ac:dyDescent="0.25">
      <c r="A247" t="s">
        <v>602</v>
      </c>
    </row>
    <row r="248" spans="1:1" x14ac:dyDescent="0.25">
      <c r="A248" t="s">
        <v>603</v>
      </c>
    </row>
    <row r="249" spans="1:1" x14ac:dyDescent="0.25">
      <c r="A249" t="s">
        <v>304</v>
      </c>
    </row>
    <row r="251" spans="1:1" x14ac:dyDescent="0.25">
      <c r="A251" t="s">
        <v>604</v>
      </c>
    </row>
    <row r="252" spans="1:1" x14ac:dyDescent="0.25">
      <c r="A252" t="s">
        <v>605</v>
      </c>
    </row>
    <row r="253" spans="1:1" x14ac:dyDescent="0.25">
      <c r="A253" t="s">
        <v>606</v>
      </c>
    </row>
    <row r="254" spans="1:1" x14ac:dyDescent="0.25">
      <c r="A254" t="s">
        <v>304</v>
      </c>
    </row>
    <row r="256" spans="1:1" x14ac:dyDescent="0.25">
      <c r="A256" t="s">
        <v>607</v>
      </c>
    </row>
    <row r="257" spans="1:1" x14ac:dyDescent="0.25">
      <c r="A257" t="s">
        <v>608</v>
      </c>
    </row>
    <row r="258" spans="1:1" x14ac:dyDescent="0.25">
      <c r="A258" t="s">
        <v>609</v>
      </c>
    </row>
    <row r="259" spans="1:1" x14ac:dyDescent="0.25">
      <c r="A259" t="s">
        <v>304</v>
      </c>
    </row>
    <row r="261" spans="1:1" x14ac:dyDescent="0.25">
      <c r="A261" t="s">
        <v>610</v>
      </c>
    </row>
    <row r="262" spans="1:1" x14ac:dyDescent="0.25">
      <c r="A262" t="s">
        <v>611</v>
      </c>
    </row>
    <row r="263" spans="1:1" x14ac:dyDescent="0.25">
      <c r="A263" t="s">
        <v>612</v>
      </c>
    </row>
    <row r="264" spans="1:1" x14ac:dyDescent="0.25">
      <c r="A264" t="s">
        <v>304</v>
      </c>
    </row>
    <row r="265" spans="1:1" x14ac:dyDescent="0.25">
      <c r="A265" t="s">
        <v>188</v>
      </c>
    </row>
    <row r="267" spans="1:1" x14ac:dyDescent="0.25">
      <c r="A267" t="s">
        <v>613</v>
      </c>
    </row>
    <row r="268" spans="1:1" x14ac:dyDescent="0.25">
      <c r="A268" t="s">
        <v>614</v>
      </c>
    </row>
    <row r="269" spans="1:1" x14ac:dyDescent="0.25">
      <c r="A269" t="s">
        <v>615</v>
      </c>
    </row>
    <row r="270" spans="1:1" x14ac:dyDescent="0.25">
      <c r="A270" t="s">
        <v>188</v>
      </c>
    </row>
    <row r="272" spans="1:1" x14ac:dyDescent="0.25">
      <c r="A272" t="s">
        <v>616</v>
      </c>
    </row>
    <row r="273" spans="1:1" x14ac:dyDescent="0.25">
      <c r="A273" t="s">
        <v>617</v>
      </c>
    </row>
    <row r="274" spans="1:1" x14ac:dyDescent="0.25">
      <c r="A274" t="s">
        <v>618</v>
      </c>
    </row>
    <row r="275" spans="1:1" x14ac:dyDescent="0.25">
      <c r="A275" t="s">
        <v>619</v>
      </c>
    </row>
    <row r="276" spans="1:1" x14ac:dyDescent="0.25">
      <c r="A276" t="s">
        <v>620</v>
      </c>
    </row>
    <row r="277" spans="1:1" x14ac:dyDescent="0.25">
      <c r="A277" t="s">
        <v>621</v>
      </c>
    </row>
    <row r="279" spans="1:1" x14ac:dyDescent="0.25">
      <c r="A279" t="s">
        <v>622</v>
      </c>
    </row>
    <row r="280" spans="1:1" x14ac:dyDescent="0.25">
      <c r="A280" t="s">
        <v>623</v>
      </c>
    </row>
    <row r="281" spans="1:1" x14ac:dyDescent="0.25">
      <c r="A281" t="s">
        <v>624</v>
      </c>
    </row>
    <row r="282" spans="1:1" x14ac:dyDescent="0.25">
      <c r="A282" t="s">
        <v>625</v>
      </c>
    </row>
    <row r="284" spans="1:1" x14ac:dyDescent="0.25">
      <c r="A284" t="s">
        <v>626</v>
      </c>
    </row>
    <row r="285" spans="1:1" x14ac:dyDescent="0.25">
      <c r="A285" t="s">
        <v>627</v>
      </c>
    </row>
    <row r="286" spans="1:1" x14ac:dyDescent="0.25">
      <c r="A286" t="s">
        <v>628</v>
      </c>
    </row>
    <row r="287" spans="1:1" x14ac:dyDescent="0.25">
      <c r="A287" t="s">
        <v>629</v>
      </c>
    </row>
    <row r="289" spans="1:1" x14ac:dyDescent="0.25">
      <c r="A289" t="s">
        <v>630</v>
      </c>
    </row>
    <row r="290" spans="1:1" x14ac:dyDescent="0.25">
      <c r="A290" t="s">
        <v>631</v>
      </c>
    </row>
    <row r="291" spans="1:1" x14ac:dyDescent="0.25">
      <c r="A291" t="s">
        <v>632</v>
      </c>
    </row>
    <row r="292" spans="1:1" x14ac:dyDescent="0.25">
      <c r="A292" t="s">
        <v>633</v>
      </c>
    </row>
    <row r="294" spans="1:1" x14ac:dyDescent="0.25">
      <c r="A294" t="s">
        <v>634</v>
      </c>
    </row>
    <row r="295" spans="1:1" x14ac:dyDescent="0.25">
      <c r="A295" t="s">
        <v>635</v>
      </c>
    </row>
    <row r="296" spans="1:1" x14ac:dyDescent="0.25">
      <c r="A296" t="s">
        <v>636</v>
      </c>
    </row>
    <row r="297" spans="1:1" x14ac:dyDescent="0.25">
      <c r="A297" t="s">
        <v>637</v>
      </c>
    </row>
    <row r="299" spans="1:1" x14ac:dyDescent="0.25">
      <c r="A299" t="s">
        <v>638</v>
      </c>
    </row>
    <row r="300" spans="1:1" x14ac:dyDescent="0.25">
      <c r="A300" t="s">
        <v>639</v>
      </c>
    </row>
    <row r="301" spans="1:1" x14ac:dyDescent="0.25">
      <c r="A301" t="s">
        <v>640</v>
      </c>
    </row>
    <row r="302" spans="1:1" x14ac:dyDescent="0.25">
      <c r="A302" t="s">
        <v>641</v>
      </c>
    </row>
    <row r="304" spans="1:1" x14ac:dyDescent="0.25">
      <c r="A304" t="s">
        <v>642</v>
      </c>
    </row>
    <row r="305" spans="1:1" x14ac:dyDescent="0.25">
      <c r="A305" t="s">
        <v>643</v>
      </c>
    </row>
    <row r="306" spans="1:1" x14ac:dyDescent="0.25">
      <c r="A306" t="s">
        <v>644</v>
      </c>
    </row>
    <row r="307" spans="1:1" x14ac:dyDescent="0.25">
      <c r="A307" t="s">
        <v>645</v>
      </c>
    </row>
    <row r="308" spans="1:1" x14ac:dyDescent="0.25">
      <c r="A308" t="s">
        <v>188</v>
      </c>
    </row>
    <row r="310" spans="1:1" x14ac:dyDescent="0.25">
      <c r="A310" t="s">
        <v>646</v>
      </c>
    </row>
    <row r="311" spans="1:1" x14ac:dyDescent="0.25">
      <c r="A311" t="s">
        <v>647</v>
      </c>
    </row>
    <row r="312" spans="1:1" x14ac:dyDescent="0.25">
      <c r="A312" t="s">
        <v>531</v>
      </c>
    </row>
    <row r="313" spans="1:1" x14ac:dyDescent="0.25">
      <c r="A313" t="s">
        <v>648</v>
      </c>
    </row>
    <row r="314" spans="1:1" x14ac:dyDescent="0.25">
      <c r="A314" t="s">
        <v>649</v>
      </c>
    </row>
    <row r="315" spans="1:1" x14ac:dyDescent="0.25">
      <c r="A315" t="s">
        <v>188</v>
      </c>
    </row>
    <row r="317" spans="1:1" x14ac:dyDescent="0.25">
      <c r="A317" t="s">
        <v>650</v>
      </c>
    </row>
    <row r="318" spans="1:1" x14ac:dyDescent="0.25">
      <c r="A318" t="s">
        <v>651</v>
      </c>
    </row>
    <row r="319" spans="1:1" x14ac:dyDescent="0.25">
      <c r="A319" t="s">
        <v>652</v>
      </c>
    </row>
    <row r="320" spans="1:1" x14ac:dyDescent="0.25">
      <c r="A320" t="s">
        <v>653</v>
      </c>
    </row>
    <row r="321" spans="1:1" x14ac:dyDescent="0.25">
      <c r="A321" t="s">
        <v>654</v>
      </c>
    </row>
    <row r="322" spans="1:1" x14ac:dyDescent="0.25">
      <c r="A322" t="s">
        <v>655</v>
      </c>
    </row>
    <row r="323" spans="1:1" x14ac:dyDescent="0.25">
      <c r="A323" t="s">
        <v>656</v>
      </c>
    </row>
    <row r="324" spans="1:1" x14ac:dyDescent="0.25">
      <c r="A324" t="s">
        <v>657</v>
      </c>
    </row>
    <row r="325" spans="1:1" x14ac:dyDescent="0.25">
      <c r="A325" t="s">
        <v>658</v>
      </c>
    </row>
    <row r="326" spans="1:1" x14ac:dyDescent="0.25">
      <c r="A326" t="s">
        <v>659</v>
      </c>
    </row>
    <row r="327" spans="1:1" x14ac:dyDescent="0.25">
      <c r="A327" t="s">
        <v>660</v>
      </c>
    </row>
    <row r="328" spans="1:1" x14ac:dyDescent="0.25">
      <c r="A328" t="s">
        <v>661</v>
      </c>
    </row>
    <row r="329" spans="1:1" x14ac:dyDescent="0.25">
      <c r="A329" t="s">
        <v>662</v>
      </c>
    </row>
    <row r="330" spans="1:1" x14ac:dyDescent="0.25">
      <c r="A330" t="s">
        <v>663</v>
      </c>
    </row>
    <row r="331" spans="1:1" x14ac:dyDescent="0.25">
      <c r="A331" t="s">
        <v>188</v>
      </c>
    </row>
    <row r="333" spans="1:1" x14ac:dyDescent="0.25">
      <c r="A333" t="s">
        <v>664</v>
      </c>
    </row>
    <row r="334" spans="1:1" x14ac:dyDescent="0.25">
      <c r="A334" t="s">
        <v>665</v>
      </c>
    </row>
    <row r="335" spans="1:1" x14ac:dyDescent="0.25">
      <c r="A335" t="s">
        <v>666</v>
      </c>
    </row>
    <row r="336" spans="1:1" x14ac:dyDescent="0.25">
      <c r="A336" t="s">
        <v>188</v>
      </c>
    </row>
    <row r="338" spans="1:1" x14ac:dyDescent="0.25">
      <c r="A338" t="s">
        <v>667</v>
      </c>
    </row>
    <row r="339" spans="1:1" x14ac:dyDescent="0.25">
      <c r="A339" t="s">
        <v>668</v>
      </c>
    </row>
    <row r="340" spans="1:1" x14ac:dyDescent="0.25">
      <c r="A340" t="s">
        <v>669</v>
      </c>
    </row>
    <row r="341" spans="1:1" x14ac:dyDescent="0.25">
      <c r="A341" t="s">
        <v>670</v>
      </c>
    </row>
    <row r="343" spans="1:1" x14ac:dyDescent="0.25">
      <c r="A343" t="s">
        <v>671</v>
      </c>
    </row>
    <row r="344" spans="1:1" x14ac:dyDescent="0.25">
      <c r="A344" t="s">
        <v>672</v>
      </c>
    </row>
    <row r="345" spans="1:1" x14ac:dyDescent="0.25">
      <c r="A345" t="s">
        <v>564</v>
      </c>
    </row>
    <row r="346" spans="1:1" x14ac:dyDescent="0.25">
      <c r="A346" t="s">
        <v>673</v>
      </c>
    </row>
    <row r="347" spans="1:1" x14ac:dyDescent="0.25">
      <c r="A347" t="s">
        <v>674</v>
      </c>
    </row>
    <row r="348" spans="1:1" x14ac:dyDescent="0.25">
      <c r="A348" t="s">
        <v>567</v>
      </c>
    </row>
    <row r="349" spans="1:1" x14ac:dyDescent="0.25">
      <c r="A349" t="s">
        <v>188</v>
      </c>
    </row>
    <row r="351" spans="1:1" x14ac:dyDescent="0.25">
      <c r="A351" t="s">
        <v>675</v>
      </c>
    </row>
    <row r="352" spans="1:1" x14ac:dyDescent="0.25">
      <c r="A352" t="s">
        <v>676</v>
      </c>
    </row>
    <row r="353" spans="1:1" x14ac:dyDescent="0.25">
      <c r="A353" t="s">
        <v>531</v>
      </c>
    </row>
    <row r="354" spans="1:1" x14ac:dyDescent="0.25">
      <c r="A354" t="s">
        <v>677</v>
      </c>
    </row>
    <row r="355" spans="1:1" x14ac:dyDescent="0.25">
      <c r="A355" t="s">
        <v>188</v>
      </c>
    </row>
    <row r="357" spans="1:1" x14ac:dyDescent="0.25">
      <c r="A357" t="s">
        <v>678</v>
      </c>
    </row>
    <row r="359" spans="1:1" x14ac:dyDescent="0.25">
      <c r="A359" t="s">
        <v>671</v>
      </c>
    </row>
    <row r="360" spans="1:1" x14ac:dyDescent="0.25">
      <c r="A360" t="s">
        <v>679</v>
      </c>
    </row>
    <row r="361" spans="1:1" x14ac:dyDescent="0.25">
      <c r="A361" t="s">
        <v>680</v>
      </c>
    </row>
    <row r="362" spans="1:1" x14ac:dyDescent="0.25">
      <c r="A362" t="s">
        <v>673</v>
      </c>
    </row>
    <row r="363" spans="1:1" x14ac:dyDescent="0.25">
      <c r="A363" t="s">
        <v>681</v>
      </c>
    </row>
    <row r="364" spans="1:1" x14ac:dyDescent="0.25">
      <c r="A364" t="s">
        <v>567</v>
      </c>
    </row>
    <row r="365" spans="1:1" x14ac:dyDescent="0.25">
      <c r="A365" t="s">
        <v>188</v>
      </c>
    </row>
    <row r="367" spans="1:1" x14ac:dyDescent="0.25">
      <c r="A367" t="s">
        <v>682</v>
      </c>
    </row>
    <row r="368" spans="1:1" x14ac:dyDescent="0.25">
      <c r="A368" t="s">
        <v>683</v>
      </c>
    </row>
    <row r="369" spans="1:1" x14ac:dyDescent="0.25">
      <c r="A369" t="s">
        <v>684</v>
      </c>
    </row>
    <row r="370" spans="1:1" x14ac:dyDescent="0.25">
      <c r="A370" t="s">
        <v>188</v>
      </c>
    </row>
    <row r="372" spans="1:1" x14ac:dyDescent="0.25">
      <c r="A372" t="s">
        <v>685</v>
      </c>
    </row>
    <row r="373" spans="1:1" x14ac:dyDescent="0.25">
      <c r="A373" t="s">
        <v>686</v>
      </c>
    </row>
    <row r="374" spans="1:1" x14ac:dyDescent="0.25">
      <c r="A374" t="s">
        <v>687</v>
      </c>
    </row>
    <row r="375" spans="1:1" x14ac:dyDescent="0.25">
      <c r="A375" t="s">
        <v>688</v>
      </c>
    </row>
    <row r="376" spans="1:1" x14ac:dyDescent="0.25">
      <c r="A376" t="s">
        <v>689</v>
      </c>
    </row>
    <row r="377" spans="1:1" x14ac:dyDescent="0.25">
      <c r="A377" t="s">
        <v>690</v>
      </c>
    </row>
    <row r="378" spans="1:1" x14ac:dyDescent="0.25">
      <c r="A378" t="s">
        <v>188</v>
      </c>
    </row>
    <row r="380" spans="1:1" x14ac:dyDescent="0.25">
      <c r="A380" t="s">
        <v>691</v>
      </c>
    </row>
    <row r="381" spans="1:1" x14ac:dyDescent="0.25">
      <c r="A381" t="s">
        <v>692</v>
      </c>
    </row>
    <row r="382" spans="1:1" x14ac:dyDescent="0.25">
      <c r="A382" t="s">
        <v>693</v>
      </c>
    </row>
    <row r="383" spans="1:1" x14ac:dyDescent="0.25">
      <c r="A383" t="s">
        <v>188</v>
      </c>
    </row>
    <row r="385" spans="1:1" x14ac:dyDescent="0.25">
      <c r="A385" t="s">
        <v>694</v>
      </c>
    </row>
    <row r="387" spans="1:1" x14ac:dyDescent="0.25">
      <c r="A387" t="s">
        <v>695</v>
      </c>
    </row>
    <row r="389" spans="1:1" x14ac:dyDescent="0.25">
      <c r="A389" t="s">
        <v>696</v>
      </c>
    </row>
    <row r="390" spans="1:1" x14ac:dyDescent="0.25">
      <c r="A390" t="s">
        <v>697</v>
      </c>
    </row>
    <row r="391" spans="1:1" x14ac:dyDescent="0.25">
      <c r="A391" t="s">
        <v>591</v>
      </c>
    </row>
    <row r="393" spans="1:1" x14ac:dyDescent="0.25">
      <c r="A393" t="s">
        <v>698</v>
      </c>
    </row>
    <row r="394" spans="1:1" x14ac:dyDescent="0.25">
      <c r="A394" t="s">
        <v>699</v>
      </c>
    </row>
    <row r="395" spans="1:1" x14ac:dyDescent="0.25">
      <c r="A395" t="s">
        <v>700</v>
      </c>
    </row>
    <row r="396" spans="1:1" x14ac:dyDescent="0.25">
      <c r="A396" t="s">
        <v>701</v>
      </c>
    </row>
    <row r="397" spans="1:1" x14ac:dyDescent="0.25">
      <c r="A397" t="s">
        <v>702</v>
      </c>
    </row>
    <row r="398" spans="1:1" x14ac:dyDescent="0.25">
      <c r="A398" t="s">
        <v>259</v>
      </c>
    </row>
    <row r="399" spans="1:1" x14ac:dyDescent="0.25">
      <c r="A399" t="s">
        <v>703</v>
      </c>
    </row>
    <row r="400" spans="1:1" x14ac:dyDescent="0.25">
      <c r="A400" t="s">
        <v>704</v>
      </c>
    </row>
    <row r="401" spans="1:1" x14ac:dyDescent="0.25">
      <c r="A401" t="s">
        <v>705</v>
      </c>
    </row>
    <row r="402" spans="1:1" x14ac:dyDescent="0.25">
      <c r="A402" t="s">
        <v>706</v>
      </c>
    </row>
    <row r="403" spans="1:1" x14ac:dyDescent="0.25">
      <c r="A403" t="s">
        <v>707</v>
      </c>
    </row>
    <row r="404" spans="1:1" x14ac:dyDescent="0.25">
      <c r="A404" t="s">
        <v>259</v>
      </c>
    </row>
    <row r="405" spans="1:1" x14ac:dyDescent="0.25">
      <c r="A405" t="s">
        <v>708</v>
      </c>
    </row>
    <row r="406" spans="1:1" x14ac:dyDescent="0.25">
      <c r="A406" t="s">
        <v>709</v>
      </c>
    </row>
    <row r="407" spans="1:1" x14ac:dyDescent="0.25">
      <c r="A407" t="s">
        <v>710</v>
      </c>
    </row>
    <row r="408" spans="1:1" x14ac:dyDescent="0.25">
      <c r="A408" t="s">
        <v>711</v>
      </c>
    </row>
    <row r="409" spans="1:1" x14ac:dyDescent="0.25">
      <c r="A409" t="s">
        <v>712</v>
      </c>
    </row>
    <row r="410" spans="1:1" x14ac:dyDescent="0.25">
      <c r="A410" t="s">
        <v>259</v>
      </c>
    </row>
    <row r="411" spans="1:1" x14ac:dyDescent="0.25">
      <c r="A411" t="s">
        <v>713</v>
      </c>
    </row>
    <row r="412" spans="1:1" x14ac:dyDescent="0.25">
      <c r="A412" t="s">
        <v>714</v>
      </c>
    </row>
    <row r="413" spans="1:1" x14ac:dyDescent="0.25">
      <c r="A413" t="s">
        <v>715</v>
      </c>
    </row>
    <row r="414" spans="1:1" x14ac:dyDescent="0.25">
      <c r="A414" t="s">
        <v>716</v>
      </c>
    </row>
    <row r="415" spans="1:1" x14ac:dyDescent="0.25">
      <c r="A415" t="s">
        <v>717</v>
      </c>
    </row>
    <row r="416" spans="1:1" x14ac:dyDescent="0.25">
      <c r="A416" t="s">
        <v>259</v>
      </c>
    </row>
    <row r="417" spans="1:1" x14ac:dyDescent="0.25">
      <c r="A417" t="s">
        <v>718</v>
      </c>
    </row>
    <row r="418" spans="1:1" x14ac:dyDescent="0.25">
      <c r="A418" t="s">
        <v>719</v>
      </c>
    </row>
    <row r="419" spans="1:1" x14ac:dyDescent="0.25">
      <c r="A419" t="s">
        <v>720</v>
      </c>
    </row>
    <row r="420" spans="1:1" x14ac:dyDescent="0.25">
      <c r="A420" t="s">
        <v>721</v>
      </c>
    </row>
    <row r="421" spans="1:1" x14ac:dyDescent="0.25">
      <c r="A421" t="s">
        <v>722</v>
      </c>
    </row>
    <row r="422" spans="1:1" x14ac:dyDescent="0.25">
      <c r="A422" t="s">
        <v>259</v>
      </c>
    </row>
    <row r="423" spans="1:1" x14ac:dyDescent="0.25">
      <c r="A423" t="s">
        <v>723</v>
      </c>
    </row>
    <row r="424" spans="1:1" x14ac:dyDescent="0.25">
      <c r="A424" t="s">
        <v>724</v>
      </c>
    </row>
    <row r="425" spans="1:1" x14ac:dyDescent="0.25">
      <c r="A425" t="s">
        <v>725</v>
      </c>
    </row>
    <row r="426" spans="1:1" x14ac:dyDescent="0.25">
      <c r="A426" t="s">
        <v>726</v>
      </c>
    </row>
    <row r="427" spans="1:1" x14ac:dyDescent="0.25">
      <c r="A427" t="s">
        <v>727</v>
      </c>
    </row>
    <row r="428" spans="1:1" x14ac:dyDescent="0.25">
      <c r="A428" t="s">
        <v>259</v>
      </c>
    </row>
    <row r="429" spans="1:1" x14ac:dyDescent="0.25">
      <c r="A429" t="s">
        <v>728</v>
      </c>
    </row>
    <row r="430" spans="1:1" x14ac:dyDescent="0.25">
      <c r="A430" t="s">
        <v>729</v>
      </c>
    </row>
    <row r="431" spans="1:1" x14ac:dyDescent="0.25">
      <c r="A431" t="s">
        <v>730</v>
      </c>
    </row>
    <row r="432" spans="1:1" x14ac:dyDescent="0.25">
      <c r="A432" t="s">
        <v>731</v>
      </c>
    </row>
    <row r="433" spans="1:1" x14ac:dyDescent="0.25">
      <c r="A433" t="s">
        <v>732</v>
      </c>
    </row>
    <row r="434" spans="1:1" x14ac:dyDescent="0.25">
      <c r="A434" t="s">
        <v>259</v>
      </c>
    </row>
    <row r="435" spans="1:1" x14ac:dyDescent="0.25">
      <c r="A435" t="s">
        <v>188</v>
      </c>
    </row>
    <row r="438" spans="1:1" x14ac:dyDescent="0.25">
      <c r="A438" t="s">
        <v>1387</v>
      </c>
    </row>
    <row r="439" spans="1:1" x14ac:dyDescent="0.25">
      <c r="A439" t="s">
        <v>1388</v>
      </c>
    </row>
    <row r="441" spans="1:1" x14ac:dyDescent="0.25">
      <c r="A441" t="s">
        <v>1389</v>
      </c>
    </row>
    <row r="442" spans="1:1" x14ac:dyDescent="0.25">
      <c r="A442" t="s">
        <v>1390</v>
      </c>
    </row>
    <row r="443" spans="1:1" x14ac:dyDescent="0.25">
      <c r="A443" t="s">
        <v>1391</v>
      </c>
    </row>
    <row r="444" spans="1:1" x14ac:dyDescent="0.25">
      <c r="A444" t="s">
        <v>1392</v>
      </c>
    </row>
    <row r="445" spans="1:1" x14ac:dyDescent="0.25">
      <c r="A445" t="s">
        <v>188</v>
      </c>
    </row>
    <row r="447" spans="1:1" x14ac:dyDescent="0.25">
      <c r="A447" t="s">
        <v>243</v>
      </c>
    </row>
    <row r="448" spans="1:1" x14ac:dyDescent="0.25">
      <c r="A448" t="s">
        <v>1393</v>
      </c>
    </row>
    <row r="449" spans="1:1" x14ac:dyDescent="0.25">
      <c r="A449" t="s">
        <v>1394</v>
      </c>
    </row>
    <row r="450" spans="1:1" x14ac:dyDescent="0.25">
      <c r="A450" t="s">
        <v>1395</v>
      </c>
    </row>
    <row r="451" spans="1:1" x14ac:dyDescent="0.25">
      <c r="A451" t="s">
        <v>1396</v>
      </c>
    </row>
    <row r="452" spans="1:1" x14ac:dyDescent="0.25">
      <c r="A452" t="s">
        <v>1397</v>
      </c>
    </row>
    <row r="453" spans="1:1" x14ac:dyDescent="0.25">
      <c r="A453" t="s">
        <v>1398</v>
      </c>
    </row>
    <row r="454" spans="1:1" x14ac:dyDescent="0.25">
      <c r="A454" t="s">
        <v>249</v>
      </c>
    </row>
    <row r="455" spans="1:1" x14ac:dyDescent="0.25">
      <c r="A455" t="s">
        <v>1399</v>
      </c>
    </row>
    <row r="457" spans="1:1" x14ac:dyDescent="0.25">
      <c r="A457" t="s">
        <v>733</v>
      </c>
    </row>
    <row r="458" spans="1:1" x14ac:dyDescent="0.25">
      <c r="A458" t="s">
        <v>734</v>
      </c>
    </row>
    <row r="459" spans="1:1" x14ac:dyDescent="0.25">
      <c r="A459" t="s">
        <v>735</v>
      </c>
    </row>
    <row r="460" spans="1:1" x14ac:dyDescent="0.25">
      <c r="A460" t="s">
        <v>736</v>
      </c>
    </row>
    <row r="461" spans="1:1" x14ac:dyDescent="0.25">
      <c r="A461" t="s">
        <v>615</v>
      </c>
    </row>
    <row r="462" spans="1:1" x14ac:dyDescent="0.25">
      <c r="A462" t="s">
        <v>188</v>
      </c>
    </row>
    <row r="464" spans="1:1" x14ac:dyDescent="0.25">
      <c r="A464" t="s">
        <v>737</v>
      </c>
    </row>
    <row r="466" spans="1:1" x14ac:dyDescent="0.25">
      <c r="A466" t="s">
        <v>738</v>
      </c>
    </row>
    <row r="467" spans="1:1" x14ac:dyDescent="0.25">
      <c r="A467" t="s">
        <v>739</v>
      </c>
    </row>
    <row r="468" spans="1:1" x14ac:dyDescent="0.25">
      <c r="A468" t="s">
        <v>740</v>
      </c>
    </row>
    <row r="469" spans="1:1" x14ac:dyDescent="0.25">
      <c r="A469" t="s">
        <v>741</v>
      </c>
    </row>
    <row r="470" spans="1:1" x14ac:dyDescent="0.25">
      <c r="A470" t="s">
        <v>188</v>
      </c>
    </row>
    <row r="472" spans="1:1" x14ac:dyDescent="0.25">
      <c r="A472" t="s">
        <v>742</v>
      </c>
    </row>
    <row r="473" spans="1:1" x14ac:dyDescent="0.25">
      <c r="A473" t="s">
        <v>743</v>
      </c>
    </row>
    <row r="474" spans="1:1" x14ac:dyDescent="0.25">
      <c r="A474" t="s">
        <v>744</v>
      </c>
    </row>
    <row r="475" spans="1:1" x14ac:dyDescent="0.25">
      <c r="A475" t="s">
        <v>745</v>
      </c>
    </row>
    <row r="476" spans="1:1" x14ac:dyDescent="0.25">
      <c r="A476" t="s">
        <v>746</v>
      </c>
    </row>
    <row r="477" spans="1:1" x14ac:dyDescent="0.25">
      <c r="A477" t="s">
        <v>747</v>
      </c>
    </row>
    <row r="478" spans="1:1" x14ac:dyDescent="0.25">
      <c r="A478" t="s">
        <v>748</v>
      </c>
    </row>
    <row r="479" spans="1:1" x14ac:dyDescent="0.25">
      <c r="A479" t="s">
        <v>749</v>
      </c>
    </row>
    <row r="480" spans="1:1" x14ac:dyDescent="0.25">
      <c r="A480" t="s">
        <v>750</v>
      </c>
    </row>
    <row r="481" spans="1:1" x14ac:dyDescent="0.25">
      <c r="A481" t="s">
        <v>751</v>
      </c>
    </row>
    <row r="482" spans="1:1" x14ac:dyDescent="0.25">
      <c r="A482" t="s">
        <v>752</v>
      </c>
    </row>
    <row r="483" spans="1:1" x14ac:dyDescent="0.25">
      <c r="A483" t="s">
        <v>753</v>
      </c>
    </row>
    <row r="484" spans="1:1" x14ac:dyDescent="0.25">
      <c r="A484" t="s">
        <v>754</v>
      </c>
    </row>
    <row r="485" spans="1:1" x14ac:dyDescent="0.25">
      <c r="A485" t="s">
        <v>755</v>
      </c>
    </row>
    <row r="486" spans="1:1" x14ac:dyDescent="0.25">
      <c r="A486" t="s">
        <v>756</v>
      </c>
    </row>
    <row r="487" spans="1:1" x14ac:dyDescent="0.25">
      <c r="A487" t="s">
        <v>757</v>
      </c>
    </row>
    <row r="488" spans="1:1" x14ac:dyDescent="0.25">
      <c r="A488" t="s">
        <v>758</v>
      </c>
    </row>
    <row r="489" spans="1:1" x14ac:dyDescent="0.25">
      <c r="A489" t="s">
        <v>759</v>
      </c>
    </row>
    <row r="490" spans="1:1" x14ac:dyDescent="0.25">
      <c r="A490" t="s">
        <v>760</v>
      </c>
    </row>
    <row r="491" spans="1:1" x14ac:dyDescent="0.25">
      <c r="A491" t="s">
        <v>761</v>
      </c>
    </row>
    <row r="492" spans="1:1" x14ac:dyDescent="0.25">
      <c r="A492" t="s">
        <v>762</v>
      </c>
    </row>
    <row r="493" spans="1:1" x14ac:dyDescent="0.25">
      <c r="A493" t="s">
        <v>763</v>
      </c>
    </row>
    <row r="494" spans="1:1" x14ac:dyDescent="0.25">
      <c r="A494" t="s">
        <v>764</v>
      </c>
    </row>
    <row r="495" spans="1:1" x14ac:dyDescent="0.25">
      <c r="A495" t="s">
        <v>765</v>
      </c>
    </row>
    <row r="496" spans="1:1" x14ac:dyDescent="0.25">
      <c r="A496" t="s">
        <v>766</v>
      </c>
    </row>
    <row r="497" spans="1:1" x14ac:dyDescent="0.25">
      <c r="A497" t="s">
        <v>767</v>
      </c>
    </row>
    <row r="498" spans="1:1" x14ac:dyDescent="0.25">
      <c r="A498" t="s">
        <v>768</v>
      </c>
    </row>
    <row r="499" spans="1:1" x14ac:dyDescent="0.25">
      <c r="A499" t="s">
        <v>769</v>
      </c>
    </row>
    <row r="500" spans="1:1" x14ac:dyDescent="0.25">
      <c r="A500" t="s">
        <v>770</v>
      </c>
    </row>
    <row r="501" spans="1:1" x14ac:dyDescent="0.25">
      <c r="A501" t="s">
        <v>771</v>
      </c>
    </row>
    <row r="502" spans="1:1" x14ac:dyDescent="0.25">
      <c r="A502" t="s">
        <v>772</v>
      </c>
    </row>
    <row r="503" spans="1:1" x14ac:dyDescent="0.25">
      <c r="A503" t="s">
        <v>259</v>
      </c>
    </row>
    <row r="504" spans="1:1" x14ac:dyDescent="0.25">
      <c r="A504" t="s">
        <v>188</v>
      </c>
    </row>
    <row r="506" spans="1:1" x14ac:dyDescent="0.25">
      <c r="A506" t="s">
        <v>773</v>
      </c>
    </row>
    <row r="507" spans="1:1" x14ac:dyDescent="0.25">
      <c r="A507" t="s">
        <v>774</v>
      </c>
    </row>
    <row r="509" spans="1:1" x14ac:dyDescent="0.25">
      <c r="A509" t="s">
        <v>775</v>
      </c>
    </row>
    <row r="510" spans="1:1" x14ac:dyDescent="0.25">
      <c r="A510" t="s">
        <v>776</v>
      </c>
    </row>
    <row r="511" spans="1:1" x14ac:dyDescent="0.25">
      <c r="A511" t="s">
        <v>777</v>
      </c>
    </row>
    <row r="512" spans="1:1" x14ac:dyDescent="0.25">
      <c r="A512" t="s">
        <v>778</v>
      </c>
    </row>
    <row r="513" spans="1:1" x14ac:dyDescent="0.25">
      <c r="A513" t="s">
        <v>779</v>
      </c>
    </row>
    <row r="514" spans="1:1" x14ac:dyDescent="0.25">
      <c r="A514" t="s">
        <v>780</v>
      </c>
    </row>
    <row r="515" spans="1:1" x14ac:dyDescent="0.25">
      <c r="A515" t="s">
        <v>781</v>
      </c>
    </row>
    <row r="516" spans="1:1" x14ac:dyDescent="0.25">
      <c r="A516" t="s">
        <v>782</v>
      </c>
    </row>
    <row r="517" spans="1:1" x14ac:dyDescent="0.25">
      <c r="A517" t="s">
        <v>304</v>
      </c>
    </row>
    <row r="518" spans="1:1" x14ac:dyDescent="0.25">
      <c r="A518" t="s">
        <v>188</v>
      </c>
    </row>
    <row r="520" spans="1:1" x14ac:dyDescent="0.25">
      <c r="A520" t="s">
        <v>667</v>
      </c>
    </row>
    <row r="521" spans="1:1" x14ac:dyDescent="0.25">
      <c r="A521" t="s">
        <v>783</v>
      </c>
    </row>
    <row r="523" spans="1:1" x14ac:dyDescent="0.25">
      <c r="A523" t="s">
        <v>784</v>
      </c>
    </row>
    <row r="524" spans="1:1" x14ac:dyDescent="0.25">
      <c r="A524" t="s">
        <v>785</v>
      </c>
    </row>
    <row r="525" spans="1:1" x14ac:dyDescent="0.25">
      <c r="A525" t="s">
        <v>680</v>
      </c>
    </row>
    <row r="526" spans="1:1" x14ac:dyDescent="0.25">
      <c r="A526" t="s">
        <v>786</v>
      </c>
    </row>
    <row r="527" spans="1:1" x14ac:dyDescent="0.25">
      <c r="A527" t="s">
        <v>674</v>
      </c>
    </row>
    <row r="528" spans="1:1" x14ac:dyDescent="0.25">
      <c r="A528" t="s">
        <v>567</v>
      </c>
    </row>
    <row r="529" spans="1:1" x14ac:dyDescent="0.25">
      <c r="A529" t="s">
        <v>188</v>
      </c>
    </row>
    <row r="531" spans="1:1" x14ac:dyDescent="0.25">
      <c r="A531" t="s">
        <v>675</v>
      </c>
    </row>
    <row r="532" spans="1:1" x14ac:dyDescent="0.25">
      <c r="A532" t="s">
        <v>787</v>
      </c>
    </row>
    <row r="533" spans="1:1" x14ac:dyDescent="0.25">
      <c r="A533" t="s">
        <v>788</v>
      </c>
    </row>
    <row r="534" spans="1:1" x14ac:dyDescent="0.25">
      <c r="A534" t="s">
        <v>789</v>
      </c>
    </row>
    <row r="535" spans="1:1" x14ac:dyDescent="0.25">
      <c r="A535" t="s">
        <v>188</v>
      </c>
    </row>
    <row r="539" spans="1:1" x14ac:dyDescent="0.25">
      <c r="A539" t="s">
        <v>790</v>
      </c>
    </row>
    <row r="541" spans="1:1" x14ac:dyDescent="0.25">
      <c r="A541" t="s">
        <v>784</v>
      </c>
    </row>
    <row r="542" spans="1:1" x14ac:dyDescent="0.25">
      <c r="A542" t="s">
        <v>791</v>
      </c>
    </row>
    <row r="543" spans="1:1" x14ac:dyDescent="0.25">
      <c r="A543" t="s">
        <v>564</v>
      </c>
    </row>
    <row r="544" spans="1:1" x14ac:dyDescent="0.25">
      <c r="A544" t="s">
        <v>786</v>
      </c>
    </row>
    <row r="545" spans="1:1" x14ac:dyDescent="0.25">
      <c r="A545" t="s">
        <v>792</v>
      </c>
    </row>
    <row r="546" spans="1:1" x14ac:dyDescent="0.25">
      <c r="A546" t="s">
        <v>567</v>
      </c>
    </row>
    <row r="547" spans="1:1" x14ac:dyDescent="0.25">
      <c r="A547" t="s">
        <v>188</v>
      </c>
    </row>
    <row r="549" spans="1:1" x14ac:dyDescent="0.25">
      <c r="A549" t="s">
        <v>793</v>
      </c>
    </row>
    <row r="550" spans="1:1" x14ac:dyDescent="0.25">
      <c r="A550" t="s">
        <v>683</v>
      </c>
    </row>
    <row r="551" spans="1:1" x14ac:dyDescent="0.25">
      <c r="A551" t="s">
        <v>789</v>
      </c>
    </row>
    <row r="552" spans="1:1" x14ac:dyDescent="0.25">
      <c r="A552" t="s">
        <v>188</v>
      </c>
    </row>
    <row r="554" spans="1:1" x14ac:dyDescent="0.25">
      <c r="A554" t="s">
        <v>691</v>
      </c>
    </row>
    <row r="555" spans="1:1" x14ac:dyDescent="0.25">
      <c r="A555" t="s">
        <v>692</v>
      </c>
    </row>
    <row r="556" spans="1:1" x14ac:dyDescent="0.25">
      <c r="A556" t="s">
        <v>794</v>
      </c>
    </row>
    <row r="557" spans="1:1" x14ac:dyDescent="0.25">
      <c r="A557" t="s">
        <v>795</v>
      </c>
    </row>
    <row r="558" spans="1:1" x14ac:dyDescent="0.25">
      <c r="A558" t="s">
        <v>188</v>
      </c>
    </row>
    <row r="560" spans="1:1" x14ac:dyDescent="0.25">
      <c r="A560" t="s">
        <v>796</v>
      </c>
    </row>
    <row r="561" spans="1:1" x14ac:dyDescent="0.25">
      <c r="A561" t="s">
        <v>797</v>
      </c>
    </row>
    <row r="562" spans="1:1" x14ac:dyDescent="0.25">
      <c r="A562" t="s">
        <v>798</v>
      </c>
    </row>
    <row r="563" spans="1:1" x14ac:dyDescent="0.25">
      <c r="A563" t="s">
        <v>796</v>
      </c>
    </row>
    <row r="565" spans="1:1" x14ac:dyDescent="0.25">
      <c r="A565" t="s">
        <v>799</v>
      </c>
    </row>
    <row r="566" spans="1:1" x14ac:dyDescent="0.25">
      <c r="A566" t="s">
        <v>800</v>
      </c>
    </row>
    <row r="567" spans="1:1" x14ac:dyDescent="0.25">
      <c r="A567" t="s">
        <v>801</v>
      </c>
    </row>
    <row r="568" spans="1:1" x14ac:dyDescent="0.25">
      <c r="A568" t="s">
        <v>802</v>
      </c>
    </row>
    <row r="569" spans="1:1" x14ac:dyDescent="0.25">
      <c r="A569" t="s">
        <v>803</v>
      </c>
    </row>
    <row r="571" spans="1:1" x14ac:dyDescent="0.25">
      <c r="A571" t="s">
        <v>804</v>
      </c>
    </row>
    <row r="572" spans="1:1" x14ac:dyDescent="0.25">
      <c r="A572" t="s">
        <v>805</v>
      </c>
    </row>
    <row r="573" spans="1:1" x14ac:dyDescent="0.25">
      <c r="A573" t="s">
        <v>806</v>
      </c>
    </row>
    <row r="574" spans="1:1" x14ac:dyDescent="0.25">
      <c r="A574" t="s">
        <v>670</v>
      </c>
    </row>
    <row r="576" spans="1:1" x14ac:dyDescent="0.25">
      <c r="A576" t="s">
        <v>807</v>
      </c>
    </row>
    <row r="577" spans="1:1" x14ac:dyDescent="0.25">
      <c r="A577" t="s">
        <v>808</v>
      </c>
    </row>
    <row r="578" spans="1:1" x14ac:dyDescent="0.25">
      <c r="A578" t="s">
        <v>809</v>
      </c>
    </row>
    <row r="579" spans="1:1" x14ac:dyDescent="0.25">
      <c r="A579" t="s">
        <v>188</v>
      </c>
    </row>
    <row r="580" spans="1:1" x14ac:dyDescent="0.25">
      <c r="A580" t="s">
        <v>353</v>
      </c>
    </row>
    <row r="582" spans="1:1" x14ac:dyDescent="0.25">
      <c r="A582" t="s">
        <v>810</v>
      </c>
    </row>
    <row r="585" spans="1:1" x14ac:dyDescent="0.25">
      <c r="A585" t="s">
        <v>811</v>
      </c>
    </row>
    <row r="586" spans="1:1" x14ac:dyDescent="0.25">
      <c r="A586" t="s">
        <v>812</v>
      </c>
    </row>
    <row r="587" spans="1:1" x14ac:dyDescent="0.25">
      <c r="A587" t="s">
        <v>811</v>
      </c>
    </row>
    <row r="589" spans="1:1" x14ac:dyDescent="0.25">
      <c r="A589" t="s">
        <v>813</v>
      </c>
    </row>
    <row r="590" spans="1:1" x14ac:dyDescent="0.25">
      <c r="A590" t="s">
        <v>814</v>
      </c>
    </row>
    <row r="591" spans="1:1" x14ac:dyDescent="0.25">
      <c r="A591" t="s">
        <v>472</v>
      </c>
    </row>
    <row r="592" spans="1:1" x14ac:dyDescent="0.25">
      <c r="A592" t="s">
        <v>815</v>
      </c>
    </row>
    <row r="593" spans="1:1" x14ac:dyDescent="0.25">
      <c r="A593" t="s">
        <v>816</v>
      </c>
    </row>
    <row r="594" spans="1:1" x14ac:dyDescent="0.25">
      <c r="A594" t="s">
        <v>188</v>
      </c>
    </row>
    <row r="596" spans="1:1" x14ac:dyDescent="0.25">
      <c r="A596" t="s">
        <v>243</v>
      </c>
    </row>
    <row r="597" spans="1:1" x14ac:dyDescent="0.25">
      <c r="A597" t="s">
        <v>817</v>
      </c>
    </row>
    <row r="598" spans="1:1" x14ac:dyDescent="0.25">
      <c r="A598" t="s">
        <v>818</v>
      </c>
    </row>
    <row r="599" spans="1:1" x14ac:dyDescent="0.25">
      <c r="A599" t="s">
        <v>819</v>
      </c>
    </row>
    <row r="600" spans="1:1" x14ac:dyDescent="0.25">
      <c r="A600" t="s">
        <v>820</v>
      </c>
    </row>
    <row r="601" spans="1:1" x14ac:dyDescent="0.25">
      <c r="A601" t="s">
        <v>821</v>
      </c>
    </row>
    <row r="602" spans="1:1" x14ac:dyDescent="0.25">
      <c r="A602" t="s">
        <v>822</v>
      </c>
    </row>
    <row r="603" spans="1:1" x14ac:dyDescent="0.25">
      <c r="A603" t="s">
        <v>823</v>
      </c>
    </row>
    <row r="604" spans="1:1" x14ac:dyDescent="0.25">
      <c r="A604" t="s">
        <v>824</v>
      </c>
    </row>
    <row r="605" spans="1:1" x14ac:dyDescent="0.25">
      <c r="A605" t="s">
        <v>825</v>
      </c>
    </row>
    <row r="606" spans="1:1" x14ac:dyDescent="0.25">
      <c r="A606" t="s">
        <v>188</v>
      </c>
    </row>
    <row r="608" spans="1:1" x14ac:dyDescent="0.25">
      <c r="A608" t="s">
        <v>826</v>
      </c>
    </row>
    <row r="609" spans="1:1" x14ac:dyDescent="0.25">
      <c r="A609" t="s">
        <v>827</v>
      </c>
    </row>
    <row r="610" spans="1:1" x14ac:dyDescent="0.25">
      <c r="A610" t="s">
        <v>828</v>
      </c>
    </row>
    <row r="611" spans="1:1" x14ac:dyDescent="0.25">
      <c r="A611" t="s">
        <v>829</v>
      </c>
    </row>
    <row r="612" spans="1:1" x14ac:dyDescent="0.25">
      <c r="A612" t="s">
        <v>830</v>
      </c>
    </row>
    <row r="613" spans="1:1" x14ac:dyDescent="0.25">
      <c r="A613" t="s">
        <v>831</v>
      </c>
    </row>
    <row r="614" spans="1:1" x14ac:dyDescent="0.25">
      <c r="A614" t="s">
        <v>832</v>
      </c>
    </row>
    <row r="615" spans="1:1" x14ac:dyDescent="0.25">
      <c r="A615" t="s">
        <v>833</v>
      </c>
    </row>
    <row r="616" spans="1:1" x14ac:dyDescent="0.25">
      <c r="A616" t="s">
        <v>398</v>
      </c>
    </row>
    <row r="617" spans="1:1" x14ac:dyDescent="0.25">
      <c r="A617" t="s">
        <v>670</v>
      </c>
    </row>
    <row r="619" spans="1:1" x14ac:dyDescent="0.25">
      <c r="A619" t="s">
        <v>834</v>
      </c>
    </row>
    <row r="620" spans="1:1" x14ac:dyDescent="0.25">
      <c r="A620" t="s">
        <v>835</v>
      </c>
    </row>
    <row r="622" spans="1:1" x14ac:dyDescent="0.25">
      <c r="A622" t="s">
        <v>836</v>
      </c>
    </row>
    <row r="623" spans="1:1" x14ac:dyDescent="0.25">
      <c r="A623" t="s">
        <v>837</v>
      </c>
    </row>
    <row r="624" spans="1:1" x14ac:dyDescent="0.25">
      <c r="A624" t="s">
        <v>687</v>
      </c>
    </row>
    <row r="625" spans="1:1" x14ac:dyDescent="0.25">
      <c r="A625" t="s">
        <v>838</v>
      </c>
    </row>
    <row r="626" spans="1:1" x14ac:dyDescent="0.25">
      <c r="A626" t="s">
        <v>839</v>
      </c>
    </row>
    <row r="627" spans="1:1" x14ac:dyDescent="0.25">
      <c r="A627" t="s">
        <v>840</v>
      </c>
    </row>
    <row r="628" spans="1:1" x14ac:dyDescent="0.25">
      <c r="A628" t="s">
        <v>841</v>
      </c>
    </row>
    <row r="629" spans="1:1" x14ac:dyDescent="0.25">
      <c r="A629" t="s">
        <v>670</v>
      </c>
    </row>
    <row r="631" spans="1:1" x14ac:dyDescent="0.25">
      <c r="A631" t="s">
        <v>842</v>
      </c>
    </row>
    <row r="632" spans="1:1" x14ac:dyDescent="0.25">
      <c r="A632" t="s">
        <v>843</v>
      </c>
    </row>
    <row r="633" spans="1:1" x14ac:dyDescent="0.25">
      <c r="A633" t="s">
        <v>844</v>
      </c>
    </row>
    <row r="634" spans="1:1" x14ac:dyDescent="0.25">
      <c r="A634" t="s">
        <v>295</v>
      </c>
    </row>
    <row r="635" spans="1:1" x14ac:dyDescent="0.25">
      <c r="A635" t="s">
        <v>845</v>
      </c>
    </row>
    <row r="636" spans="1:1" x14ac:dyDescent="0.25">
      <c r="A636" t="s">
        <v>188</v>
      </c>
    </row>
    <row r="637" spans="1:1" x14ac:dyDescent="0.25">
      <c r="A637" t="s">
        <v>428</v>
      </c>
    </row>
    <row r="639" spans="1:1" x14ac:dyDescent="0.25">
      <c r="A639" t="s">
        <v>846</v>
      </c>
    </row>
    <row r="640" spans="1:1" x14ac:dyDescent="0.25">
      <c r="A640" t="s">
        <v>847</v>
      </c>
    </row>
    <row r="641" spans="1:1" x14ac:dyDescent="0.25">
      <c r="A641" t="s">
        <v>846</v>
      </c>
    </row>
    <row r="643" spans="1:1" x14ac:dyDescent="0.25">
      <c r="A643" t="s">
        <v>848</v>
      </c>
    </row>
    <row r="645" spans="1:1" x14ac:dyDescent="0.25">
      <c r="A645" t="s">
        <v>849</v>
      </c>
    </row>
    <row r="646" spans="1:1" x14ac:dyDescent="0.25">
      <c r="A646" t="s">
        <v>850</v>
      </c>
    </row>
    <row r="647" spans="1:1" x14ac:dyDescent="0.25">
      <c r="A647" t="s">
        <v>851</v>
      </c>
    </row>
    <row r="648" spans="1:1" x14ac:dyDescent="0.25">
      <c r="A648" t="s">
        <v>852</v>
      </c>
    </row>
    <row r="649" spans="1:1" x14ac:dyDescent="0.25">
      <c r="A649" t="s">
        <v>333</v>
      </c>
    </row>
    <row r="650" spans="1:1" x14ac:dyDescent="0.25">
      <c r="A650" t="s">
        <v>188</v>
      </c>
    </row>
    <row r="652" spans="1:1" x14ac:dyDescent="0.25">
      <c r="A652" t="s">
        <v>853</v>
      </c>
    </row>
    <row r="653" spans="1:1" x14ac:dyDescent="0.25">
      <c r="A653" t="s">
        <v>854</v>
      </c>
    </row>
    <row r="654" spans="1:1" x14ac:dyDescent="0.25">
      <c r="A654" t="s">
        <v>855</v>
      </c>
    </row>
    <row r="655" spans="1:1" x14ac:dyDescent="0.25">
      <c r="A655" t="s">
        <v>295</v>
      </c>
    </row>
    <row r="656" spans="1:1" x14ac:dyDescent="0.25">
      <c r="A656" t="s">
        <v>856</v>
      </c>
    </row>
    <row r="657" spans="1:1" x14ac:dyDescent="0.25">
      <c r="A657" t="s">
        <v>188</v>
      </c>
    </row>
    <row r="660" spans="1:1" x14ac:dyDescent="0.25">
      <c r="A660" t="s">
        <v>857</v>
      </c>
    </row>
    <row r="661" spans="1:1" x14ac:dyDescent="0.25">
      <c r="A661" t="s">
        <v>858</v>
      </c>
    </row>
    <row r="663" spans="1:1" x14ac:dyDescent="0.25">
      <c r="A663" t="s">
        <v>859</v>
      </c>
    </row>
    <row r="664" spans="1:1" x14ac:dyDescent="0.25">
      <c r="A664" t="s">
        <v>860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54"/>
  <sheetViews>
    <sheetView topLeftCell="A17" workbookViewId="0">
      <selection activeCell="A44" sqref="A44"/>
    </sheetView>
  </sheetViews>
  <sheetFormatPr defaultRowHeight="13.2" x14ac:dyDescent="0.25"/>
  <sheetData>
    <row r="1" spans="1:1" x14ac:dyDescent="0.25">
      <c r="A1" t="s">
        <v>861</v>
      </c>
    </row>
    <row r="2" spans="1:1" x14ac:dyDescent="0.25">
      <c r="A2" t="s">
        <v>862</v>
      </c>
    </row>
    <row r="3" spans="1:1" x14ac:dyDescent="0.25">
      <c r="A3" t="s">
        <v>863</v>
      </c>
    </row>
    <row r="4" spans="1:1" x14ac:dyDescent="0.25">
      <c r="A4" t="s">
        <v>864</v>
      </c>
    </row>
    <row r="5" spans="1:1" x14ac:dyDescent="0.25">
      <c r="A5" t="s">
        <v>865</v>
      </c>
    </row>
    <row r="6" spans="1:1" x14ac:dyDescent="0.25">
      <c r="A6" t="s">
        <v>866</v>
      </c>
    </row>
    <row r="7" spans="1:1" x14ac:dyDescent="0.25">
      <c r="A7" t="s">
        <v>861</v>
      </c>
    </row>
    <row r="8" spans="1:1" x14ac:dyDescent="0.25">
      <c r="A8" t="s">
        <v>867</v>
      </c>
    </row>
    <row r="9" spans="1:1" x14ac:dyDescent="0.25">
      <c r="A9" t="s">
        <v>868</v>
      </c>
    </row>
    <row r="10" spans="1:1" x14ac:dyDescent="0.25">
      <c r="A10" t="s">
        <v>869</v>
      </c>
    </row>
    <row r="11" spans="1:1" x14ac:dyDescent="0.25">
      <c r="A11" t="s">
        <v>870</v>
      </c>
    </row>
    <row r="12" spans="1:1" x14ac:dyDescent="0.25">
      <c r="A12" t="s">
        <v>863</v>
      </c>
    </row>
    <row r="13" spans="1:1" x14ac:dyDescent="0.25">
      <c r="A13" t="s">
        <v>871</v>
      </c>
    </row>
    <row r="14" spans="1:1" x14ac:dyDescent="0.25">
      <c r="A14" t="s">
        <v>872</v>
      </c>
    </row>
    <row r="15" spans="1:1" x14ac:dyDescent="0.25">
      <c r="A15" t="s">
        <v>863</v>
      </c>
    </row>
    <row r="16" spans="1:1" x14ac:dyDescent="0.25">
      <c r="A16" t="s">
        <v>873</v>
      </c>
    </row>
    <row r="17" spans="1:1" x14ac:dyDescent="0.25">
      <c r="A17" t="s">
        <v>874</v>
      </c>
    </row>
    <row r="18" spans="1:1" x14ac:dyDescent="0.25">
      <c r="A18" t="s">
        <v>875</v>
      </c>
    </row>
    <row r="19" spans="1:1" x14ac:dyDescent="0.25">
      <c r="A19" t="s">
        <v>863</v>
      </c>
    </row>
    <row r="20" spans="1:1" x14ac:dyDescent="0.25">
      <c r="A20" t="s">
        <v>876</v>
      </c>
    </row>
    <row r="21" spans="1:1" x14ac:dyDescent="0.25">
      <c r="A21" t="s">
        <v>863</v>
      </c>
    </row>
    <row r="22" spans="1:1" x14ac:dyDescent="0.25">
      <c r="A22" t="s">
        <v>877</v>
      </c>
    </row>
    <row r="23" spans="1:1" x14ac:dyDescent="0.25">
      <c r="A23" t="s">
        <v>878</v>
      </c>
    </row>
    <row r="24" spans="1:1" x14ac:dyDescent="0.25">
      <c r="A24" t="s">
        <v>879</v>
      </c>
    </row>
    <row r="25" spans="1:1" x14ac:dyDescent="0.25">
      <c r="A25" t="s">
        <v>880</v>
      </c>
    </row>
    <row r="26" spans="1:1" x14ac:dyDescent="0.25">
      <c r="A26" t="s">
        <v>863</v>
      </c>
    </row>
    <row r="27" spans="1:1" x14ac:dyDescent="0.25">
      <c r="A27" t="s">
        <v>881</v>
      </c>
    </row>
    <row r="28" spans="1:1" x14ac:dyDescent="0.25">
      <c r="A28" t="s">
        <v>882</v>
      </c>
    </row>
    <row r="29" spans="1:1" x14ac:dyDescent="0.25">
      <c r="A29" t="s">
        <v>883</v>
      </c>
    </row>
    <row r="30" spans="1:1" x14ac:dyDescent="0.25">
      <c r="A30" t="s">
        <v>884</v>
      </c>
    </row>
    <row r="31" spans="1:1" x14ac:dyDescent="0.25">
      <c r="A31" t="s">
        <v>885</v>
      </c>
    </row>
    <row r="32" spans="1:1" x14ac:dyDescent="0.25">
      <c r="A32" t="s">
        <v>886</v>
      </c>
    </row>
    <row r="33" spans="1:1" x14ac:dyDescent="0.25">
      <c r="A33" t="s">
        <v>887</v>
      </c>
    </row>
    <row r="34" spans="1:1" x14ac:dyDescent="0.25">
      <c r="A34" t="s">
        <v>888</v>
      </c>
    </row>
    <row r="35" spans="1:1" x14ac:dyDescent="0.25">
      <c r="A35" t="s">
        <v>863</v>
      </c>
    </row>
    <row r="36" spans="1:1" x14ac:dyDescent="0.25">
      <c r="A36" t="s">
        <v>889</v>
      </c>
    </row>
    <row r="37" spans="1:1" x14ac:dyDescent="0.25">
      <c r="A37" t="s">
        <v>890</v>
      </c>
    </row>
    <row r="38" spans="1:1" x14ac:dyDescent="0.25">
      <c r="A38" t="s">
        <v>863</v>
      </c>
    </row>
    <row r="39" spans="1:1" x14ac:dyDescent="0.25">
      <c r="A39" t="s">
        <v>891</v>
      </c>
    </row>
    <row r="40" spans="1:1" x14ac:dyDescent="0.25">
      <c r="A40" t="s">
        <v>892</v>
      </c>
    </row>
    <row r="41" spans="1:1" x14ac:dyDescent="0.25">
      <c r="A41" t="s">
        <v>893</v>
      </c>
    </row>
    <row r="42" spans="1:1" x14ac:dyDescent="0.25">
      <c r="A42" t="s">
        <v>861</v>
      </c>
    </row>
    <row r="43" spans="1:1" x14ac:dyDescent="0.25">
      <c r="A43" t="s">
        <v>200</v>
      </c>
    </row>
    <row r="44" spans="1:1" x14ac:dyDescent="0.25">
      <c r="A44" s="85" t="s">
        <v>1386</v>
      </c>
    </row>
    <row r="45" spans="1:1" x14ac:dyDescent="0.25">
      <c r="A45" t="s">
        <v>433</v>
      </c>
    </row>
    <row r="46" spans="1:1" x14ac:dyDescent="0.25">
      <c r="A46" t="s">
        <v>434</v>
      </c>
    </row>
    <row r="47" spans="1:1" x14ac:dyDescent="0.25">
      <c r="A47" t="s">
        <v>435</v>
      </c>
    </row>
    <row r="48" spans="1:1" x14ac:dyDescent="0.25">
      <c r="A48" t="s">
        <v>1384</v>
      </c>
    </row>
    <row r="49" spans="1:1" x14ac:dyDescent="0.25">
      <c r="A49" t="s">
        <v>204</v>
      </c>
    </row>
    <row r="51" spans="1:1" x14ac:dyDescent="0.25">
      <c r="A51" t="s">
        <v>205</v>
      </c>
    </row>
    <row r="53" spans="1:1" x14ac:dyDescent="0.25">
      <c r="A53" t="s">
        <v>894</v>
      </c>
    </row>
    <row r="54" spans="1:1" x14ac:dyDescent="0.25">
      <c r="A54" t="s">
        <v>182</v>
      </c>
    </row>
    <row r="56" spans="1:1" x14ac:dyDescent="0.25">
      <c r="A56" t="s">
        <v>895</v>
      </c>
    </row>
    <row r="57" spans="1:1" x14ac:dyDescent="0.25">
      <c r="A57" t="s">
        <v>896</v>
      </c>
    </row>
    <row r="58" spans="1:1" x14ac:dyDescent="0.25">
      <c r="A58" t="s">
        <v>895</v>
      </c>
    </row>
    <row r="59" spans="1:1" x14ac:dyDescent="0.25">
      <c r="A59" t="s">
        <v>897</v>
      </c>
    </row>
    <row r="61" spans="1:1" x14ac:dyDescent="0.25">
      <c r="A61" t="s">
        <v>898</v>
      </c>
    </row>
    <row r="62" spans="1:1" x14ac:dyDescent="0.25">
      <c r="A62" t="s">
        <v>899</v>
      </c>
    </row>
    <row r="64" spans="1:1" x14ac:dyDescent="0.25">
      <c r="A64" t="s">
        <v>900</v>
      </c>
    </row>
    <row r="66" spans="1:1" x14ac:dyDescent="0.25">
      <c r="A66" t="s">
        <v>448</v>
      </c>
    </row>
    <row r="67" spans="1:1" x14ac:dyDescent="0.25">
      <c r="A67" t="s">
        <v>901</v>
      </c>
    </row>
    <row r="68" spans="1:1" x14ac:dyDescent="0.25">
      <c r="A68" t="s">
        <v>448</v>
      </c>
    </row>
    <row r="69" spans="1:1" x14ac:dyDescent="0.25">
      <c r="A69" t="s">
        <v>902</v>
      </c>
    </row>
    <row r="70" spans="1:1" x14ac:dyDescent="0.25">
      <c r="A70" t="s">
        <v>903</v>
      </c>
    </row>
    <row r="71" spans="1:1" x14ac:dyDescent="0.25">
      <c r="A71" t="s">
        <v>904</v>
      </c>
    </row>
    <row r="72" spans="1:1" x14ac:dyDescent="0.25">
      <c r="A72" t="s">
        <v>905</v>
      </c>
    </row>
    <row r="73" spans="1:1" x14ac:dyDescent="0.25">
      <c r="A73" t="s">
        <v>906</v>
      </c>
    </row>
    <row r="74" spans="1:1" x14ac:dyDescent="0.25">
      <c r="A74" t="s">
        <v>907</v>
      </c>
    </row>
    <row r="75" spans="1:1" x14ac:dyDescent="0.25">
      <c r="A75" t="s">
        <v>908</v>
      </c>
    </row>
    <row r="76" spans="1:1" x14ac:dyDescent="0.25">
      <c r="A76" t="s">
        <v>909</v>
      </c>
    </row>
    <row r="77" spans="1:1" x14ac:dyDescent="0.25">
      <c r="A77" t="s">
        <v>910</v>
      </c>
    </row>
    <row r="78" spans="1:1" x14ac:dyDescent="0.25">
      <c r="A78" t="s">
        <v>188</v>
      </c>
    </row>
    <row r="79" spans="1:1" x14ac:dyDescent="0.25">
      <c r="A79" t="s">
        <v>911</v>
      </c>
    </row>
    <row r="81" spans="1:1" x14ac:dyDescent="0.25">
      <c r="A81" t="s">
        <v>912</v>
      </c>
    </row>
    <row r="82" spans="1:1" x14ac:dyDescent="0.25">
      <c r="A82" t="s">
        <v>452</v>
      </c>
    </row>
    <row r="83" spans="1:1" x14ac:dyDescent="0.25">
      <c r="A83" t="s">
        <v>913</v>
      </c>
    </row>
    <row r="84" spans="1:1" x14ac:dyDescent="0.25">
      <c r="A84" t="s">
        <v>914</v>
      </c>
    </row>
    <row r="85" spans="1:1" x14ac:dyDescent="0.25">
      <c r="A85" t="s">
        <v>915</v>
      </c>
    </row>
    <row r="86" spans="1:1" x14ac:dyDescent="0.25">
      <c r="A86" t="s">
        <v>916</v>
      </c>
    </row>
    <row r="87" spans="1:1" x14ac:dyDescent="0.25">
      <c r="A87" t="s">
        <v>188</v>
      </c>
    </row>
    <row r="89" spans="1:1" x14ac:dyDescent="0.25">
      <c r="A89" t="s">
        <v>917</v>
      </c>
    </row>
    <row r="91" spans="1:1" x14ac:dyDescent="0.25">
      <c r="A91" t="s">
        <v>918</v>
      </c>
    </row>
    <row r="92" spans="1:1" x14ac:dyDescent="0.25">
      <c r="A92" t="s">
        <v>919</v>
      </c>
    </row>
    <row r="93" spans="1:1" x14ac:dyDescent="0.25">
      <c r="A93" t="s">
        <v>920</v>
      </c>
    </row>
    <row r="94" spans="1:1" x14ac:dyDescent="0.25">
      <c r="A94" t="s">
        <v>918</v>
      </c>
    </row>
    <row r="96" spans="1:1" x14ac:dyDescent="0.25">
      <c r="A96" t="s">
        <v>921</v>
      </c>
    </row>
    <row r="97" spans="1:1" x14ac:dyDescent="0.25">
      <c r="A97" t="s">
        <v>922</v>
      </c>
    </row>
    <row r="98" spans="1:1" x14ac:dyDescent="0.25">
      <c r="A98" t="s">
        <v>923</v>
      </c>
    </row>
    <row r="99" spans="1:1" x14ac:dyDescent="0.25">
      <c r="A99" t="s">
        <v>924</v>
      </c>
    </row>
    <row r="100" spans="1:1" x14ac:dyDescent="0.25">
      <c r="A100" t="s">
        <v>925</v>
      </c>
    </row>
    <row r="101" spans="1:1" x14ac:dyDescent="0.25">
      <c r="A101" t="s">
        <v>926</v>
      </c>
    </row>
    <row r="102" spans="1:1" x14ac:dyDescent="0.25">
      <c r="A102" t="s">
        <v>927</v>
      </c>
    </row>
    <row r="103" spans="1:1" x14ac:dyDescent="0.25">
      <c r="A103" t="s">
        <v>928</v>
      </c>
    </row>
    <row r="104" spans="1:1" x14ac:dyDescent="0.25">
      <c r="A104" t="s">
        <v>929</v>
      </c>
    </row>
    <row r="105" spans="1:1" x14ac:dyDescent="0.25">
      <c r="A105" t="s">
        <v>398</v>
      </c>
    </row>
    <row r="106" spans="1:1" x14ac:dyDescent="0.25">
      <c r="A106" t="s">
        <v>446</v>
      </c>
    </row>
    <row r="108" spans="1:1" x14ac:dyDescent="0.25">
      <c r="A108" t="s">
        <v>917</v>
      </c>
    </row>
    <row r="109" spans="1:1" x14ac:dyDescent="0.25">
      <c r="A109" t="s">
        <v>930</v>
      </c>
    </row>
    <row r="111" spans="1:1" x14ac:dyDescent="0.25">
      <c r="A111" t="s">
        <v>931</v>
      </c>
    </row>
    <row r="112" spans="1:1" x14ac:dyDescent="0.25">
      <c r="A112" t="s">
        <v>465</v>
      </c>
    </row>
    <row r="113" spans="1:1" x14ac:dyDescent="0.25">
      <c r="A113" t="s">
        <v>932</v>
      </c>
    </row>
    <row r="114" spans="1:1" x14ac:dyDescent="0.25">
      <c r="A114" t="s">
        <v>933</v>
      </c>
    </row>
    <row r="115" spans="1:1" x14ac:dyDescent="0.25">
      <c r="A115" t="s">
        <v>934</v>
      </c>
    </row>
    <row r="116" spans="1:1" x14ac:dyDescent="0.25">
      <c r="A116" t="s">
        <v>935</v>
      </c>
    </row>
    <row r="117" spans="1:1" x14ac:dyDescent="0.25">
      <c r="A117" t="s">
        <v>470</v>
      </c>
    </row>
    <row r="118" spans="1:1" x14ac:dyDescent="0.25">
      <c r="A118" t="s">
        <v>471</v>
      </c>
    </row>
    <row r="119" spans="1:1" x14ac:dyDescent="0.25">
      <c r="A119" t="s">
        <v>398</v>
      </c>
    </row>
    <row r="120" spans="1:1" x14ac:dyDescent="0.25">
      <c r="A120" t="s">
        <v>936</v>
      </c>
    </row>
    <row r="121" spans="1:1" x14ac:dyDescent="0.25">
      <c r="A121" t="s">
        <v>259</v>
      </c>
    </row>
    <row r="122" spans="1:1" x14ac:dyDescent="0.25">
      <c r="A122" t="s">
        <v>188</v>
      </c>
    </row>
    <row r="124" spans="1:1" x14ac:dyDescent="0.25">
      <c r="A124" t="s">
        <v>937</v>
      </c>
    </row>
    <row r="125" spans="1:1" x14ac:dyDescent="0.25">
      <c r="A125" t="s">
        <v>938</v>
      </c>
    </row>
    <row r="126" spans="1:1" x14ac:dyDescent="0.25">
      <c r="A126" t="s">
        <v>939</v>
      </c>
    </row>
    <row r="127" spans="1:1" x14ac:dyDescent="0.25">
      <c r="A127" t="s">
        <v>940</v>
      </c>
    </row>
    <row r="128" spans="1:1" x14ac:dyDescent="0.25">
      <c r="A128" t="s">
        <v>941</v>
      </c>
    </row>
    <row r="129" spans="1:1" x14ac:dyDescent="0.25">
      <c r="A129" t="s">
        <v>942</v>
      </c>
    </row>
    <row r="130" spans="1:1" x14ac:dyDescent="0.25">
      <c r="A130" t="s">
        <v>188</v>
      </c>
    </row>
    <row r="132" spans="1:1" x14ac:dyDescent="0.25">
      <c r="A132" t="s">
        <v>943</v>
      </c>
    </row>
    <row r="133" spans="1:1" x14ac:dyDescent="0.25">
      <c r="A133" t="s">
        <v>510</v>
      </c>
    </row>
    <row r="134" spans="1:1" x14ac:dyDescent="0.25">
      <c r="A134" t="s">
        <v>944</v>
      </c>
    </row>
    <row r="135" spans="1:1" x14ac:dyDescent="0.25">
      <c r="A135" t="s">
        <v>188</v>
      </c>
    </row>
    <row r="137" spans="1:1" x14ac:dyDescent="0.25">
      <c r="A137" t="s">
        <v>945</v>
      </c>
    </row>
    <row r="138" spans="1:1" x14ac:dyDescent="0.25">
      <c r="A138" t="s">
        <v>513</v>
      </c>
    </row>
    <row r="139" spans="1:1" x14ac:dyDescent="0.25">
      <c r="A139" t="s">
        <v>946</v>
      </c>
    </row>
    <row r="140" spans="1:1" x14ac:dyDescent="0.25">
      <c r="A140" t="s">
        <v>947</v>
      </c>
    </row>
    <row r="141" spans="1:1" x14ac:dyDescent="0.25">
      <c r="A141" t="s">
        <v>516</v>
      </c>
    </row>
    <row r="142" spans="1:1" x14ac:dyDescent="0.25">
      <c r="A142" t="s">
        <v>333</v>
      </c>
    </row>
    <row r="143" spans="1:1" x14ac:dyDescent="0.25">
      <c r="A143" t="s">
        <v>188</v>
      </c>
    </row>
    <row r="144" spans="1:1" x14ac:dyDescent="0.25">
      <c r="A144" t="s">
        <v>948</v>
      </c>
    </row>
    <row r="147" spans="1:1" x14ac:dyDescent="0.25">
      <c r="A147" t="s">
        <v>949</v>
      </c>
    </row>
    <row r="148" spans="1:1" x14ac:dyDescent="0.25">
      <c r="A148" t="s">
        <v>519</v>
      </c>
    </row>
    <row r="149" spans="1:1" x14ac:dyDescent="0.25">
      <c r="A149" t="s">
        <v>946</v>
      </c>
    </row>
    <row r="150" spans="1:1" x14ac:dyDescent="0.25">
      <c r="A150" t="s">
        <v>950</v>
      </c>
    </row>
    <row r="151" spans="1:1" x14ac:dyDescent="0.25">
      <c r="A151" t="s">
        <v>520</v>
      </c>
    </row>
    <row r="152" spans="1:1" x14ac:dyDescent="0.25">
      <c r="A152" t="s">
        <v>333</v>
      </c>
    </row>
    <row r="153" spans="1:1" x14ac:dyDescent="0.25">
      <c r="A153" t="s">
        <v>188</v>
      </c>
    </row>
    <row r="155" spans="1:1" x14ac:dyDescent="0.25">
      <c r="A155" t="s">
        <v>951</v>
      </c>
    </row>
    <row r="157" spans="1:1" x14ac:dyDescent="0.25">
      <c r="A157" t="s">
        <v>952</v>
      </c>
    </row>
    <row r="159" spans="1:1" x14ac:dyDescent="0.25">
      <c r="A159" t="s">
        <v>534</v>
      </c>
    </row>
    <row r="160" spans="1:1" x14ac:dyDescent="0.25">
      <c r="A160" t="s">
        <v>953</v>
      </c>
    </row>
    <row r="161" spans="1:1" x14ac:dyDescent="0.25">
      <c r="A161" t="s">
        <v>954</v>
      </c>
    </row>
    <row r="162" spans="1:1" x14ac:dyDescent="0.25">
      <c r="A162" t="s">
        <v>188</v>
      </c>
    </row>
    <row r="164" spans="1:1" x14ac:dyDescent="0.25">
      <c r="A164" t="s">
        <v>537</v>
      </c>
    </row>
    <row r="167" spans="1:1" x14ac:dyDescent="0.25">
      <c r="A167" t="s">
        <v>955</v>
      </c>
    </row>
    <row r="168" spans="1:1" x14ac:dyDescent="0.25">
      <c r="A168" t="s">
        <v>446</v>
      </c>
    </row>
    <row r="170" spans="1:1" x14ac:dyDescent="0.25">
      <c r="A170" t="s">
        <v>956</v>
      </c>
    </row>
    <row r="171" spans="1:1" x14ac:dyDescent="0.25">
      <c r="A171" t="s">
        <v>957</v>
      </c>
    </row>
    <row r="172" spans="1:1" x14ac:dyDescent="0.25">
      <c r="A172" t="s">
        <v>958</v>
      </c>
    </row>
    <row r="173" spans="1:1" x14ac:dyDescent="0.25">
      <c r="A173" t="s">
        <v>188</v>
      </c>
    </row>
    <row r="176" spans="1:1" x14ac:dyDescent="0.25">
      <c r="A176" t="s">
        <v>959</v>
      </c>
    </row>
    <row r="177" spans="1:1" x14ac:dyDescent="0.25">
      <c r="A177" t="s">
        <v>960</v>
      </c>
    </row>
    <row r="178" spans="1:1" x14ac:dyDescent="0.25">
      <c r="A178" t="s">
        <v>961</v>
      </c>
    </row>
    <row r="179" spans="1:1" x14ac:dyDescent="0.25">
      <c r="A179" t="s">
        <v>962</v>
      </c>
    </row>
    <row r="180" spans="1:1" x14ac:dyDescent="0.25">
      <c r="A180" t="s">
        <v>546</v>
      </c>
    </row>
    <row r="181" spans="1:1" x14ac:dyDescent="0.25">
      <c r="A181" t="s">
        <v>547</v>
      </c>
    </row>
    <row r="184" spans="1:1" x14ac:dyDescent="0.25">
      <c r="A184" t="s">
        <v>552</v>
      </c>
    </row>
    <row r="185" spans="1:1" x14ac:dyDescent="0.25">
      <c r="A185" t="s">
        <v>553</v>
      </c>
    </row>
    <row r="186" spans="1:1" x14ac:dyDescent="0.25">
      <c r="A186" t="s">
        <v>554</v>
      </c>
    </row>
    <row r="187" spans="1:1" x14ac:dyDescent="0.25">
      <c r="A187" t="s">
        <v>555</v>
      </c>
    </row>
    <row r="188" spans="1:1" x14ac:dyDescent="0.25">
      <c r="A188" t="s">
        <v>556</v>
      </c>
    </row>
    <row r="189" spans="1:1" x14ac:dyDescent="0.25">
      <c r="A189" t="s">
        <v>552</v>
      </c>
    </row>
    <row r="190" spans="1:1" x14ac:dyDescent="0.25">
      <c r="A190" t="s">
        <v>963</v>
      </c>
    </row>
    <row r="191" spans="1:1" x14ac:dyDescent="0.25">
      <c r="A191" t="s">
        <v>964</v>
      </c>
    </row>
    <row r="193" spans="1:1" x14ac:dyDescent="0.25">
      <c r="A193" t="s">
        <v>965</v>
      </c>
    </row>
    <row r="195" spans="1:1" x14ac:dyDescent="0.25">
      <c r="A195" t="s">
        <v>966</v>
      </c>
    </row>
    <row r="196" spans="1:1" x14ac:dyDescent="0.25">
      <c r="A196" t="s">
        <v>967</v>
      </c>
    </row>
    <row r="197" spans="1:1" x14ac:dyDescent="0.25">
      <c r="A197" t="s">
        <v>968</v>
      </c>
    </row>
    <row r="198" spans="1:1" x14ac:dyDescent="0.25">
      <c r="A198" t="s">
        <v>969</v>
      </c>
    </row>
    <row r="199" spans="1:1" x14ac:dyDescent="0.25">
      <c r="A199" t="s">
        <v>566</v>
      </c>
    </row>
    <row r="200" spans="1:1" x14ac:dyDescent="0.25">
      <c r="A200" t="s">
        <v>970</v>
      </c>
    </row>
    <row r="201" spans="1:1" x14ac:dyDescent="0.25">
      <c r="A201" t="s">
        <v>188</v>
      </c>
    </row>
    <row r="203" spans="1:1" x14ac:dyDescent="0.25">
      <c r="A203" t="s">
        <v>971</v>
      </c>
    </row>
    <row r="204" spans="1:1" x14ac:dyDescent="0.25">
      <c r="A204" t="s">
        <v>966</v>
      </c>
    </row>
    <row r="205" spans="1:1" x14ac:dyDescent="0.25">
      <c r="A205" t="s">
        <v>972</v>
      </c>
    </row>
    <row r="206" spans="1:1" x14ac:dyDescent="0.25">
      <c r="A206" t="s">
        <v>968</v>
      </c>
    </row>
    <row r="207" spans="1:1" x14ac:dyDescent="0.25">
      <c r="A207" t="s">
        <v>973</v>
      </c>
    </row>
    <row r="208" spans="1:1" x14ac:dyDescent="0.25">
      <c r="A208" t="s">
        <v>974</v>
      </c>
    </row>
    <row r="209" spans="1:1" x14ac:dyDescent="0.25">
      <c r="A209" t="s">
        <v>567</v>
      </c>
    </row>
    <row r="210" spans="1:1" x14ac:dyDescent="0.25">
      <c r="A210" t="s">
        <v>188</v>
      </c>
    </row>
    <row r="212" spans="1:1" x14ac:dyDescent="0.25">
      <c r="A212" t="s">
        <v>975</v>
      </c>
    </row>
    <row r="213" spans="1:1" x14ac:dyDescent="0.25">
      <c r="A213" t="s">
        <v>976</v>
      </c>
    </row>
    <row r="214" spans="1:1" x14ac:dyDescent="0.25">
      <c r="A214" t="s">
        <v>977</v>
      </c>
    </row>
    <row r="215" spans="1:1" x14ac:dyDescent="0.25">
      <c r="A215" t="s">
        <v>978</v>
      </c>
    </row>
    <row r="216" spans="1:1" x14ac:dyDescent="0.25">
      <c r="A216" t="s">
        <v>979</v>
      </c>
    </row>
    <row r="217" spans="1:1" x14ac:dyDescent="0.25">
      <c r="A217" t="s">
        <v>980</v>
      </c>
    </row>
    <row r="218" spans="1:1" x14ac:dyDescent="0.25">
      <c r="A218" t="s">
        <v>981</v>
      </c>
    </row>
    <row r="219" spans="1:1" x14ac:dyDescent="0.25">
      <c r="A219" t="s">
        <v>398</v>
      </c>
    </row>
    <row r="220" spans="1:1" x14ac:dyDescent="0.25">
      <c r="A220" t="s">
        <v>188</v>
      </c>
    </row>
    <row r="223" spans="1:1" x14ac:dyDescent="0.25">
      <c r="A223" t="s">
        <v>982</v>
      </c>
    </row>
    <row r="225" spans="1:1" x14ac:dyDescent="0.25">
      <c r="A225" t="s">
        <v>983</v>
      </c>
    </row>
    <row r="226" spans="1:1" x14ac:dyDescent="0.25">
      <c r="A226" t="s">
        <v>984</v>
      </c>
    </row>
    <row r="227" spans="1:1" x14ac:dyDescent="0.25">
      <c r="A227" t="s">
        <v>985</v>
      </c>
    </row>
    <row r="228" spans="1:1" x14ac:dyDescent="0.25">
      <c r="A228" t="s">
        <v>986</v>
      </c>
    </row>
    <row r="229" spans="1:1" x14ac:dyDescent="0.25">
      <c r="A229" t="s">
        <v>987</v>
      </c>
    </row>
    <row r="230" spans="1:1" x14ac:dyDescent="0.25">
      <c r="A230" t="s">
        <v>988</v>
      </c>
    </row>
    <row r="232" spans="1:1" x14ac:dyDescent="0.25">
      <c r="A232" t="s">
        <v>989</v>
      </c>
    </row>
    <row r="233" spans="1:1" x14ac:dyDescent="0.25">
      <c r="A233" t="s">
        <v>990</v>
      </c>
    </row>
    <row r="234" spans="1:1" x14ac:dyDescent="0.25">
      <c r="A234" t="s">
        <v>991</v>
      </c>
    </row>
    <row r="235" spans="1:1" x14ac:dyDescent="0.25">
      <c r="A235" t="s">
        <v>992</v>
      </c>
    </row>
    <row r="236" spans="1:1" x14ac:dyDescent="0.25">
      <c r="A236" t="s">
        <v>575</v>
      </c>
    </row>
    <row r="237" spans="1:1" x14ac:dyDescent="0.25">
      <c r="A237" t="s">
        <v>576</v>
      </c>
    </row>
    <row r="238" spans="1:1" x14ac:dyDescent="0.25">
      <c r="A238" t="s">
        <v>993</v>
      </c>
    </row>
    <row r="239" spans="1:1" x14ac:dyDescent="0.25">
      <c r="A239" t="s">
        <v>581</v>
      </c>
    </row>
    <row r="240" spans="1:1" x14ac:dyDescent="0.25">
      <c r="A240" t="s">
        <v>582</v>
      </c>
    </row>
    <row r="241" spans="1:1" x14ac:dyDescent="0.25">
      <c r="A241" t="s">
        <v>994</v>
      </c>
    </row>
    <row r="242" spans="1:1" x14ac:dyDescent="0.25">
      <c r="A242" t="s">
        <v>259</v>
      </c>
    </row>
    <row r="243" spans="1:1" x14ac:dyDescent="0.25">
      <c r="A243" t="s">
        <v>995</v>
      </c>
    </row>
    <row r="244" spans="1:1" x14ac:dyDescent="0.25">
      <c r="A244" t="s">
        <v>584</v>
      </c>
    </row>
    <row r="245" spans="1:1" x14ac:dyDescent="0.25">
      <c r="A245" t="s">
        <v>585</v>
      </c>
    </row>
    <row r="246" spans="1:1" x14ac:dyDescent="0.25">
      <c r="A246" t="s">
        <v>586</v>
      </c>
    </row>
    <row r="247" spans="1:1" x14ac:dyDescent="0.25">
      <c r="A247" t="s">
        <v>587</v>
      </c>
    </row>
    <row r="248" spans="1:1" x14ac:dyDescent="0.25">
      <c r="A248" t="s">
        <v>259</v>
      </c>
    </row>
    <row r="250" spans="1:1" x14ac:dyDescent="0.25">
      <c r="A250" t="s">
        <v>188</v>
      </c>
    </row>
    <row r="252" spans="1:1" x14ac:dyDescent="0.25">
      <c r="A252" t="s">
        <v>996</v>
      </c>
    </row>
    <row r="254" spans="1:1" x14ac:dyDescent="0.25">
      <c r="A254" t="s">
        <v>997</v>
      </c>
    </row>
    <row r="255" spans="1:1" x14ac:dyDescent="0.25">
      <c r="A255" t="s">
        <v>590</v>
      </c>
    </row>
    <row r="256" spans="1:1" x14ac:dyDescent="0.25">
      <c r="A256" t="s">
        <v>998</v>
      </c>
    </row>
    <row r="258" spans="1:1" x14ac:dyDescent="0.25">
      <c r="A258" t="s">
        <v>999</v>
      </c>
    </row>
    <row r="259" spans="1:1" x14ac:dyDescent="0.25">
      <c r="A259" t="s">
        <v>1000</v>
      </c>
    </row>
    <row r="260" spans="1:1" x14ac:dyDescent="0.25">
      <c r="A260" t="s">
        <v>1001</v>
      </c>
    </row>
    <row r="261" spans="1:1" x14ac:dyDescent="0.25">
      <c r="A261" t="s">
        <v>1002</v>
      </c>
    </row>
    <row r="263" spans="1:1" x14ac:dyDescent="0.25">
      <c r="A263" t="s">
        <v>1003</v>
      </c>
    </row>
    <row r="264" spans="1:1" x14ac:dyDescent="0.25">
      <c r="A264" t="s">
        <v>1004</v>
      </c>
    </row>
    <row r="265" spans="1:1" x14ac:dyDescent="0.25">
      <c r="A265" t="s">
        <v>1005</v>
      </c>
    </row>
    <row r="266" spans="1:1" x14ac:dyDescent="0.25">
      <c r="A266" t="s">
        <v>1006</v>
      </c>
    </row>
    <row r="267" spans="1:1" x14ac:dyDescent="0.25">
      <c r="A267" t="s">
        <v>1007</v>
      </c>
    </row>
    <row r="268" spans="1:1" x14ac:dyDescent="0.25">
      <c r="A268" t="s">
        <v>259</v>
      </c>
    </row>
    <row r="269" spans="1:1" x14ac:dyDescent="0.25">
      <c r="A269" t="s">
        <v>188</v>
      </c>
    </row>
    <row r="271" spans="1:1" x14ac:dyDescent="0.25">
      <c r="A271" t="s">
        <v>1008</v>
      </c>
    </row>
    <row r="272" spans="1:1" x14ac:dyDescent="0.25">
      <c r="A272" t="s">
        <v>1009</v>
      </c>
    </row>
    <row r="273" spans="1:1" x14ac:dyDescent="0.25">
      <c r="A273" t="s">
        <v>615</v>
      </c>
    </row>
    <row r="274" spans="1:1" x14ac:dyDescent="0.25">
      <c r="A274" t="s">
        <v>188</v>
      </c>
    </row>
    <row r="276" spans="1:1" x14ac:dyDescent="0.25">
      <c r="A276" t="s">
        <v>1010</v>
      </c>
    </row>
    <row r="277" spans="1:1" x14ac:dyDescent="0.25">
      <c r="A277" t="s">
        <v>1011</v>
      </c>
    </row>
    <row r="279" spans="1:1" x14ac:dyDescent="0.25">
      <c r="A279" t="s">
        <v>1012</v>
      </c>
    </row>
    <row r="280" spans="1:1" x14ac:dyDescent="0.25">
      <c r="A280" t="s">
        <v>1013</v>
      </c>
    </row>
    <row r="281" spans="1:1" x14ac:dyDescent="0.25">
      <c r="A281" t="s">
        <v>1014</v>
      </c>
    </row>
    <row r="282" spans="1:1" x14ac:dyDescent="0.25">
      <c r="A282" t="s">
        <v>1015</v>
      </c>
    </row>
    <row r="283" spans="1:1" x14ac:dyDescent="0.25">
      <c r="A283" t="s">
        <v>1016</v>
      </c>
    </row>
    <row r="284" spans="1:1" x14ac:dyDescent="0.25">
      <c r="A284" t="s">
        <v>1017</v>
      </c>
    </row>
    <row r="285" spans="1:1" x14ac:dyDescent="0.25">
      <c r="A285" t="s">
        <v>1018</v>
      </c>
    </row>
    <row r="286" spans="1:1" x14ac:dyDescent="0.25">
      <c r="A286" t="s">
        <v>1019</v>
      </c>
    </row>
    <row r="288" spans="1:1" x14ac:dyDescent="0.25">
      <c r="A288" t="s">
        <v>1020</v>
      </c>
    </row>
    <row r="289" spans="1:1" x14ac:dyDescent="0.25">
      <c r="A289" t="s">
        <v>1021</v>
      </c>
    </row>
    <row r="290" spans="1:1" x14ac:dyDescent="0.25">
      <c r="A290" t="s">
        <v>1022</v>
      </c>
    </row>
    <row r="291" spans="1:1" x14ac:dyDescent="0.25">
      <c r="A291" t="s">
        <v>1023</v>
      </c>
    </row>
    <row r="292" spans="1:1" x14ac:dyDescent="0.25">
      <c r="A292" t="s">
        <v>1024</v>
      </c>
    </row>
    <row r="293" spans="1:1" x14ac:dyDescent="0.25">
      <c r="A293" t="s">
        <v>239</v>
      </c>
    </row>
    <row r="294" spans="1:1" x14ac:dyDescent="0.25">
      <c r="A294" t="s">
        <v>188</v>
      </c>
    </row>
    <row r="297" spans="1:1" x14ac:dyDescent="0.25">
      <c r="A297" t="s">
        <v>1025</v>
      </c>
    </row>
    <row r="298" spans="1:1" x14ac:dyDescent="0.25">
      <c r="A298" t="s">
        <v>1026</v>
      </c>
    </row>
    <row r="299" spans="1:1" x14ac:dyDescent="0.25">
      <c r="A299" t="s">
        <v>1027</v>
      </c>
    </row>
    <row r="300" spans="1:1" x14ac:dyDescent="0.25">
      <c r="A300" t="s">
        <v>1028</v>
      </c>
    </row>
    <row r="301" spans="1:1" x14ac:dyDescent="0.25">
      <c r="A301" t="s">
        <v>1029</v>
      </c>
    </row>
    <row r="302" spans="1:1" x14ac:dyDescent="0.25">
      <c r="A302" t="s">
        <v>654</v>
      </c>
    </row>
    <row r="303" spans="1:1" x14ac:dyDescent="0.25">
      <c r="A303" t="s">
        <v>655</v>
      </c>
    </row>
    <row r="304" spans="1:1" x14ac:dyDescent="0.25">
      <c r="A304" t="s">
        <v>656</v>
      </c>
    </row>
    <row r="305" spans="1:1" x14ac:dyDescent="0.25">
      <c r="A305" t="s">
        <v>1030</v>
      </c>
    </row>
    <row r="306" spans="1:1" x14ac:dyDescent="0.25">
      <c r="A306" t="s">
        <v>1031</v>
      </c>
    </row>
    <row r="307" spans="1:1" x14ac:dyDescent="0.25">
      <c r="A307" t="s">
        <v>660</v>
      </c>
    </row>
    <row r="308" spans="1:1" x14ac:dyDescent="0.25">
      <c r="A308" t="s">
        <v>661</v>
      </c>
    </row>
    <row r="309" spans="1:1" x14ac:dyDescent="0.25">
      <c r="A309" t="s">
        <v>662</v>
      </c>
    </row>
    <row r="310" spans="1:1" x14ac:dyDescent="0.25">
      <c r="A310" t="s">
        <v>663</v>
      </c>
    </row>
    <row r="311" spans="1:1" x14ac:dyDescent="0.25">
      <c r="A311" t="s">
        <v>188</v>
      </c>
    </row>
    <row r="313" spans="1:1" x14ac:dyDescent="0.25">
      <c r="A313" t="s">
        <v>1032</v>
      </c>
    </row>
    <row r="314" spans="1:1" x14ac:dyDescent="0.25">
      <c r="A314" t="s">
        <v>665</v>
      </c>
    </row>
    <row r="315" spans="1:1" x14ac:dyDescent="0.25">
      <c r="A315" t="s">
        <v>666</v>
      </c>
    </row>
    <row r="316" spans="1:1" x14ac:dyDescent="0.25">
      <c r="A316" t="s">
        <v>188</v>
      </c>
    </row>
    <row r="318" spans="1:1" x14ac:dyDescent="0.25">
      <c r="A318" t="s">
        <v>1033</v>
      </c>
    </row>
    <row r="319" spans="1:1" x14ac:dyDescent="0.25">
      <c r="A319" t="s">
        <v>1034</v>
      </c>
    </row>
    <row r="321" spans="1:1" x14ac:dyDescent="0.25">
      <c r="A321" t="s">
        <v>1035</v>
      </c>
    </row>
    <row r="322" spans="1:1" x14ac:dyDescent="0.25">
      <c r="A322" t="s">
        <v>1036</v>
      </c>
    </row>
    <row r="323" spans="1:1" x14ac:dyDescent="0.25">
      <c r="A323" t="s">
        <v>968</v>
      </c>
    </row>
    <row r="324" spans="1:1" x14ac:dyDescent="0.25">
      <c r="A324" t="s">
        <v>973</v>
      </c>
    </row>
    <row r="325" spans="1:1" x14ac:dyDescent="0.25">
      <c r="A325" t="s">
        <v>674</v>
      </c>
    </row>
    <row r="326" spans="1:1" x14ac:dyDescent="0.25">
      <c r="A326" t="s">
        <v>567</v>
      </c>
    </row>
    <row r="327" spans="1:1" x14ac:dyDescent="0.25">
      <c r="A327" t="s">
        <v>188</v>
      </c>
    </row>
    <row r="329" spans="1:1" x14ac:dyDescent="0.25">
      <c r="A329" t="s">
        <v>1037</v>
      </c>
    </row>
    <row r="330" spans="1:1" x14ac:dyDescent="0.25">
      <c r="A330" t="s">
        <v>1038</v>
      </c>
    </row>
    <row r="331" spans="1:1" x14ac:dyDescent="0.25">
      <c r="A331" t="s">
        <v>977</v>
      </c>
    </row>
    <row r="332" spans="1:1" x14ac:dyDescent="0.25">
      <c r="A332" t="s">
        <v>1039</v>
      </c>
    </row>
    <row r="333" spans="1:1" x14ac:dyDescent="0.25">
      <c r="A333" t="s">
        <v>979</v>
      </c>
    </row>
    <row r="334" spans="1:1" x14ac:dyDescent="0.25">
      <c r="A334" t="s">
        <v>1040</v>
      </c>
    </row>
    <row r="335" spans="1:1" x14ac:dyDescent="0.25">
      <c r="A335" t="s">
        <v>1041</v>
      </c>
    </row>
    <row r="336" spans="1:1" x14ac:dyDescent="0.25">
      <c r="A336" t="s">
        <v>398</v>
      </c>
    </row>
    <row r="337" spans="1:1" x14ac:dyDescent="0.25">
      <c r="A337" t="s">
        <v>188</v>
      </c>
    </row>
    <row r="339" spans="1:1" x14ac:dyDescent="0.25">
      <c r="A339" t="s">
        <v>1042</v>
      </c>
    </row>
    <row r="341" spans="1:1" x14ac:dyDescent="0.25">
      <c r="A341" t="s">
        <v>1043</v>
      </c>
    </row>
    <row r="342" spans="1:1" x14ac:dyDescent="0.25">
      <c r="A342" t="s">
        <v>1044</v>
      </c>
    </row>
    <row r="344" spans="1:1" x14ac:dyDescent="0.25">
      <c r="A344" t="s">
        <v>1035</v>
      </c>
    </row>
    <row r="345" spans="1:1" x14ac:dyDescent="0.25">
      <c r="A345" t="s">
        <v>1045</v>
      </c>
    </row>
    <row r="346" spans="1:1" x14ac:dyDescent="0.25">
      <c r="A346" t="s">
        <v>1046</v>
      </c>
    </row>
    <row r="347" spans="1:1" x14ac:dyDescent="0.25">
      <c r="A347" t="s">
        <v>973</v>
      </c>
    </row>
    <row r="348" spans="1:1" x14ac:dyDescent="0.25">
      <c r="A348" t="s">
        <v>681</v>
      </c>
    </row>
    <row r="349" spans="1:1" x14ac:dyDescent="0.25">
      <c r="A349" t="s">
        <v>567</v>
      </c>
    </row>
    <row r="350" spans="1:1" x14ac:dyDescent="0.25">
      <c r="A350" t="s">
        <v>188</v>
      </c>
    </row>
    <row r="353" spans="1:1" x14ac:dyDescent="0.25">
      <c r="A353" t="s">
        <v>1047</v>
      </c>
    </row>
    <row r="355" spans="1:1" x14ac:dyDescent="0.25">
      <c r="A355" t="s">
        <v>695</v>
      </c>
    </row>
    <row r="357" spans="1:1" x14ac:dyDescent="0.25">
      <c r="A357" t="s">
        <v>1048</v>
      </c>
    </row>
    <row r="358" spans="1:1" x14ac:dyDescent="0.25">
      <c r="A358" t="s">
        <v>697</v>
      </c>
    </row>
    <row r="359" spans="1:1" x14ac:dyDescent="0.25">
      <c r="A359" t="s">
        <v>1049</v>
      </c>
    </row>
    <row r="361" spans="1:1" x14ac:dyDescent="0.25">
      <c r="A361" t="s">
        <v>1050</v>
      </c>
    </row>
    <row r="362" spans="1:1" x14ac:dyDescent="0.25">
      <c r="A362" t="s">
        <v>1051</v>
      </c>
    </row>
    <row r="363" spans="1:1" x14ac:dyDescent="0.25">
      <c r="A363" t="s">
        <v>1052</v>
      </c>
    </row>
    <row r="364" spans="1:1" x14ac:dyDescent="0.25">
      <c r="A364" t="s">
        <v>1053</v>
      </c>
    </row>
    <row r="365" spans="1:1" x14ac:dyDescent="0.25">
      <c r="A365" t="s">
        <v>1054</v>
      </c>
    </row>
    <row r="366" spans="1:1" x14ac:dyDescent="0.25">
      <c r="A366" t="s">
        <v>1055</v>
      </c>
    </row>
    <row r="367" spans="1:1" x14ac:dyDescent="0.25">
      <c r="A367" t="s">
        <v>1056</v>
      </c>
    </row>
    <row r="369" spans="1:1" x14ac:dyDescent="0.25">
      <c r="A369" t="s">
        <v>1057</v>
      </c>
    </row>
    <row r="370" spans="1:1" x14ac:dyDescent="0.25">
      <c r="A370" t="s">
        <v>1058</v>
      </c>
    </row>
    <row r="371" spans="1:1" x14ac:dyDescent="0.25">
      <c r="A371" t="s">
        <v>1059</v>
      </c>
    </row>
    <row r="372" spans="1:1" x14ac:dyDescent="0.25">
      <c r="A372" t="s">
        <v>1060</v>
      </c>
    </row>
    <row r="373" spans="1:1" x14ac:dyDescent="0.25">
      <c r="A373" t="s">
        <v>1061</v>
      </c>
    </row>
    <row r="374" spans="1:1" x14ac:dyDescent="0.25">
      <c r="A374" t="s">
        <v>1062</v>
      </c>
    </row>
    <row r="375" spans="1:1" x14ac:dyDescent="0.25">
      <c r="A375" t="s">
        <v>232</v>
      </c>
    </row>
    <row r="376" spans="1:1" x14ac:dyDescent="0.25">
      <c r="A376" t="s">
        <v>259</v>
      </c>
    </row>
    <row r="377" spans="1:1" x14ac:dyDescent="0.25">
      <c r="A377" t="s">
        <v>188</v>
      </c>
    </row>
    <row r="379" spans="1:1" x14ac:dyDescent="0.25">
      <c r="A379" t="s">
        <v>1063</v>
      </c>
    </row>
    <row r="381" spans="1:1" x14ac:dyDescent="0.25">
      <c r="A381" t="s">
        <v>1064</v>
      </c>
    </row>
    <row r="382" spans="1:1" x14ac:dyDescent="0.25">
      <c r="A382" t="s">
        <v>1065</v>
      </c>
    </row>
    <row r="383" spans="1:1" x14ac:dyDescent="0.25">
      <c r="A383" t="s">
        <v>1066</v>
      </c>
    </row>
    <row r="384" spans="1:1" x14ac:dyDescent="0.25">
      <c r="A384" t="s">
        <v>615</v>
      </c>
    </row>
    <row r="385" spans="1:1" x14ac:dyDescent="0.25">
      <c r="A385" t="s">
        <v>188</v>
      </c>
    </row>
    <row r="387" spans="1:1" x14ac:dyDescent="0.25">
      <c r="A387" t="s">
        <v>1067</v>
      </c>
    </row>
    <row r="389" spans="1:1" x14ac:dyDescent="0.25">
      <c r="A389" t="s">
        <v>1068</v>
      </c>
    </row>
    <row r="391" spans="1:1" x14ac:dyDescent="0.25">
      <c r="A391" t="s">
        <v>1069</v>
      </c>
    </row>
    <row r="392" spans="1:1" x14ac:dyDescent="0.25">
      <c r="A392" t="s">
        <v>1070</v>
      </c>
    </row>
    <row r="393" spans="1:1" x14ac:dyDescent="0.25">
      <c r="A393" t="s">
        <v>1071</v>
      </c>
    </row>
    <row r="394" spans="1:1" x14ac:dyDescent="0.25">
      <c r="A394" t="s">
        <v>1072</v>
      </c>
    </row>
    <row r="395" spans="1:1" x14ac:dyDescent="0.25">
      <c r="A395" t="s">
        <v>188</v>
      </c>
    </row>
    <row r="397" spans="1:1" x14ac:dyDescent="0.25">
      <c r="A397" t="s">
        <v>742</v>
      </c>
    </row>
    <row r="398" spans="1:1" x14ac:dyDescent="0.25">
      <c r="A398" t="s">
        <v>1073</v>
      </c>
    </row>
    <row r="400" spans="1:1" x14ac:dyDescent="0.25">
      <c r="A400" t="s">
        <v>1074</v>
      </c>
    </row>
    <row r="401" spans="1:1" x14ac:dyDescent="0.25">
      <c r="A401" t="s">
        <v>1075</v>
      </c>
    </row>
    <row r="402" spans="1:1" x14ac:dyDescent="0.25">
      <c r="A402" t="s">
        <v>1076</v>
      </c>
    </row>
    <row r="403" spans="1:1" x14ac:dyDescent="0.25">
      <c r="A403" t="s">
        <v>1077</v>
      </c>
    </row>
    <row r="405" spans="1:1" x14ac:dyDescent="0.25">
      <c r="A405" t="s">
        <v>1078</v>
      </c>
    </row>
    <row r="407" spans="1:1" x14ac:dyDescent="0.25">
      <c r="A407" t="s">
        <v>745</v>
      </c>
    </row>
    <row r="408" spans="1:1" x14ac:dyDescent="0.25">
      <c r="A408" t="s">
        <v>1079</v>
      </c>
    </row>
    <row r="409" spans="1:1" x14ac:dyDescent="0.25">
      <c r="A409" t="s">
        <v>1080</v>
      </c>
    </row>
    <row r="410" spans="1:1" x14ac:dyDescent="0.25">
      <c r="A410" t="s">
        <v>398</v>
      </c>
    </row>
    <row r="411" spans="1:1" x14ac:dyDescent="0.25">
      <c r="A411" t="s">
        <v>753</v>
      </c>
    </row>
    <row r="412" spans="1:1" x14ac:dyDescent="0.25">
      <c r="A412" t="s">
        <v>754</v>
      </c>
    </row>
    <row r="413" spans="1:1" x14ac:dyDescent="0.25">
      <c r="A413" t="s">
        <v>1081</v>
      </c>
    </row>
    <row r="414" spans="1:1" x14ac:dyDescent="0.25">
      <c r="A414" t="s">
        <v>1079</v>
      </c>
    </row>
    <row r="415" spans="1:1" x14ac:dyDescent="0.25">
      <c r="A415" t="s">
        <v>1082</v>
      </c>
    </row>
    <row r="416" spans="1:1" x14ac:dyDescent="0.25">
      <c r="A416" t="s">
        <v>398</v>
      </c>
    </row>
    <row r="417" spans="1:1" x14ac:dyDescent="0.25">
      <c r="A417" t="s">
        <v>762</v>
      </c>
    </row>
    <row r="418" spans="1:1" x14ac:dyDescent="0.25">
      <c r="A418" t="s">
        <v>763</v>
      </c>
    </row>
    <row r="419" spans="1:1" x14ac:dyDescent="0.25">
      <c r="A419" t="s">
        <v>1081</v>
      </c>
    </row>
    <row r="420" spans="1:1" x14ac:dyDescent="0.25">
      <c r="A420" t="s">
        <v>1079</v>
      </c>
    </row>
    <row r="421" spans="1:1" x14ac:dyDescent="0.25">
      <c r="A421" t="s">
        <v>1083</v>
      </c>
    </row>
    <row r="422" spans="1:1" x14ac:dyDescent="0.25">
      <c r="A422" t="s">
        <v>398</v>
      </c>
    </row>
    <row r="423" spans="1:1" x14ac:dyDescent="0.25">
      <c r="A423" t="s">
        <v>771</v>
      </c>
    </row>
    <row r="424" spans="1:1" x14ac:dyDescent="0.25">
      <c r="A424" t="s">
        <v>772</v>
      </c>
    </row>
    <row r="425" spans="1:1" x14ac:dyDescent="0.25">
      <c r="A425" t="s">
        <v>259</v>
      </c>
    </row>
    <row r="426" spans="1:1" x14ac:dyDescent="0.25">
      <c r="A426" t="s">
        <v>188</v>
      </c>
    </row>
    <row r="428" spans="1:1" x14ac:dyDescent="0.25">
      <c r="A428" t="s">
        <v>1084</v>
      </c>
    </row>
    <row r="429" spans="1:1" x14ac:dyDescent="0.25">
      <c r="A429" t="s">
        <v>774</v>
      </c>
    </row>
    <row r="430" spans="1:1" x14ac:dyDescent="0.25">
      <c r="A430" t="s">
        <v>775</v>
      </c>
    </row>
    <row r="431" spans="1:1" x14ac:dyDescent="0.25">
      <c r="A431" t="s">
        <v>1085</v>
      </c>
    </row>
    <row r="432" spans="1:1" x14ac:dyDescent="0.25">
      <c r="A432" t="s">
        <v>1086</v>
      </c>
    </row>
    <row r="433" spans="1:1" x14ac:dyDescent="0.25">
      <c r="A433" t="s">
        <v>1087</v>
      </c>
    </row>
    <row r="434" spans="1:1" x14ac:dyDescent="0.25">
      <c r="A434" t="s">
        <v>1088</v>
      </c>
    </row>
    <row r="435" spans="1:1" x14ac:dyDescent="0.25">
      <c r="A435" t="s">
        <v>1089</v>
      </c>
    </row>
    <row r="436" spans="1:1" x14ac:dyDescent="0.25">
      <c r="A436" t="s">
        <v>1089</v>
      </c>
    </row>
    <row r="437" spans="1:1" x14ac:dyDescent="0.25">
      <c r="A437" t="s">
        <v>1090</v>
      </c>
    </row>
    <row r="438" spans="1:1" x14ac:dyDescent="0.25">
      <c r="A438" t="s">
        <v>304</v>
      </c>
    </row>
    <row r="439" spans="1:1" x14ac:dyDescent="0.25">
      <c r="A439" t="s">
        <v>188</v>
      </c>
    </row>
    <row r="442" spans="1:1" x14ac:dyDescent="0.25">
      <c r="A442" t="s">
        <v>1033</v>
      </c>
    </row>
    <row r="443" spans="1:1" x14ac:dyDescent="0.25">
      <c r="A443" t="s">
        <v>1091</v>
      </c>
    </row>
    <row r="445" spans="1:1" x14ac:dyDescent="0.25">
      <c r="A445" t="s">
        <v>1092</v>
      </c>
    </row>
    <row r="446" spans="1:1" x14ac:dyDescent="0.25">
      <c r="A446" t="s">
        <v>1093</v>
      </c>
    </row>
    <row r="447" spans="1:1" x14ac:dyDescent="0.25">
      <c r="A447" t="s">
        <v>1046</v>
      </c>
    </row>
    <row r="448" spans="1:1" x14ac:dyDescent="0.25">
      <c r="A448" t="s">
        <v>1094</v>
      </c>
    </row>
    <row r="449" spans="1:1" x14ac:dyDescent="0.25">
      <c r="A449" t="s">
        <v>674</v>
      </c>
    </row>
    <row r="450" spans="1:1" x14ac:dyDescent="0.25">
      <c r="A450" t="s">
        <v>567</v>
      </c>
    </row>
    <row r="451" spans="1:1" x14ac:dyDescent="0.25">
      <c r="A451" t="s">
        <v>188</v>
      </c>
    </row>
    <row r="453" spans="1:1" x14ac:dyDescent="0.25">
      <c r="A453" t="s">
        <v>1095</v>
      </c>
    </row>
    <row r="454" spans="1:1" x14ac:dyDescent="0.25">
      <c r="A454" t="s">
        <v>1038</v>
      </c>
    </row>
    <row r="455" spans="1:1" x14ac:dyDescent="0.25">
      <c r="A455" t="s">
        <v>1096</v>
      </c>
    </row>
    <row r="456" spans="1:1" x14ac:dyDescent="0.25">
      <c r="A456" t="s">
        <v>1097</v>
      </c>
    </row>
    <row r="457" spans="1:1" x14ac:dyDescent="0.25">
      <c r="A457" t="s">
        <v>979</v>
      </c>
    </row>
    <row r="458" spans="1:1" x14ac:dyDescent="0.25">
      <c r="A458" t="s">
        <v>1098</v>
      </c>
    </row>
    <row r="459" spans="1:1" x14ac:dyDescent="0.25">
      <c r="A459" t="s">
        <v>1099</v>
      </c>
    </row>
    <row r="460" spans="1:1" x14ac:dyDescent="0.25">
      <c r="A460" t="s">
        <v>398</v>
      </c>
    </row>
    <row r="461" spans="1:1" x14ac:dyDescent="0.25">
      <c r="A461" t="s">
        <v>188</v>
      </c>
    </row>
    <row r="463" spans="1:1" x14ac:dyDescent="0.25">
      <c r="A463" t="s">
        <v>1100</v>
      </c>
    </row>
    <row r="465" spans="1:1" x14ac:dyDescent="0.25">
      <c r="A465" t="s">
        <v>1101</v>
      </c>
    </row>
    <row r="467" spans="1:1" x14ac:dyDescent="0.25">
      <c r="A467" t="s">
        <v>1102</v>
      </c>
    </row>
    <row r="469" spans="1:1" x14ac:dyDescent="0.25">
      <c r="A469" t="s">
        <v>1092</v>
      </c>
    </row>
    <row r="470" spans="1:1" x14ac:dyDescent="0.25">
      <c r="A470" t="s">
        <v>1103</v>
      </c>
    </row>
    <row r="471" spans="1:1" x14ac:dyDescent="0.25">
      <c r="A471" t="s">
        <v>968</v>
      </c>
    </row>
    <row r="472" spans="1:1" x14ac:dyDescent="0.25">
      <c r="A472" t="s">
        <v>1094</v>
      </c>
    </row>
    <row r="473" spans="1:1" x14ac:dyDescent="0.25">
      <c r="A473" t="s">
        <v>792</v>
      </c>
    </row>
    <row r="474" spans="1:1" x14ac:dyDescent="0.25">
      <c r="A474" t="s">
        <v>567</v>
      </c>
    </row>
    <row r="475" spans="1:1" x14ac:dyDescent="0.25">
      <c r="A475" t="s">
        <v>188</v>
      </c>
    </row>
    <row r="478" spans="1:1" x14ac:dyDescent="0.25">
      <c r="A478" t="s">
        <v>1104</v>
      </c>
    </row>
    <row r="479" spans="1:1" x14ac:dyDescent="0.25">
      <c r="A479" t="s">
        <v>1105</v>
      </c>
    </row>
    <row r="480" spans="1:1" x14ac:dyDescent="0.25">
      <c r="A480" t="s">
        <v>1106</v>
      </c>
    </row>
    <row r="481" spans="1:1" x14ac:dyDescent="0.25">
      <c r="A481" t="s">
        <v>1107</v>
      </c>
    </row>
    <row r="482" spans="1:1" x14ac:dyDescent="0.25">
      <c r="A482" t="s">
        <v>803</v>
      </c>
    </row>
    <row r="484" spans="1:1" x14ac:dyDescent="0.25">
      <c r="A484" t="s">
        <v>1108</v>
      </c>
    </row>
    <row r="485" spans="1:1" x14ac:dyDescent="0.25">
      <c r="A485" t="s">
        <v>1109</v>
      </c>
    </row>
    <row r="486" spans="1:1" x14ac:dyDescent="0.25">
      <c r="A486" t="s">
        <v>1110</v>
      </c>
    </row>
    <row r="487" spans="1:1" x14ac:dyDescent="0.25">
      <c r="A487" t="s">
        <v>670</v>
      </c>
    </row>
    <row r="489" spans="1:1" x14ac:dyDescent="0.25">
      <c r="A489" t="s">
        <v>1111</v>
      </c>
    </row>
    <row r="491" spans="1:1" x14ac:dyDescent="0.25">
      <c r="A491" t="s">
        <v>1112</v>
      </c>
    </row>
    <row r="492" spans="1:1" x14ac:dyDescent="0.25">
      <c r="A492" t="s">
        <v>1113</v>
      </c>
    </row>
    <row r="493" spans="1:1" x14ac:dyDescent="0.25">
      <c r="A493" t="s">
        <v>1114</v>
      </c>
    </row>
    <row r="494" spans="1:1" x14ac:dyDescent="0.25">
      <c r="A494" t="s">
        <v>1115</v>
      </c>
    </row>
    <row r="495" spans="1:1" x14ac:dyDescent="0.25">
      <c r="A495" t="s">
        <v>1116</v>
      </c>
    </row>
    <row r="496" spans="1:1" x14ac:dyDescent="0.25">
      <c r="A496" t="s">
        <v>670</v>
      </c>
    </row>
    <row r="498" spans="1:1" x14ac:dyDescent="0.25">
      <c r="A498" t="s">
        <v>1117</v>
      </c>
    </row>
    <row r="499" spans="1:1" x14ac:dyDescent="0.25">
      <c r="A499" t="s">
        <v>1118</v>
      </c>
    </row>
    <row r="500" spans="1:1" x14ac:dyDescent="0.25">
      <c r="A500" t="s">
        <v>1113</v>
      </c>
    </row>
    <row r="501" spans="1:1" x14ac:dyDescent="0.25">
      <c r="A501" t="s">
        <v>670</v>
      </c>
    </row>
    <row r="503" spans="1:1" x14ac:dyDescent="0.25">
      <c r="A503" t="s">
        <v>1119</v>
      </c>
    </row>
    <row r="504" spans="1:1" x14ac:dyDescent="0.25">
      <c r="A504" t="s">
        <v>1120</v>
      </c>
    </row>
    <row r="505" spans="1:1" x14ac:dyDescent="0.25">
      <c r="A505" t="s">
        <v>1121</v>
      </c>
    </row>
    <row r="506" spans="1:1" x14ac:dyDescent="0.25">
      <c r="A506" t="s">
        <v>1122</v>
      </c>
    </row>
    <row r="507" spans="1:1" x14ac:dyDescent="0.25">
      <c r="A507" t="s">
        <v>670</v>
      </c>
    </row>
    <row r="509" spans="1:1" x14ac:dyDescent="0.25">
      <c r="A509" t="s">
        <v>1123</v>
      </c>
    </row>
    <row r="511" spans="1:1" x14ac:dyDescent="0.25">
      <c r="A511" t="s">
        <v>1124</v>
      </c>
    </row>
    <row r="512" spans="1:1" x14ac:dyDescent="0.25">
      <c r="A512" t="s">
        <v>1125</v>
      </c>
    </row>
    <row r="513" spans="1:1" x14ac:dyDescent="0.25">
      <c r="A513" t="s">
        <v>1126</v>
      </c>
    </row>
    <row r="514" spans="1:1" x14ac:dyDescent="0.25">
      <c r="A514" t="s">
        <v>1124</v>
      </c>
    </row>
    <row r="516" spans="1:1" x14ac:dyDescent="0.25">
      <c r="A516" t="s">
        <v>1127</v>
      </c>
    </row>
    <row r="518" spans="1:1" x14ac:dyDescent="0.25">
      <c r="A518" t="s">
        <v>1128</v>
      </c>
    </row>
    <row r="519" spans="1:1" x14ac:dyDescent="0.25">
      <c r="A519" t="s">
        <v>1129</v>
      </c>
    </row>
    <row r="520" spans="1:1" x14ac:dyDescent="0.25">
      <c r="A520" t="s">
        <v>1130</v>
      </c>
    </row>
    <row r="521" spans="1:1" x14ac:dyDescent="0.25">
      <c r="A521" t="s">
        <v>1131</v>
      </c>
    </row>
    <row r="522" spans="1:1" x14ac:dyDescent="0.25">
      <c r="A522" t="s">
        <v>1132</v>
      </c>
    </row>
    <row r="523" spans="1:1" x14ac:dyDescent="0.25">
      <c r="A523" t="s">
        <v>188</v>
      </c>
    </row>
    <row r="525" spans="1:1" x14ac:dyDescent="0.25">
      <c r="A525" t="s">
        <v>1133</v>
      </c>
    </row>
    <row r="527" spans="1:1" x14ac:dyDescent="0.25">
      <c r="A527" t="s">
        <v>1134</v>
      </c>
    </row>
    <row r="528" spans="1:1" x14ac:dyDescent="0.25">
      <c r="A528" t="s">
        <v>1135</v>
      </c>
    </row>
    <row r="529" spans="1:1" x14ac:dyDescent="0.25">
      <c r="A529" t="s">
        <v>1136</v>
      </c>
    </row>
    <row r="530" spans="1:1" x14ac:dyDescent="0.25">
      <c r="A530" t="s">
        <v>1137</v>
      </c>
    </row>
    <row r="531" spans="1:1" x14ac:dyDescent="0.25">
      <c r="A531" t="s">
        <v>1138</v>
      </c>
    </row>
    <row r="532" spans="1:1" x14ac:dyDescent="0.25">
      <c r="A532" t="s">
        <v>1139</v>
      </c>
    </row>
    <row r="533" spans="1:1" x14ac:dyDescent="0.25">
      <c r="A533" t="s">
        <v>1140</v>
      </c>
    </row>
    <row r="534" spans="1:1" x14ac:dyDescent="0.25">
      <c r="A534" t="s">
        <v>1141</v>
      </c>
    </row>
    <row r="535" spans="1:1" x14ac:dyDescent="0.25">
      <c r="A535" t="s">
        <v>1142</v>
      </c>
    </row>
    <row r="536" spans="1:1" x14ac:dyDescent="0.25">
      <c r="A536" t="s">
        <v>1143</v>
      </c>
    </row>
    <row r="537" spans="1:1" x14ac:dyDescent="0.25">
      <c r="A537" t="s">
        <v>1144</v>
      </c>
    </row>
    <row r="538" spans="1:1" x14ac:dyDescent="0.25">
      <c r="A538" t="s">
        <v>1145</v>
      </c>
    </row>
    <row r="539" spans="1:1" x14ac:dyDescent="0.25">
      <c r="A539" t="s">
        <v>1146</v>
      </c>
    </row>
    <row r="540" spans="1:1" x14ac:dyDescent="0.25">
      <c r="A540" t="s">
        <v>1147</v>
      </c>
    </row>
    <row r="542" spans="1:1" x14ac:dyDescent="0.25">
      <c r="A542" t="s">
        <v>1148</v>
      </c>
    </row>
    <row r="543" spans="1:1" x14ac:dyDescent="0.25">
      <c r="A543" t="s">
        <v>1149</v>
      </c>
    </row>
    <row r="544" spans="1:1" x14ac:dyDescent="0.25">
      <c r="A544" t="s">
        <v>1150</v>
      </c>
    </row>
    <row r="545" spans="1:1" x14ac:dyDescent="0.25">
      <c r="A545" t="s">
        <v>1151</v>
      </c>
    </row>
    <row r="546" spans="1:1" x14ac:dyDescent="0.25">
      <c r="A546" t="s">
        <v>1147</v>
      </c>
    </row>
    <row r="548" spans="1:1" x14ac:dyDescent="0.25">
      <c r="A548" t="s">
        <v>1152</v>
      </c>
    </row>
    <row r="549" spans="1:1" x14ac:dyDescent="0.25">
      <c r="A549" t="s">
        <v>1149</v>
      </c>
    </row>
    <row r="550" spans="1:1" x14ac:dyDescent="0.25">
      <c r="A550" t="s">
        <v>1153</v>
      </c>
    </row>
    <row r="551" spans="1:1" x14ac:dyDescent="0.25">
      <c r="A551" t="s">
        <v>1154</v>
      </c>
    </row>
    <row r="552" spans="1:1" x14ac:dyDescent="0.25">
      <c r="A552" t="s">
        <v>1147</v>
      </c>
    </row>
    <row r="554" spans="1:1" x14ac:dyDescent="0.25">
      <c r="A554" t="s">
        <v>1155</v>
      </c>
    </row>
    <row r="555" spans="1:1" x14ac:dyDescent="0.25">
      <c r="A555" t="s">
        <v>1156</v>
      </c>
    </row>
    <row r="556" spans="1:1" x14ac:dyDescent="0.25">
      <c r="A556" t="s">
        <v>1157</v>
      </c>
    </row>
    <row r="557" spans="1:1" x14ac:dyDescent="0.25">
      <c r="A557" t="s">
        <v>1158</v>
      </c>
    </row>
    <row r="558" spans="1:1" x14ac:dyDescent="0.25">
      <c r="A558" t="s">
        <v>1159</v>
      </c>
    </row>
    <row r="559" spans="1:1" x14ac:dyDescent="0.25">
      <c r="A559" t="s">
        <v>1160</v>
      </c>
    </row>
    <row r="560" spans="1:1" x14ac:dyDescent="0.25">
      <c r="A560" t="s">
        <v>1161</v>
      </c>
    </row>
    <row r="561" spans="1:1" x14ac:dyDescent="0.25">
      <c r="A561" t="s">
        <v>1149</v>
      </c>
    </row>
    <row r="562" spans="1:1" x14ac:dyDescent="0.25">
      <c r="A562" t="s">
        <v>1162</v>
      </c>
    </row>
    <row r="563" spans="1:1" x14ac:dyDescent="0.25">
      <c r="A563" t="s">
        <v>1163</v>
      </c>
    </row>
    <row r="564" spans="1:1" x14ac:dyDescent="0.25">
      <c r="A564" t="s">
        <v>1147</v>
      </c>
    </row>
    <row r="567" spans="1:1" x14ac:dyDescent="0.25">
      <c r="A567" t="s">
        <v>1164</v>
      </c>
    </row>
    <row r="568" spans="1:1" x14ac:dyDescent="0.25">
      <c r="A568" t="s">
        <v>1165</v>
      </c>
    </row>
    <row r="569" spans="1:1" x14ac:dyDescent="0.25">
      <c r="A569" t="s">
        <v>1166</v>
      </c>
    </row>
    <row r="570" spans="1:1" x14ac:dyDescent="0.25">
      <c r="A570" t="s">
        <v>1167</v>
      </c>
    </row>
    <row r="571" spans="1:1" x14ac:dyDescent="0.25">
      <c r="A571" t="s">
        <v>1168</v>
      </c>
    </row>
    <row r="572" spans="1:1" x14ac:dyDescent="0.25">
      <c r="A572" t="s">
        <v>1169</v>
      </c>
    </row>
    <row r="573" spans="1:1" x14ac:dyDescent="0.25">
      <c r="A573" t="s">
        <v>1170</v>
      </c>
    </row>
    <row r="574" spans="1:1" x14ac:dyDescent="0.25">
      <c r="A574" t="s">
        <v>1171</v>
      </c>
    </row>
    <row r="575" spans="1:1" x14ac:dyDescent="0.25">
      <c r="A575" t="s">
        <v>1172</v>
      </c>
    </row>
    <row r="576" spans="1:1" x14ac:dyDescent="0.25">
      <c r="A576" t="s">
        <v>1173</v>
      </c>
    </row>
    <row r="577" spans="1:1" x14ac:dyDescent="0.25">
      <c r="A577" t="s">
        <v>1147</v>
      </c>
    </row>
    <row r="579" spans="1:1" x14ac:dyDescent="0.25">
      <c r="A579" t="s">
        <v>1174</v>
      </c>
    </row>
    <row r="580" spans="1:1" x14ac:dyDescent="0.25">
      <c r="A580" t="s">
        <v>1175</v>
      </c>
    </row>
    <row r="581" spans="1:1" x14ac:dyDescent="0.25">
      <c r="A581" t="s">
        <v>1176</v>
      </c>
    </row>
    <row r="582" spans="1:1" x14ac:dyDescent="0.25">
      <c r="A582" t="s">
        <v>1177</v>
      </c>
    </row>
    <row r="583" spans="1:1" x14ac:dyDescent="0.25">
      <c r="A583" t="s">
        <v>1178</v>
      </c>
    </row>
    <row r="584" spans="1:1" x14ac:dyDescent="0.25">
      <c r="A584" t="s">
        <v>1179</v>
      </c>
    </row>
    <row r="585" spans="1:1" x14ac:dyDescent="0.25">
      <c r="A585" t="s">
        <v>1180</v>
      </c>
    </row>
    <row r="586" spans="1:1" x14ac:dyDescent="0.25">
      <c r="A586" t="s">
        <v>1181</v>
      </c>
    </row>
    <row r="587" spans="1:1" x14ac:dyDescent="0.25">
      <c r="A587" t="s">
        <v>1182</v>
      </c>
    </row>
    <row r="588" spans="1:1" x14ac:dyDescent="0.25">
      <c r="A588" t="s">
        <v>1183</v>
      </c>
    </row>
    <row r="590" spans="1:1" x14ac:dyDescent="0.25">
      <c r="A590" t="s">
        <v>1184</v>
      </c>
    </row>
    <row r="591" spans="1:1" x14ac:dyDescent="0.25">
      <c r="A591" t="s">
        <v>1185</v>
      </c>
    </row>
    <row r="593" spans="1:1" x14ac:dyDescent="0.25">
      <c r="A593" t="s">
        <v>1186</v>
      </c>
    </row>
    <row r="594" spans="1:1" x14ac:dyDescent="0.25">
      <c r="A594" t="s">
        <v>1187</v>
      </c>
    </row>
    <row r="595" spans="1:1" x14ac:dyDescent="0.25">
      <c r="A595" t="s">
        <v>1186</v>
      </c>
    </row>
    <row r="597" spans="1:1" x14ac:dyDescent="0.25">
      <c r="A597" t="s">
        <v>1188</v>
      </c>
    </row>
    <row r="599" spans="1:1" x14ac:dyDescent="0.25">
      <c r="A599" t="s">
        <v>1128</v>
      </c>
    </row>
    <row r="600" spans="1:1" x14ac:dyDescent="0.25">
      <c r="A600" t="s">
        <v>1189</v>
      </c>
    </row>
    <row r="601" spans="1:1" x14ac:dyDescent="0.25">
      <c r="A601" t="s">
        <v>1130</v>
      </c>
    </row>
    <row r="602" spans="1:1" x14ac:dyDescent="0.25">
      <c r="A602" t="s">
        <v>1190</v>
      </c>
    </row>
    <row r="603" spans="1:1" x14ac:dyDescent="0.25">
      <c r="A603" t="s">
        <v>1132</v>
      </c>
    </row>
    <row r="604" spans="1:1" x14ac:dyDescent="0.25">
      <c r="A604" t="s">
        <v>188</v>
      </c>
    </row>
    <row r="606" spans="1:1" x14ac:dyDescent="0.25">
      <c r="A606" t="s">
        <v>1133</v>
      </c>
    </row>
    <row r="608" spans="1:1" x14ac:dyDescent="0.25">
      <c r="A608" t="s">
        <v>1191</v>
      </c>
    </row>
    <row r="609" spans="1:1" x14ac:dyDescent="0.25">
      <c r="A609" t="s">
        <v>1192</v>
      </c>
    </row>
    <row r="610" spans="1:1" x14ac:dyDescent="0.25">
      <c r="A610" t="s">
        <v>1136</v>
      </c>
    </row>
    <row r="611" spans="1:1" x14ac:dyDescent="0.25">
      <c r="A611" t="s">
        <v>1137</v>
      </c>
    </row>
    <row r="612" spans="1:1" x14ac:dyDescent="0.25">
      <c r="A612" t="s">
        <v>1138</v>
      </c>
    </row>
    <row r="613" spans="1:1" x14ac:dyDescent="0.25">
      <c r="A613" t="s">
        <v>1139</v>
      </c>
    </row>
    <row r="614" spans="1:1" x14ac:dyDescent="0.25">
      <c r="A614" t="s">
        <v>1140</v>
      </c>
    </row>
    <row r="615" spans="1:1" x14ac:dyDescent="0.25">
      <c r="A615" t="s">
        <v>1141</v>
      </c>
    </row>
    <row r="616" spans="1:1" x14ac:dyDescent="0.25">
      <c r="A616" t="s">
        <v>1142</v>
      </c>
    </row>
    <row r="617" spans="1:1" x14ac:dyDescent="0.25">
      <c r="A617" t="s">
        <v>1143</v>
      </c>
    </row>
    <row r="618" spans="1:1" x14ac:dyDescent="0.25">
      <c r="A618" t="s">
        <v>1144</v>
      </c>
    </row>
    <row r="619" spans="1:1" x14ac:dyDescent="0.25">
      <c r="A619" t="s">
        <v>1145</v>
      </c>
    </row>
    <row r="620" spans="1:1" x14ac:dyDescent="0.25">
      <c r="A620" t="s">
        <v>1146</v>
      </c>
    </row>
    <row r="621" spans="1:1" x14ac:dyDescent="0.25">
      <c r="A621" t="s">
        <v>1147</v>
      </c>
    </row>
    <row r="623" spans="1:1" x14ac:dyDescent="0.25">
      <c r="A623" t="s">
        <v>1148</v>
      </c>
    </row>
    <row r="624" spans="1:1" x14ac:dyDescent="0.25">
      <c r="A624" t="s">
        <v>1149</v>
      </c>
    </row>
    <row r="625" spans="1:1" x14ac:dyDescent="0.25">
      <c r="A625" t="s">
        <v>1150</v>
      </c>
    </row>
    <row r="626" spans="1:1" x14ac:dyDescent="0.25">
      <c r="A626" t="s">
        <v>1151</v>
      </c>
    </row>
    <row r="627" spans="1:1" x14ac:dyDescent="0.25">
      <c r="A627" t="s">
        <v>1147</v>
      </c>
    </row>
    <row r="629" spans="1:1" x14ac:dyDescent="0.25">
      <c r="A629" t="s">
        <v>1152</v>
      </c>
    </row>
    <row r="630" spans="1:1" x14ac:dyDescent="0.25">
      <c r="A630" t="s">
        <v>1149</v>
      </c>
    </row>
    <row r="631" spans="1:1" x14ac:dyDescent="0.25">
      <c r="A631" t="s">
        <v>1153</v>
      </c>
    </row>
    <row r="632" spans="1:1" x14ac:dyDescent="0.25">
      <c r="A632" t="s">
        <v>1154</v>
      </c>
    </row>
    <row r="633" spans="1:1" x14ac:dyDescent="0.25">
      <c r="A633" t="s">
        <v>1147</v>
      </c>
    </row>
    <row r="635" spans="1:1" x14ac:dyDescent="0.25">
      <c r="A635" t="s">
        <v>1155</v>
      </c>
    </row>
    <row r="636" spans="1:1" x14ac:dyDescent="0.25">
      <c r="A636" t="s">
        <v>1156</v>
      </c>
    </row>
    <row r="637" spans="1:1" x14ac:dyDescent="0.25">
      <c r="A637" t="s">
        <v>1157</v>
      </c>
    </row>
    <row r="638" spans="1:1" x14ac:dyDescent="0.25">
      <c r="A638" t="s">
        <v>1158</v>
      </c>
    </row>
    <row r="639" spans="1:1" x14ac:dyDescent="0.25">
      <c r="A639" t="s">
        <v>1159</v>
      </c>
    </row>
    <row r="640" spans="1:1" x14ac:dyDescent="0.25">
      <c r="A640" t="s">
        <v>1160</v>
      </c>
    </row>
    <row r="641" spans="1:1" x14ac:dyDescent="0.25">
      <c r="A641" t="s">
        <v>1161</v>
      </c>
    </row>
    <row r="642" spans="1:1" x14ac:dyDescent="0.25">
      <c r="A642" t="s">
        <v>1149</v>
      </c>
    </row>
    <row r="643" spans="1:1" x14ac:dyDescent="0.25">
      <c r="A643" t="s">
        <v>1162</v>
      </c>
    </row>
    <row r="644" spans="1:1" x14ac:dyDescent="0.25">
      <c r="A644" t="s">
        <v>1163</v>
      </c>
    </row>
    <row r="645" spans="1:1" x14ac:dyDescent="0.25">
      <c r="A645" t="s">
        <v>1147</v>
      </c>
    </row>
    <row r="648" spans="1:1" x14ac:dyDescent="0.25">
      <c r="A648" t="s">
        <v>1164</v>
      </c>
    </row>
    <row r="649" spans="1:1" x14ac:dyDescent="0.25">
      <c r="A649" t="s">
        <v>1165</v>
      </c>
    </row>
    <row r="650" spans="1:1" x14ac:dyDescent="0.25">
      <c r="A650" t="s">
        <v>1166</v>
      </c>
    </row>
    <row r="651" spans="1:1" x14ac:dyDescent="0.25">
      <c r="A651" t="s">
        <v>1167</v>
      </c>
    </row>
    <row r="652" spans="1:1" x14ac:dyDescent="0.25">
      <c r="A652" t="s">
        <v>1168</v>
      </c>
    </row>
    <row r="653" spans="1:1" x14ac:dyDescent="0.25">
      <c r="A653" t="s">
        <v>1169</v>
      </c>
    </row>
    <row r="654" spans="1:1" x14ac:dyDescent="0.25">
      <c r="A654" t="s">
        <v>1170</v>
      </c>
    </row>
    <row r="655" spans="1:1" x14ac:dyDescent="0.25">
      <c r="A655" t="s">
        <v>1171</v>
      </c>
    </row>
    <row r="656" spans="1:1" x14ac:dyDescent="0.25">
      <c r="A656" t="s">
        <v>1172</v>
      </c>
    </row>
    <row r="657" spans="1:1" x14ac:dyDescent="0.25">
      <c r="A657" t="s">
        <v>1173</v>
      </c>
    </row>
    <row r="658" spans="1:1" x14ac:dyDescent="0.25">
      <c r="A658" t="s">
        <v>1147</v>
      </c>
    </row>
    <row r="660" spans="1:1" x14ac:dyDescent="0.25">
      <c r="A660" t="s">
        <v>1193</v>
      </c>
    </row>
    <row r="661" spans="1:1" x14ac:dyDescent="0.25">
      <c r="A661" t="s">
        <v>1176</v>
      </c>
    </row>
    <row r="662" spans="1:1" x14ac:dyDescent="0.25">
      <c r="A662" t="s">
        <v>1177</v>
      </c>
    </row>
    <row r="663" spans="1:1" x14ac:dyDescent="0.25">
      <c r="A663" t="s">
        <v>1178</v>
      </c>
    </row>
    <row r="664" spans="1:1" x14ac:dyDescent="0.25">
      <c r="A664" t="s">
        <v>1179</v>
      </c>
    </row>
    <row r="665" spans="1:1" x14ac:dyDescent="0.25">
      <c r="A665" t="s">
        <v>1180</v>
      </c>
    </row>
    <row r="666" spans="1:1" x14ac:dyDescent="0.25">
      <c r="A666" t="s">
        <v>1183</v>
      </c>
    </row>
    <row r="668" spans="1:1" x14ac:dyDescent="0.25">
      <c r="A668" t="s">
        <v>1194</v>
      </c>
    </row>
    <row r="670" spans="1:1" x14ac:dyDescent="0.25">
      <c r="A670" t="s">
        <v>1195</v>
      </c>
    </row>
    <row r="671" spans="1:1" x14ac:dyDescent="0.25">
      <c r="A671" t="s">
        <v>1196</v>
      </c>
    </row>
    <row r="672" spans="1:1" x14ac:dyDescent="0.25">
      <c r="A672" t="s">
        <v>1195</v>
      </c>
    </row>
    <row r="674" spans="1:1" x14ac:dyDescent="0.25">
      <c r="A674" t="s">
        <v>1197</v>
      </c>
    </row>
    <row r="676" spans="1:1" x14ac:dyDescent="0.25">
      <c r="A676" t="s">
        <v>1198</v>
      </c>
    </row>
    <row r="677" spans="1:1" x14ac:dyDescent="0.25">
      <c r="A677" t="s">
        <v>1199</v>
      </c>
    </row>
    <row r="678" spans="1:1" x14ac:dyDescent="0.25">
      <c r="A678" t="s">
        <v>1200</v>
      </c>
    </row>
    <row r="679" spans="1:1" x14ac:dyDescent="0.25">
      <c r="A679" t="s">
        <v>1201</v>
      </c>
    </row>
    <row r="680" spans="1:1" x14ac:dyDescent="0.25">
      <c r="A680" t="s">
        <v>1202</v>
      </c>
    </row>
    <row r="681" spans="1:1" x14ac:dyDescent="0.25">
      <c r="A681" t="s">
        <v>1203</v>
      </c>
    </row>
    <row r="682" spans="1:1" x14ac:dyDescent="0.25">
      <c r="A682" t="s">
        <v>1204</v>
      </c>
    </row>
    <row r="683" spans="1:1" x14ac:dyDescent="0.25">
      <c r="A683" t="s">
        <v>1205</v>
      </c>
    </row>
    <row r="684" spans="1:1" x14ac:dyDescent="0.25">
      <c r="A684" t="s">
        <v>259</v>
      </c>
    </row>
    <row r="685" spans="1:1" x14ac:dyDescent="0.25">
      <c r="A685" t="s">
        <v>188</v>
      </c>
    </row>
    <row r="687" spans="1:1" x14ac:dyDescent="0.25">
      <c r="A687" t="s">
        <v>1206</v>
      </c>
    </row>
    <row r="688" spans="1:1" x14ac:dyDescent="0.25">
      <c r="A688" t="s">
        <v>1207</v>
      </c>
    </row>
    <row r="689" spans="1:1" x14ac:dyDescent="0.25">
      <c r="A689" t="s">
        <v>1208</v>
      </c>
    </row>
    <row r="690" spans="1:1" x14ac:dyDescent="0.25">
      <c r="A690" t="s">
        <v>1209</v>
      </c>
    </row>
    <row r="691" spans="1:1" x14ac:dyDescent="0.25">
      <c r="A691" t="s">
        <v>1210</v>
      </c>
    </row>
    <row r="692" spans="1:1" x14ac:dyDescent="0.25">
      <c r="A692" t="s">
        <v>1211</v>
      </c>
    </row>
    <row r="693" spans="1:1" x14ac:dyDescent="0.25">
      <c r="A693" t="s">
        <v>1212</v>
      </c>
    </row>
    <row r="694" spans="1:1" x14ac:dyDescent="0.25">
      <c r="A694" t="s">
        <v>1213</v>
      </c>
    </row>
    <row r="695" spans="1:1" x14ac:dyDescent="0.25">
      <c r="A695" t="s">
        <v>1214</v>
      </c>
    </row>
    <row r="696" spans="1:1" x14ac:dyDescent="0.25">
      <c r="A696" t="s">
        <v>239</v>
      </c>
    </row>
    <row r="697" spans="1:1" x14ac:dyDescent="0.25">
      <c r="A697" t="s">
        <v>1215</v>
      </c>
    </row>
    <row r="698" spans="1:1" x14ac:dyDescent="0.25">
      <c r="A698" t="s">
        <v>188</v>
      </c>
    </row>
    <row r="700" spans="1:1" x14ac:dyDescent="0.25">
      <c r="A700" t="s">
        <v>1216</v>
      </c>
    </row>
    <row r="702" spans="1:1" x14ac:dyDescent="0.25">
      <c r="A702" t="s">
        <v>1217</v>
      </c>
    </row>
    <row r="703" spans="1:1" x14ac:dyDescent="0.25">
      <c r="A703" t="s">
        <v>1218</v>
      </c>
    </row>
    <row r="704" spans="1:1" x14ac:dyDescent="0.25">
      <c r="A704" t="s">
        <v>1219</v>
      </c>
    </row>
    <row r="705" spans="1:1" x14ac:dyDescent="0.25">
      <c r="A705" t="s">
        <v>1220</v>
      </c>
    </row>
    <row r="706" spans="1:1" x14ac:dyDescent="0.25">
      <c r="A706" t="s">
        <v>1221</v>
      </c>
    </row>
    <row r="707" spans="1:1" x14ac:dyDescent="0.25">
      <c r="A707" t="s">
        <v>1222</v>
      </c>
    </row>
    <row r="708" spans="1:1" x14ac:dyDescent="0.25">
      <c r="A708" t="s">
        <v>1223</v>
      </c>
    </row>
    <row r="709" spans="1:1" x14ac:dyDescent="0.25">
      <c r="A709" t="s">
        <v>1224</v>
      </c>
    </row>
    <row r="710" spans="1:1" x14ac:dyDescent="0.25">
      <c r="A710" t="s">
        <v>1225</v>
      </c>
    </row>
    <row r="711" spans="1:1" x14ac:dyDescent="0.25">
      <c r="A711" t="s">
        <v>1226</v>
      </c>
    </row>
    <row r="712" spans="1:1" x14ac:dyDescent="0.25">
      <c r="A712" t="s">
        <v>1227</v>
      </c>
    </row>
    <row r="713" spans="1:1" x14ac:dyDescent="0.25">
      <c r="A713" t="s">
        <v>1228</v>
      </c>
    </row>
    <row r="714" spans="1:1" x14ac:dyDescent="0.25">
      <c r="A714" t="s">
        <v>1229</v>
      </c>
    </row>
    <row r="715" spans="1:1" x14ac:dyDescent="0.25">
      <c r="A715" t="s">
        <v>232</v>
      </c>
    </row>
    <row r="716" spans="1:1" x14ac:dyDescent="0.25">
      <c r="A716" t="s">
        <v>1007</v>
      </c>
    </row>
    <row r="717" spans="1:1" x14ac:dyDescent="0.25">
      <c r="A717" t="s">
        <v>259</v>
      </c>
    </row>
    <row r="718" spans="1:1" x14ac:dyDescent="0.25">
      <c r="A718" t="s">
        <v>1230</v>
      </c>
    </row>
    <row r="719" spans="1:1" x14ac:dyDescent="0.25">
      <c r="A719" t="s">
        <v>1231</v>
      </c>
    </row>
    <row r="720" spans="1:1" x14ac:dyDescent="0.25">
      <c r="A720" t="s">
        <v>188</v>
      </c>
    </row>
    <row r="722" spans="1:1" x14ac:dyDescent="0.25">
      <c r="A722" t="s">
        <v>1232</v>
      </c>
    </row>
    <row r="723" spans="1:1" x14ac:dyDescent="0.25">
      <c r="A723" t="s">
        <v>1233</v>
      </c>
    </row>
    <row r="724" spans="1:1" x14ac:dyDescent="0.25">
      <c r="A724" t="s">
        <v>1234</v>
      </c>
    </row>
    <row r="725" spans="1:1" x14ac:dyDescent="0.25">
      <c r="A725" t="s">
        <v>1235</v>
      </c>
    </row>
    <row r="726" spans="1:1" x14ac:dyDescent="0.25">
      <c r="A726" t="s">
        <v>188</v>
      </c>
    </row>
    <row r="727" spans="1:1" x14ac:dyDescent="0.25">
      <c r="A727" t="s">
        <v>121</v>
      </c>
    </row>
    <row r="728" spans="1:1" x14ac:dyDescent="0.25">
      <c r="A728" t="s">
        <v>1233</v>
      </c>
    </row>
    <row r="729" spans="1:1" x14ac:dyDescent="0.25">
      <c r="A729" t="s">
        <v>1234</v>
      </c>
    </row>
    <row r="730" spans="1:1" x14ac:dyDescent="0.25">
      <c r="A730" t="s">
        <v>1236</v>
      </c>
    </row>
    <row r="731" spans="1:1" x14ac:dyDescent="0.25">
      <c r="A731" t="s">
        <v>188</v>
      </c>
    </row>
    <row r="733" spans="1:1" x14ac:dyDescent="0.25">
      <c r="A733" t="s">
        <v>1233</v>
      </c>
    </row>
    <row r="734" spans="1:1" x14ac:dyDescent="0.25">
      <c r="A734" t="s">
        <v>1234</v>
      </c>
    </row>
    <row r="735" spans="1:1" x14ac:dyDescent="0.25">
      <c r="A735" t="s">
        <v>1237</v>
      </c>
    </row>
    <row r="736" spans="1:1" x14ac:dyDescent="0.25">
      <c r="A736" t="s">
        <v>188</v>
      </c>
    </row>
    <row r="738" spans="1:1" x14ac:dyDescent="0.25">
      <c r="A738" t="s">
        <v>1233</v>
      </c>
    </row>
    <row r="739" spans="1:1" x14ac:dyDescent="0.25">
      <c r="A739" t="s">
        <v>1234</v>
      </c>
    </row>
    <row r="740" spans="1:1" x14ac:dyDescent="0.25">
      <c r="A740" t="s">
        <v>1238</v>
      </c>
    </row>
    <row r="741" spans="1:1" x14ac:dyDescent="0.25">
      <c r="A741" t="s">
        <v>188</v>
      </c>
    </row>
    <row r="743" spans="1:1" x14ac:dyDescent="0.25">
      <c r="A743" t="s">
        <v>1233</v>
      </c>
    </row>
    <row r="744" spans="1:1" x14ac:dyDescent="0.25">
      <c r="A744" t="s">
        <v>1234</v>
      </c>
    </row>
    <row r="745" spans="1:1" x14ac:dyDescent="0.25">
      <c r="A745" t="s">
        <v>1239</v>
      </c>
    </row>
    <row r="746" spans="1:1" x14ac:dyDescent="0.25">
      <c r="A746" t="s">
        <v>188</v>
      </c>
    </row>
    <row r="748" spans="1:1" x14ac:dyDescent="0.25">
      <c r="A748" t="s">
        <v>1233</v>
      </c>
    </row>
    <row r="749" spans="1:1" x14ac:dyDescent="0.25">
      <c r="A749" t="s">
        <v>1234</v>
      </c>
    </row>
    <row r="750" spans="1:1" x14ac:dyDescent="0.25">
      <c r="A750" t="s">
        <v>1240</v>
      </c>
    </row>
    <row r="751" spans="1:1" x14ac:dyDescent="0.25">
      <c r="A751" t="s">
        <v>188</v>
      </c>
    </row>
    <row r="753" spans="1:1" x14ac:dyDescent="0.25">
      <c r="A753" t="s">
        <v>1233</v>
      </c>
    </row>
    <row r="754" spans="1:1" x14ac:dyDescent="0.25">
      <c r="A754" t="s">
        <v>1234</v>
      </c>
    </row>
    <row r="755" spans="1:1" x14ac:dyDescent="0.25">
      <c r="A755" t="s">
        <v>1241</v>
      </c>
    </row>
    <row r="756" spans="1:1" x14ac:dyDescent="0.25">
      <c r="A756" t="s">
        <v>188</v>
      </c>
    </row>
    <row r="757" spans="1:1" x14ac:dyDescent="0.25">
      <c r="A757" t="s">
        <v>428</v>
      </c>
    </row>
    <row r="759" spans="1:1" x14ac:dyDescent="0.25">
      <c r="A759" t="s">
        <v>1242</v>
      </c>
    </row>
    <row r="760" spans="1:1" x14ac:dyDescent="0.25">
      <c r="A760" t="s">
        <v>1243</v>
      </c>
    </row>
    <row r="761" spans="1:1" x14ac:dyDescent="0.25">
      <c r="A761" t="s">
        <v>1244</v>
      </c>
    </row>
    <row r="762" spans="1:1" x14ac:dyDescent="0.25">
      <c r="A762" t="s">
        <v>1219</v>
      </c>
    </row>
    <row r="763" spans="1:1" x14ac:dyDescent="0.25">
      <c r="A763" t="s">
        <v>1220</v>
      </c>
    </row>
    <row r="764" spans="1:1" x14ac:dyDescent="0.25">
      <c r="A764" t="s">
        <v>1221</v>
      </c>
    </row>
    <row r="765" spans="1:1" x14ac:dyDescent="0.25">
      <c r="A765" t="s">
        <v>1222</v>
      </c>
    </row>
    <row r="766" spans="1:1" x14ac:dyDescent="0.25">
      <c r="A766" t="s">
        <v>1225</v>
      </c>
    </row>
    <row r="767" spans="1:1" x14ac:dyDescent="0.25">
      <c r="A767" t="s">
        <v>1226</v>
      </c>
    </row>
    <row r="768" spans="1:1" x14ac:dyDescent="0.25">
      <c r="A768" t="s">
        <v>1245</v>
      </c>
    </row>
    <row r="769" spans="1:1" x14ac:dyDescent="0.25">
      <c r="A769" t="s">
        <v>232</v>
      </c>
    </row>
    <row r="770" spans="1:1" x14ac:dyDescent="0.25">
      <c r="A770" t="s">
        <v>1246</v>
      </c>
    </row>
    <row r="771" spans="1:1" x14ac:dyDescent="0.25">
      <c r="A771" t="s">
        <v>1007</v>
      </c>
    </row>
    <row r="772" spans="1:1" x14ac:dyDescent="0.25">
      <c r="A772" t="s">
        <v>1247</v>
      </c>
    </row>
    <row r="773" spans="1:1" x14ac:dyDescent="0.25">
      <c r="A773" t="s">
        <v>188</v>
      </c>
    </row>
    <row r="775" spans="1:1" x14ac:dyDescent="0.25">
      <c r="A775" t="s">
        <v>1248</v>
      </c>
    </row>
    <row r="776" spans="1:1" x14ac:dyDescent="0.25">
      <c r="A776" t="s">
        <v>1249</v>
      </c>
    </row>
    <row r="777" spans="1:1" x14ac:dyDescent="0.25">
      <c r="A777" t="s">
        <v>1248</v>
      </c>
    </row>
    <row r="778" spans="1:1" x14ac:dyDescent="0.25">
      <c r="A778" t="s">
        <v>121</v>
      </c>
    </row>
    <row r="779" spans="1:1" x14ac:dyDescent="0.25">
      <c r="A779" t="s">
        <v>1250</v>
      </c>
    </row>
    <row r="780" spans="1:1" x14ac:dyDescent="0.25">
      <c r="A780" t="s">
        <v>404</v>
      </c>
    </row>
    <row r="781" spans="1:1" x14ac:dyDescent="0.25">
      <c r="A781" t="s">
        <v>1251</v>
      </c>
    </row>
    <row r="782" spans="1:1" x14ac:dyDescent="0.25">
      <c r="A782" t="s">
        <v>1252</v>
      </c>
    </row>
    <row r="783" spans="1:1" x14ac:dyDescent="0.25">
      <c r="A783" t="s">
        <v>1253</v>
      </c>
    </row>
    <row r="784" spans="1:1" x14ac:dyDescent="0.25">
      <c r="A784" t="s">
        <v>1254</v>
      </c>
    </row>
    <row r="785" spans="1:1" x14ac:dyDescent="0.25">
      <c r="A785" t="s">
        <v>1255</v>
      </c>
    </row>
    <row r="786" spans="1:1" x14ac:dyDescent="0.25">
      <c r="A786" t="s">
        <v>188</v>
      </c>
    </row>
    <row r="788" spans="1:1" x14ac:dyDescent="0.25">
      <c r="A788" t="s">
        <v>1256</v>
      </c>
    </row>
    <row r="789" spans="1:1" x14ac:dyDescent="0.25">
      <c r="A789" t="s">
        <v>1257</v>
      </c>
    </row>
    <row r="790" spans="1:1" x14ac:dyDescent="0.25">
      <c r="A790" t="s">
        <v>1258</v>
      </c>
    </row>
    <row r="791" spans="1:1" x14ac:dyDescent="0.25">
      <c r="A791" t="s">
        <v>188</v>
      </c>
    </row>
    <row r="793" spans="1:1" x14ac:dyDescent="0.25">
      <c r="A793" t="s">
        <v>1259</v>
      </c>
    </row>
    <row r="794" spans="1:1" x14ac:dyDescent="0.25">
      <c r="A794" t="s">
        <v>1260</v>
      </c>
    </row>
    <row r="795" spans="1:1" x14ac:dyDescent="0.25">
      <c r="A795" t="s">
        <v>1261</v>
      </c>
    </row>
    <row r="796" spans="1:1" x14ac:dyDescent="0.25">
      <c r="A796" t="s">
        <v>1262</v>
      </c>
    </row>
    <row r="797" spans="1:1" x14ac:dyDescent="0.25">
      <c r="A797" t="s">
        <v>188</v>
      </c>
    </row>
    <row r="799" spans="1:1" x14ac:dyDescent="0.25">
      <c r="A799" t="s">
        <v>1263</v>
      </c>
    </row>
    <row r="800" spans="1:1" x14ac:dyDescent="0.25">
      <c r="A800" t="s">
        <v>1264</v>
      </c>
    </row>
    <row r="801" spans="1:1" x14ac:dyDescent="0.25">
      <c r="A801" t="s">
        <v>1265</v>
      </c>
    </row>
    <row r="802" spans="1:1" x14ac:dyDescent="0.25">
      <c r="A802" t="s">
        <v>1266</v>
      </c>
    </row>
    <row r="803" spans="1:1" x14ac:dyDescent="0.25">
      <c r="A803" t="s">
        <v>1267</v>
      </c>
    </row>
    <row r="804" spans="1:1" x14ac:dyDescent="0.25">
      <c r="A804" t="s">
        <v>188</v>
      </c>
    </row>
    <row r="806" spans="1:1" x14ac:dyDescent="0.25">
      <c r="A806" t="s">
        <v>1268</v>
      </c>
    </row>
    <row r="808" spans="1:1" x14ac:dyDescent="0.25">
      <c r="A808" t="s">
        <v>1269</v>
      </c>
    </row>
    <row r="809" spans="1:1" x14ac:dyDescent="0.25">
      <c r="A809" t="s">
        <v>1270</v>
      </c>
    </row>
    <row r="810" spans="1:1" x14ac:dyDescent="0.25">
      <c r="A810" t="s">
        <v>1271</v>
      </c>
    </row>
    <row r="811" spans="1:1" x14ac:dyDescent="0.25">
      <c r="A811" t="s">
        <v>1272</v>
      </c>
    </row>
    <row r="812" spans="1:1" x14ac:dyDescent="0.25">
      <c r="A812" t="s">
        <v>1273</v>
      </c>
    </row>
    <row r="813" spans="1:1" x14ac:dyDescent="0.25">
      <c r="A813" t="s">
        <v>1274</v>
      </c>
    </row>
    <row r="814" spans="1:1" x14ac:dyDescent="0.25">
      <c r="A814" t="s">
        <v>1275</v>
      </c>
    </row>
    <row r="816" spans="1:1" x14ac:dyDescent="0.25">
      <c r="A816" t="s">
        <v>1276</v>
      </c>
    </row>
    <row r="818" spans="1:1" x14ac:dyDescent="0.25">
      <c r="A818" t="s">
        <v>1277</v>
      </c>
    </row>
    <row r="819" spans="1:1" x14ac:dyDescent="0.25">
      <c r="A819" t="s">
        <v>1278</v>
      </c>
    </row>
    <row r="820" spans="1:1" x14ac:dyDescent="0.25">
      <c r="A820" t="s">
        <v>1279</v>
      </c>
    </row>
    <row r="821" spans="1:1" x14ac:dyDescent="0.25">
      <c r="A821" t="s">
        <v>1280</v>
      </c>
    </row>
    <row r="822" spans="1:1" x14ac:dyDescent="0.25">
      <c r="A822" t="s">
        <v>1281</v>
      </c>
    </row>
    <row r="823" spans="1:1" x14ac:dyDescent="0.25">
      <c r="A823" t="s">
        <v>1282</v>
      </c>
    </row>
    <row r="824" spans="1:1" x14ac:dyDescent="0.25">
      <c r="A824" t="s">
        <v>1283</v>
      </c>
    </row>
    <row r="826" spans="1:1" x14ac:dyDescent="0.25">
      <c r="A826" t="s">
        <v>1284</v>
      </c>
    </row>
    <row r="828" spans="1:1" x14ac:dyDescent="0.25">
      <c r="A828" t="s">
        <v>1285</v>
      </c>
    </row>
    <row r="829" spans="1:1" x14ac:dyDescent="0.25">
      <c r="A829" t="s">
        <v>1286</v>
      </c>
    </row>
    <row r="830" spans="1:1" x14ac:dyDescent="0.25">
      <c r="A830" t="s">
        <v>1287</v>
      </c>
    </row>
    <row r="831" spans="1:1" x14ac:dyDescent="0.25">
      <c r="A831" t="s">
        <v>1288</v>
      </c>
    </row>
    <row r="832" spans="1:1" x14ac:dyDescent="0.25">
      <c r="A832" t="s">
        <v>1289</v>
      </c>
    </row>
    <row r="833" spans="1:1" x14ac:dyDescent="0.25">
      <c r="A833" t="s">
        <v>1290</v>
      </c>
    </row>
    <row r="834" spans="1:1" x14ac:dyDescent="0.25">
      <c r="A834" t="s">
        <v>1291</v>
      </c>
    </row>
    <row r="835" spans="1:1" x14ac:dyDescent="0.25">
      <c r="A835" t="s">
        <v>1292</v>
      </c>
    </row>
    <row r="836" spans="1:1" x14ac:dyDescent="0.25">
      <c r="A836" t="s">
        <v>1293</v>
      </c>
    </row>
    <row r="837" spans="1:1" x14ac:dyDescent="0.25">
      <c r="A837" t="s">
        <v>1294</v>
      </c>
    </row>
    <row r="838" spans="1:1" x14ac:dyDescent="0.25">
      <c r="A838" t="s">
        <v>1295</v>
      </c>
    </row>
    <row r="839" spans="1:1" x14ac:dyDescent="0.25">
      <c r="A839" t="s">
        <v>395</v>
      </c>
    </row>
    <row r="840" spans="1:1" x14ac:dyDescent="0.25">
      <c r="A840" t="s">
        <v>1296</v>
      </c>
    </row>
    <row r="841" spans="1:1" x14ac:dyDescent="0.25">
      <c r="A841" t="s">
        <v>1297</v>
      </c>
    </row>
    <row r="842" spans="1:1" x14ac:dyDescent="0.25">
      <c r="A842" t="s">
        <v>1291</v>
      </c>
    </row>
    <row r="843" spans="1:1" x14ac:dyDescent="0.25">
      <c r="A843" t="s">
        <v>1298</v>
      </c>
    </row>
    <row r="844" spans="1:1" x14ac:dyDescent="0.25">
      <c r="A844" t="s">
        <v>1299</v>
      </c>
    </row>
    <row r="845" spans="1:1" x14ac:dyDescent="0.25">
      <c r="A845" t="s">
        <v>1300</v>
      </c>
    </row>
    <row r="846" spans="1:1" x14ac:dyDescent="0.25">
      <c r="A846" t="s">
        <v>1295</v>
      </c>
    </row>
    <row r="847" spans="1:1" x14ac:dyDescent="0.25">
      <c r="A847" t="s">
        <v>395</v>
      </c>
    </row>
    <row r="848" spans="1:1" x14ac:dyDescent="0.25">
      <c r="A848" t="s">
        <v>232</v>
      </c>
    </row>
    <row r="849" spans="1:1" x14ac:dyDescent="0.25">
      <c r="A849" t="s">
        <v>1007</v>
      </c>
    </row>
    <row r="850" spans="1:1" x14ac:dyDescent="0.25">
      <c r="A850" t="s">
        <v>259</v>
      </c>
    </row>
    <row r="851" spans="1:1" x14ac:dyDescent="0.25">
      <c r="A851" t="s">
        <v>1301</v>
      </c>
    </row>
    <row r="852" spans="1:1" x14ac:dyDescent="0.25">
      <c r="A852" t="s">
        <v>188</v>
      </c>
    </row>
    <row r="854" spans="1:1" x14ac:dyDescent="0.25">
      <c r="A854" t="s">
        <v>1302</v>
      </c>
    </row>
    <row r="855" spans="1:1" x14ac:dyDescent="0.25">
      <c r="A855" t="s">
        <v>1303</v>
      </c>
    </row>
    <row r="856" spans="1:1" x14ac:dyDescent="0.25">
      <c r="A856" t="s">
        <v>188</v>
      </c>
    </row>
    <row r="858" spans="1:1" x14ac:dyDescent="0.25">
      <c r="A858" t="s">
        <v>1304</v>
      </c>
    </row>
    <row r="859" spans="1:1" x14ac:dyDescent="0.25">
      <c r="A859" t="s">
        <v>1305</v>
      </c>
    </row>
    <row r="860" spans="1:1" x14ac:dyDescent="0.25">
      <c r="A860" t="s">
        <v>1306</v>
      </c>
    </row>
    <row r="861" spans="1:1" x14ac:dyDescent="0.25">
      <c r="A861" t="s">
        <v>188</v>
      </c>
    </row>
    <row r="863" spans="1:1" x14ac:dyDescent="0.25">
      <c r="A863" t="s">
        <v>1307</v>
      </c>
    </row>
    <row r="865" spans="1:1" x14ac:dyDescent="0.25">
      <c r="A865" t="s">
        <v>1308</v>
      </c>
    </row>
    <row r="866" spans="1:1" x14ac:dyDescent="0.25">
      <c r="A866" t="s">
        <v>1309</v>
      </c>
    </row>
    <row r="867" spans="1:1" x14ac:dyDescent="0.25">
      <c r="A867" t="s">
        <v>1310</v>
      </c>
    </row>
    <row r="868" spans="1:1" x14ac:dyDescent="0.25">
      <c r="A868" t="s">
        <v>1311</v>
      </c>
    </row>
    <row r="869" spans="1:1" x14ac:dyDescent="0.25">
      <c r="A869" t="s">
        <v>1312</v>
      </c>
    </row>
    <row r="870" spans="1:1" x14ac:dyDescent="0.25">
      <c r="A870" t="s">
        <v>1313</v>
      </c>
    </row>
    <row r="871" spans="1:1" x14ac:dyDescent="0.25">
      <c r="A871" t="s">
        <v>1314</v>
      </c>
    </row>
    <row r="872" spans="1:1" x14ac:dyDescent="0.25">
      <c r="A872" t="s">
        <v>1315</v>
      </c>
    </row>
    <row r="873" spans="1:1" x14ac:dyDescent="0.25">
      <c r="A873" t="s">
        <v>1316</v>
      </c>
    </row>
    <row r="874" spans="1:1" x14ac:dyDescent="0.25">
      <c r="A874" t="s">
        <v>1317</v>
      </c>
    </row>
    <row r="875" spans="1:1" x14ac:dyDescent="0.25">
      <c r="A875" t="s">
        <v>1318</v>
      </c>
    </row>
    <row r="876" spans="1:1" x14ac:dyDescent="0.25">
      <c r="A876" t="s">
        <v>1319</v>
      </c>
    </row>
    <row r="877" spans="1:1" x14ac:dyDescent="0.25">
      <c r="A877" t="s">
        <v>1320</v>
      </c>
    </row>
    <row r="878" spans="1:1" x14ac:dyDescent="0.25">
      <c r="A878" t="s">
        <v>1321</v>
      </c>
    </row>
    <row r="879" spans="1:1" x14ac:dyDescent="0.25">
      <c r="A879" t="s">
        <v>1322</v>
      </c>
    </row>
    <row r="880" spans="1:1" x14ac:dyDescent="0.25">
      <c r="A880" t="s">
        <v>1323</v>
      </c>
    </row>
    <row r="881" spans="1:1" x14ac:dyDescent="0.25">
      <c r="A881" t="s">
        <v>1324</v>
      </c>
    </row>
    <row r="882" spans="1:1" x14ac:dyDescent="0.25">
      <c r="A882" t="s">
        <v>1325</v>
      </c>
    </row>
    <row r="883" spans="1:1" x14ac:dyDescent="0.25">
      <c r="A883" t="s">
        <v>1326</v>
      </c>
    </row>
    <row r="884" spans="1:1" x14ac:dyDescent="0.25">
      <c r="A884" t="s">
        <v>833</v>
      </c>
    </row>
    <row r="885" spans="1:1" x14ac:dyDescent="0.25">
      <c r="A885" t="s">
        <v>1327</v>
      </c>
    </row>
    <row r="886" spans="1:1" x14ac:dyDescent="0.25">
      <c r="A886" t="s">
        <v>1328</v>
      </c>
    </row>
    <row r="887" spans="1:1" x14ac:dyDescent="0.25">
      <c r="A887" t="s">
        <v>1329</v>
      </c>
    </row>
    <row r="888" spans="1:1" x14ac:dyDescent="0.25">
      <c r="A888" t="s">
        <v>1330</v>
      </c>
    </row>
    <row r="889" spans="1:1" x14ac:dyDescent="0.25">
      <c r="A889" t="s">
        <v>1331</v>
      </c>
    </row>
    <row r="890" spans="1:1" x14ac:dyDescent="0.25">
      <c r="A890" t="s">
        <v>1332</v>
      </c>
    </row>
    <row r="891" spans="1:1" x14ac:dyDescent="0.25">
      <c r="A891" t="s">
        <v>1333</v>
      </c>
    </row>
    <row r="892" spans="1:1" x14ac:dyDescent="0.25">
      <c r="A892" t="s">
        <v>1334</v>
      </c>
    </row>
    <row r="893" spans="1:1" x14ac:dyDescent="0.25">
      <c r="A893" t="s">
        <v>1335</v>
      </c>
    </row>
    <row r="894" spans="1:1" x14ac:dyDescent="0.25">
      <c r="A894" t="s">
        <v>1336</v>
      </c>
    </row>
    <row r="895" spans="1:1" x14ac:dyDescent="0.25">
      <c r="A895" t="s">
        <v>1337</v>
      </c>
    </row>
    <row r="896" spans="1:1" x14ac:dyDescent="0.25">
      <c r="A896" t="s">
        <v>833</v>
      </c>
    </row>
    <row r="897" spans="1:1" x14ac:dyDescent="0.25">
      <c r="A897" t="s">
        <v>1338</v>
      </c>
    </row>
    <row r="898" spans="1:1" x14ac:dyDescent="0.25">
      <c r="A898" t="s">
        <v>239</v>
      </c>
    </row>
    <row r="899" spans="1:1" x14ac:dyDescent="0.25">
      <c r="A899" t="s">
        <v>259</v>
      </c>
    </row>
    <row r="900" spans="1:1" x14ac:dyDescent="0.25">
      <c r="A900" t="s">
        <v>188</v>
      </c>
    </row>
    <row r="902" spans="1:1" x14ac:dyDescent="0.25">
      <c r="A902" t="s">
        <v>1339</v>
      </c>
    </row>
    <row r="903" spans="1:1" x14ac:dyDescent="0.25">
      <c r="A903" t="s">
        <v>1340</v>
      </c>
    </row>
    <row r="904" spans="1:1" x14ac:dyDescent="0.25">
      <c r="A904" t="s">
        <v>1341</v>
      </c>
    </row>
    <row r="906" spans="1:1" x14ac:dyDescent="0.25">
      <c r="A906" t="s">
        <v>1342</v>
      </c>
    </row>
    <row r="907" spans="1:1" x14ac:dyDescent="0.25">
      <c r="A907" t="s">
        <v>295</v>
      </c>
    </row>
    <row r="908" spans="1:1" x14ac:dyDescent="0.25">
      <c r="A908" t="s">
        <v>1343</v>
      </c>
    </row>
    <row r="909" spans="1:1" x14ac:dyDescent="0.25">
      <c r="A909" t="s">
        <v>1344</v>
      </c>
    </row>
    <row r="910" spans="1:1" x14ac:dyDescent="0.25">
      <c r="A910" t="s">
        <v>333</v>
      </c>
    </row>
    <row r="911" spans="1:1" x14ac:dyDescent="0.25">
      <c r="A911" t="s">
        <v>188</v>
      </c>
    </row>
    <row r="913" spans="1:1" x14ac:dyDescent="0.25">
      <c r="A913" t="s">
        <v>1345</v>
      </c>
    </row>
    <row r="914" spans="1:1" x14ac:dyDescent="0.25">
      <c r="A914" t="s">
        <v>295</v>
      </c>
    </row>
    <row r="915" spans="1:1" x14ac:dyDescent="0.25">
      <c r="A915" t="s">
        <v>1346</v>
      </c>
    </row>
    <row r="916" spans="1:1" x14ac:dyDescent="0.25">
      <c r="A916" t="s">
        <v>1347</v>
      </c>
    </row>
    <row r="917" spans="1:1" x14ac:dyDescent="0.25">
      <c r="A917" t="s">
        <v>333</v>
      </c>
    </row>
    <row r="918" spans="1:1" x14ac:dyDescent="0.25">
      <c r="A918" t="s">
        <v>188</v>
      </c>
    </row>
    <row r="920" spans="1:1" x14ac:dyDescent="0.25">
      <c r="A920" t="s">
        <v>1348</v>
      </c>
    </row>
    <row r="921" spans="1:1" x14ac:dyDescent="0.25">
      <c r="A921" t="s">
        <v>295</v>
      </c>
    </row>
    <row r="922" spans="1:1" x14ac:dyDescent="0.25">
      <c r="A922" t="s">
        <v>1349</v>
      </c>
    </row>
    <row r="923" spans="1:1" x14ac:dyDescent="0.25">
      <c r="A923" t="s">
        <v>1350</v>
      </c>
    </row>
    <row r="924" spans="1:1" x14ac:dyDescent="0.25">
      <c r="A924" t="s">
        <v>1351</v>
      </c>
    </row>
    <row r="925" spans="1:1" x14ac:dyDescent="0.25">
      <c r="A925" t="s">
        <v>188</v>
      </c>
    </row>
    <row r="927" spans="1:1" x14ac:dyDescent="0.25">
      <c r="A927" t="s">
        <v>1352</v>
      </c>
    </row>
    <row r="928" spans="1:1" x14ac:dyDescent="0.25">
      <c r="A928" t="s">
        <v>1353</v>
      </c>
    </row>
    <row r="929" spans="1:1" x14ac:dyDescent="0.25">
      <c r="A929" t="s">
        <v>1354</v>
      </c>
    </row>
    <row r="930" spans="1:1" x14ac:dyDescent="0.25">
      <c r="A930" t="s">
        <v>1355</v>
      </c>
    </row>
    <row r="931" spans="1:1" x14ac:dyDescent="0.25">
      <c r="A931" t="s">
        <v>188</v>
      </c>
    </row>
    <row r="934" spans="1:1" x14ac:dyDescent="0.25">
      <c r="A934" t="s">
        <v>1356</v>
      </c>
    </row>
    <row r="936" spans="1:1" x14ac:dyDescent="0.25">
      <c r="A936" t="s">
        <v>1357</v>
      </c>
    </row>
    <row r="937" spans="1:1" x14ac:dyDescent="0.25">
      <c r="A937" t="s">
        <v>1358</v>
      </c>
    </row>
    <row r="938" spans="1:1" x14ac:dyDescent="0.25">
      <c r="A938" t="s">
        <v>1359</v>
      </c>
    </row>
    <row r="939" spans="1:1" x14ac:dyDescent="0.25">
      <c r="A939" t="s">
        <v>1360</v>
      </c>
    </row>
    <row r="940" spans="1:1" x14ac:dyDescent="0.25">
      <c r="A940" t="s">
        <v>1361</v>
      </c>
    </row>
    <row r="941" spans="1:1" x14ac:dyDescent="0.25">
      <c r="A941" t="s">
        <v>1362</v>
      </c>
    </row>
    <row r="942" spans="1:1" x14ac:dyDescent="0.25">
      <c r="A942" t="s">
        <v>1363</v>
      </c>
    </row>
    <row r="943" spans="1:1" x14ac:dyDescent="0.25">
      <c r="A943" t="s">
        <v>1364</v>
      </c>
    </row>
    <row r="944" spans="1:1" x14ac:dyDescent="0.25">
      <c r="A944" t="s">
        <v>188</v>
      </c>
    </row>
    <row r="946" spans="1:1" x14ac:dyDescent="0.25">
      <c r="A946" t="s">
        <v>428</v>
      </c>
    </row>
    <row r="948" spans="1:1" x14ac:dyDescent="0.25">
      <c r="A948" t="s">
        <v>1365</v>
      </c>
    </row>
    <row r="950" spans="1:1" x14ac:dyDescent="0.25">
      <c r="A950" t="s">
        <v>1366</v>
      </c>
    </row>
    <row r="952" spans="1:1" x14ac:dyDescent="0.25">
      <c r="A952" t="s">
        <v>1367</v>
      </c>
    </row>
    <row r="953" spans="1:1" x14ac:dyDescent="0.25">
      <c r="A953" t="s">
        <v>1368</v>
      </c>
    </row>
    <row r="954" spans="1:1" x14ac:dyDescent="0.25">
      <c r="A954" t="s">
        <v>1369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IPHC Harvest Bootstrap</vt:lpstr>
      <vt:lpstr>IPHC Catch Bootstrap</vt:lpstr>
      <vt:lpstr>Halibut Area Harvest</vt:lpstr>
      <vt:lpstr>Halibut Area Catch</vt:lpstr>
      <vt:lpstr>Procedures</vt:lpstr>
      <vt:lpstr>Code 1</vt:lpstr>
      <vt:lpstr>Code 2</vt:lpstr>
      <vt:lpstr>Code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Sundet, Kathrin H (DFG)</dc:creator>
  <cp:lastModifiedBy>Bozzini, Jake J (DFG)</cp:lastModifiedBy>
  <cp:lastPrinted>2008-08-20T15:55:39Z</cp:lastPrinted>
  <dcterms:created xsi:type="dcterms:W3CDTF">2007-08-20T18:26:38Z</dcterms:created>
  <dcterms:modified xsi:type="dcterms:W3CDTF">2025-09-16T04:18:12Z</dcterms:modified>
</cp:coreProperties>
</file>