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Rockfish_SF_mortality\BBs_last_go_from_fbiv_folder\HarvRelEst\"/>
    </mc:Choice>
  </mc:AlternateContent>
  <xr:revisionPtr revIDLastSave="0" documentId="13_ncr:1_{597DBCFA-8779-441B-9516-C9AEF8784D12}" xr6:coauthVersionLast="47" xr6:coauthVersionMax="47" xr10:uidLastSave="{00000000-0000-0000-0000-000000000000}"/>
  <bookViews>
    <workbookView xWindow="-28035" yWindow="0" windowWidth="27270" windowHeight="15315" xr2:uid="{00000000-000D-0000-FFFF-FFFF00000000}"/>
  </bookViews>
  <sheets>
    <sheet name="logbook_harvest" sheetId="1" r:id="rId1"/>
  </sheets>
  <definedNames>
    <definedName name="_xlnm._FilterDatabase" localSheetId="0" hidden="1">logbook_harvest!$A$1:$O$676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6" i="1" l="1"/>
  <c r="E676" i="1"/>
  <c r="I676" i="1" s="1"/>
  <c r="G676" i="1"/>
  <c r="H676" i="1"/>
  <c r="M676" i="1"/>
  <c r="D651" i="1"/>
  <c r="I651" i="1" s="1"/>
  <c r="E651" i="1"/>
  <c r="F651" i="1"/>
  <c r="G651" i="1"/>
  <c r="J651" i="1" s="1"/>
  <c r="H651" i="1"/>
  <c r="I626" i="1"/>
  <c r="D626" i="1"/>
  <c r="E626" i="1"/>
  <c r="G626" i="1"/>
  <c r="M626" i="1" s="1"/>
  <c r="H626" i="1"/>
  <c r="M601" i="1"/>
  <c r="I601" i="1"/>
  <c r="D601" i="1"/>
  <c r="E601" i="1"/>
  <c r="G601" i="1"/>
  <c r="H601" i="1"/>
  <c r="D576" i="1"/>
  <c r="E576" i="1"/>
  <c r="G576" i="1"/>
  <c r="H576" i="1"/>
  <c r="I576" i="1"/>
  <c r="D575" i="1"/>
  <c r="F551" i="1"/>
  <c r="M551" i="1"/>
  <c r="I551" i="1"/>
  <c r="F526" i="1"/>
  <c r="J526" i="1" s="1"/>
  <c r="M526" i="1"/>
  <c r="I526" i="1"/>
  <c r="F501" i="1"/>
  <c r="J501" i="1" s="1"/>
  <c r="M501" i="1"/>
  <c r="I501" i="1"/>
  <c r="F476" i="1"/>
  <c r="M476" i="1"/>
  <c r="I476" i="1"/>
  <c r="M451" i="1"/>
  <c r="F451" i="1"/>
  <c r="J451" i="1" s="1"/>
  <c r="I451" i="1"/>
  <c r="F426" i="1"/>
  <c r="J426" i="1" s="1"/>
  <c r="M426" i="1"/>
  <c r="I426" i="1"/>
  <c r="M401" i="1"/>
  <c r="F401" i="1"/>
  <c r="J401" i="1" s="1"/>
  <c r="I401" i="1"/>
  <c r="F376" i="1" l="1"/>
  <c r="M376" i="1"/>
  <c r="I376" i="1"/>
  <c r="F326" i="1"/>
  <c r="M326" i="1"/>
  <c r="I326" i="1"/>
  <c r="F276" i="1"/>
  <c r="J276" i="1" s="1"/>
  <c r="M276" i="1"/>
  <c r="I276" i="1"/>
  <c r="F251" i="1"/>
  <c r="J251" i="1" s="1"/>
  <c r="M251" i="1"/>
  <c r="I251" i="1"/>
  <c r="J226" i="1"/>
  <c r="F226" i="1"/>
  <c r="M226" i="1"/>
  <c r="I226" i="1"/>
  <c r="F201" i="1"/>
  <c r="J201" i="1" s="1"/>
  <c r="M201" i="1"/>
  <c r="I201" i="1"/>
  <c r="F176" i="1"/>
  <c r="M176" i="1"/>
  <c r="I176" i="1"/>
  <c r="I151" i="1"/>
  <c r="F151" i="1"/>
  <c r="J151" i="1" s="1"/>
  <c r="M151" i="1"/>
  <c r="F601" i="1" l="1"/>
  <c r="J601" i="1" s="1"/>
  <c r="F676" i="1"/>
  <c r="J676" i="1" s="1"/>
  <c r="J326" i="1"/>
  <c r="F626" i="1"/>
  <c r="J626" i="1" s="1"/>
  <c r="J376" i="1"/>
  <c r="M126" i="1"/>
  <c r="F126" i="1" l="1"/>
  <c r="J126" i="1" s="1"/>
  <c r="I126" i="1"/>
  <c r="M101" i="1"/>
  <c r="I101" i="1"/>
  <c r="M50" i="1" l="1"/>
  <c r="I51" i="1"/>
  <c r="F51" i="1"/>
  <c r="F576" i="1" s="1"/>
  <c r="F50" i="1"/>
  <c r="M26" i="1" l="1"/>
  <c r="I26" i="1"/>
  <c r="F26" i="1"/>
  <c r="J26" i="1" s="1"/>
  <c r="F25" i="1"/>
  <c r="J25" i="1" s="1"/>
  <c r="J523" i="1"/>
  <c r="M224" i="1"/>
  <c r="M23" i="1"/>
  <c r="M24" i="1"/>
  <c r="F24" i="1"/>
  <c r="D675" i="1"/>
  <c r="E675" i="1"/>
  <c r="G675" i="1"/>
  <c r="H675" i="1"/>
  <c r="D650" i="1"/>
  <c r="E650" i="1"/>
  <c r="G650" i="1"/>
  <c r="M650" i="1" s="1"/>
  <c r="H650" i="1"/>
  <c r="D625" i="1"/>
  <c r="E625" i="1"/>
  <c r="G625" i="1"/>
  <c r="H625" i="1"/>
  <c r="D600" i="1"/>
  <c r="E600" i="1"/>
  <c r="G600" i="1"/>
  <c r="H600" i="1"/>
  <c r="E575" i="1"/>
  <c r="G575" i="1"/>
  <c r="H575" i="1"/>
  <c r="F550" i="1"/>
  <c r="J550" i="1" s="1"/>
  <c r="M550" i="1"/>
  <c r="I550" i="1"/>
  <c r="F525" i="1"/>
  <c r="J525" i="1" s="1"/>
  <c r="M525" i="1"/>
  <c r="I525" i="1"/>
  <c r="F500" i="1"/>
  <c r="J500" i="1" s="1"/>
  <c r="M500" i="1"/>
  <c r="I500" i="1"/>
  <c r="F475" i="1"/>
  <c r="J475" i="1" s="1"/>
  <c r="M475" i="1"/>
  <c r="I475" i="1"/>
  <c r="F450" i="1"/>
  <c r="M450" i="1"/>
  <c r="I450" i="1"/>
  <c r="F425" i="1"/>
  <c r="J425" i="1" s="1"/>
  <c r="M425" i="1"/>
  <c r="I425" i="1"/>
  <c r="F400" i="1"/>
  <c r="J400" i="1" s="1"/>
  <c r="M400" i="1"/>
  <c r="I400" i="1"/>
  <c r="F375" i="1"/>
  <c r="J375" i="1" s="1"/>
  <c r="M375" i="1"/>
  <c r="I375" i="1"/>
  <c r="F350" i="1"/>
  <c r="F325" i="1"/>
  <c r="J325" i="1" s="1"/>
  <c r="M325" i="1"/>
  <c r="I325" i="1"/>
  <c r="F275" i="1"/>
  <c r="J275" i="1" s="1"/>
  <c r="M275" i="1"/>
  <c r="I275" i="1"/>
  <c r="F250" i="1"/>
  <c r="J250" i="1" s="1"/>
  <c r="M250" i="1"/>
  <c r="I250" i="1"/>
  <c r="F225" i="1"/>
  <c r="J225" i="1" s="1"/>
  <c r="M225" i="1"/>
  <c r="I225" i="1"/>
  <c r="F200" i="1"/>
  <c r="J200" i="1" s="1"/>
  <c r="M200" i="1"/>
  <c r="I200" i="1"/>
  <c r="M175" i="1"/>
  <c r="I175" i="1"/>
  <c r="F175" i="1"/>
  <c r="J175" i="1" s="1"/>
  <c r="F150" i="1"/>
  <c r="J150" i="1" s="1"/>
  <c r="M150" i="1"/>
  <c r="I150" i="1"/>
  <c r="F125" i="1"/>
  <c r="J125" i="1" s="1"/>
  <c r="M125" i="1"/>
  <c r="I125" i="1"/>
  <c r="F100" i="1"/>
  <c r="M100" i="1"/>
  <c r="I100" i="1"/>
  <c r="F75" i="1"/>
  <c r="J50" i="1"/>
  <c r="I50" i="1"/>
  <c r="I25" i="1"/>
  <c r="M25" i="1"/>
  <c r="I575" i="1" l="1"/>
  <c r="I600" i="1"/>
  <c r="I625" i="1"/>
  <c r="I650" i="1"/>
  <c r="F675" i="1"/>
  <c r="J675" i="1" s="1"/>
  <c r="F650" i="1"/>
  <c r="J650" i="1" s="1"/>
  <c r="M600" i="1"/>
  <c r="M625" i="1"/>
  <c r="F575" i="1"/>
  <c r="F625" i="1"/>
  <c r="J625" i="1" s="1"/>
  <c r="I675" i="1"/>
  <c r="J450" i="1"/>
  <c r="F600" i="1"/>
  <c r="J600" i="1" s="1"/>
  <c r="M675" i="1"/>
  <c r="I324" i="1"/>
  <c r="D624" i="1"/>
  <c r="F199" i="1"/>
  <c r="D674" i="1" l="1"/>
  <c r="E674" i="1"/>
  <c r="G674" i="1"/>
  <c r="H674" i="1"/>
  <c r="D649" i="1"/>
  <c r="E649" i="1"/>
  <c r="G649" i="1"/>
  <c r="H649" i="1"/>
  <c r="E624" i="1"/>
  <c r="G624" i="1"/>
  <c r="H624" i="1"/>
  <c r="D599" i="1"/>
  <c r="E599" i="1"/>
  <c r="G599" i="1"/>
  <c r="H599" i="1"/>
  <c r="D574" i="1"/>
  <c r="E574" i="1"/>
  <c r="G574" i="1"/>
  <c r="H574" i="1"/>
  <c r="M549" i="1"/>
  <c r="I549" i="1"/>
  <c r="D552" i="1"/>
  <c r="M524" i="1"/>
  <c r="I524" i="1"/>
  <c r="M499" i="1"/>
  <c r="I499" i="1"/>
  <c r="M474" i="1"/>
  <c r="I474" i="1"/>
  <c r="I449" i="1"/>
  <c r="M449" i="1"/>
  <c r="I424" i="1"/>
  <c r="M424" i="1"/>
  <c r="M399" i="1"/>
  <c r="I399" i="1"/>
  <c r="M374" i="1"/>
  <c r="I374" i="1"/>
  <c r="I349" i="1"/>
  <c r="M324" i="1"/>
  <c r="M274" i="1"/>
  <c r="I274" i="1"/>
  <c r="M249" i="1"/>
  <c r="I249" i="1"/>
  <c r="F249" i="1"/>
  <c r="J249" i="1" s="1"/>
  <c r="I224" i="1"/>
  <c r="M199" i="1"/>
  <c r="I199" i="1"/>
  <c r="J199" i="1"/>
  <c r="M174" i="1"/>
  <c r="J165" i="1"/>
  <c r="J167" i="1"/>
  <c r="J170" i="1"/>
  <c r="J171" i="1"/>
  <c r="I174" i="1"/>
  <c r="M149" i="1"/>
  <c r="I149" i="1"/>
  <c r="M124" i="1"/>
  <c r="I124" i="1"/>
  <c r="M99" i="1"/>
  <c r="I99" i="1"/>
  <c r="I48" i="1"/>
  <c r="M49" i="1"/>
  <c r="J24" i="1"/>
  <c r="I24" i="1"/>
  <c r="I49" i="1"/>
  <c r="F549" i="1"/>
  <c r="J549" i="1" s="1"/>
  <c r="F524" i="1"/>
  <c r="J524" i="1" s="1"/>
  <c r="F499" i="1"/>
  <c r="J499" i="1" s="1"/>
  <c r="F474" i="1"/>
  <c r="J474" i="1" s="1"/>
  <c r="F449" i="1"/>
  <c r="F424" i="1"/>
  <c r="J424" i="1" s="1"/>
  <c r="F399" i="1"/>
  <c r="J399" i="1" s="1"/>
  <c r="F374" i="1"/>
  <c r="F349" i="1"/>
  <c r="F324" i="1"/>
  <c r="J324" i="1" s="1"/>
  <c r="F299" i="1"/>
  <c r="F274" i="1"/>
  <c r="J274" i="1" s="1"/>
  <c r="F224" i="1"/>
  <c r="J224" i="1" s="1"/>
  <c r="F174" i="1"/>
  <c r="J174" i="1" s="1"/>
  <c r="F149" i="1"/>
  <c r="J149" i="1" s="1"/>
  <c r="F124" i="1"/>
  <c r="J124" i="1" s="1"/>
  <c r="F99" i="1"/>
  <c r="F74" i="1"/>
  <c r="F49" i="1"/>
  <c r="J49" i="1" s="1"/>
  <c r="J23" i="1"/>
  <c r="J10" i="1"/>
  <c r="L243" i="1"/>
  <c r="I599" i="1" l="1"/>
  <c r="M649" i="1"/>
  <c r="F649" i="1"/>
  <c r="J649" i="1" s="1"/>
  <c r="F624" i="1"/>
  <c r="J624" i="1" s="1"/>
  <c r="F599" i="1"/>
  <c r="J599" i="1" s="1"/>
  <c r="J374" i="1"/>
  <c r="M674" i="1"/>
  <c r="J449" i="1"/>
  <c r="J99" i="1"/>
  <c r="F574" i="1"/>
  <c r="J574" i="1" s="1"/>
  <c r="M624" i="1"/>
  <c r="M574" i="1"/>
  <c r="F674" i="1"/>
  <c r="J674" i="1" s="1"/>
  <c r="M599" i="1"/>
  <c r="I674" i="1"/>
  <c r="I649" i="1"/>
  <c r="I624" i="1"/>
  <c r="I574" i="1"/>
  <c r="D673" i="1"/>
  <c r="E673" i="1"/>
  <c r="F673" i="1"/>
  <c r="G673" i="1"/>
  <c r="H673" i="1"/>
  <c r="D648" i="1"/>
  <c r="E648" i="1"/>
  <c r="F648" i="1"/>
  <c r="G648" i="1"/>
  <c r="H648" i="1"/>
  <c r="D623" i="1"/>
  <c r="E623" i="1"/>
  <c r="F623" i="1"/>
  <c r="G623" i="1"/>
  <c r="H623" i="1"/>
  <c r="D598" i="1"/>
  <c r="E598" i="1"/>
  <c r="F598" i="1"/>
  <c r="G598" i="1"/>
  <c r="H598" i="1"/>
  <c r="D573" i="1"/>
  <c r="E573" i="1"/>
  <c r="F573" i="1"/>
  <c r="G573" i="1"/>
  <c r="H573" i="1"/>
  <c r="J548" i="1"/>
  <c r="M548" i="1"/>
  <c r="I548" i="1"/>
  <c r="M523" i="1"/>
  <c r="I523" i="1"/>
  <c r="J498" i="1"/>
  <c r="M498" i="1"/>
  <c r="I498" i="1"/>
  <c r="J473" i="1"/>
  <c r="M473" i="1"/>
  <c r="I473" i="1"/>
  <c r="J448" i="1"/>
  <c r="M448" i="1"/>
  <c r="I448" i="1"/>
  <c r="J423" i="1"/>
  <c r="M423" i="1"/>
  <c r="I423" i="1"/>
  <c r="J398" i="1"/>
  <c r="M398" i="1"/>
  <c r="I398" i="1"/>
  <c r="J373" i="1"/>
  <c r="M373" i="1"/>
  <c r="I373" i="1"/>
  <c r="M348" i="1"/>
  <c r="J348" i="1"/>
  <c r="I348" i="1"/>
  <c r="J323" i="1"/>
  <c r="M323" i="1"/>
  <c r="I323" i="1"/>
  <c r="M298" i="1"/>
  <c r="J298" i="1"/>
  <c r="I298" i="1"/>
  <c r="J273" i="1"/>
  <c r="M273" i="1"/>
  <c r="I273" i="1"/>
  <c r="J248" i="1"/>
  <c r="M248" i="1"/>
  <c r="I248" i="1"/>
  <c r="J223" i="1"/>
  <c r="M223" i="1"/>
  <c r="I223" i="1"/>
  <c r="J198" i="1"/>
  <c r="M198" i="1"/>
  <c r="I198" i="1"/>
  <c r="J148" i="1"/>
  <c r="M148" i="1"/>
  <c r="I148" i="1"/>
  <c r="J123" i="1"/>
  <c r="M123" i="1"/>
  <c r="I123" i="1"/>
  <c r="M98" i="1"/>
  <c r="I98" i="1"/>
  <c r="I23" i="1"/>
  <c r="J673" i="1" l="1"/>
  <c r="J598" i="1"/>
  <c r="J623" i="1"/>
  <c r="M648" i="1"/>
  <c r="M673" i="1"/>
  <c r="I573" i="1"/>
  <c r="I598" i="1"/>
  <c r="I673" i="1"/>
  <c r="M598" i="1"/>
  <c r="I648" i="1"/>
  <c r="I623" i="1"/>
  <c r="M573" i="1"/>
  <c r="J648" i="1"/>
  <c r="M623" i="1"/>
  <c r="D602" i="1"/>
  <c r="J40" i="1" l="1"/>
  <c r="J44" i="1"/>
  <c r="J45" i="1"/>
  <c r="J46" i="1"/>
  <c r="J47" i="1"/>
  <c r="J36" i="1"/>
  <c r="J37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3" i="1"/>
  <c r="I44" i="1"/>
  <c r="I45" i="1"/>
  <c r="I46" i="1"/>
  <c r="I47" i="1"/>
  <c r="I56" i="1"/>
  <c r="H672" i="1" l="1"/>
  <c r="G672" i="1"/>
  <c r="F672" i="1"/>
  <c r="E672" i="1"/>
  <c r="D672" i="1"/>
  <c r="H671" i="1"/>
  <c r="G671" i="1"/>
  <c r="F671" i="1"/>
  <c r="E671" i="1"/>
  <c r="D671" i="1"/>
  <c r="H670" i="1"/>
  <c r="G670" i="1"/>
  <c r="F670" i="1"/>
  <c r="E670" i="1"/>
  <c r="D670" i="1"/>
  <c r="H669" i="1"/>
  <c r="G669" i="1"/>
  <c r="F669" i="1"/>
  <c r="E669" i="1"/>
  <c r="D669" i="1"/>
  <c r="H668" i="1"/>
  <c r="G668" i="1"/>
  <c r="F668" i="1"/>
  <c r="E668" i="1"/>
  <c r="D668" i="1"/>
  <c r="H667" i="1"/>
  <c r="G667" i="1"/>
  <c r="F667" i="1"/>
  <c r="E667" i="1"/>
  <c r="D667" i="1"/>
  <c r="H666" i="1"/>
  <c r="G666" i="1"/>
  <c r="F666" i="1"/>
  <c r="E666" i="1"/>
  <c r="D666" i="1"/>
  <c r="H665" i="1"/>
  <c r="G665" i="1"/>
  <c r="F665" i="1"/>
  <c r="E665" i="1"/>
  <c r="D665" i="1"/>
  <c r="H664" i="1"/>
  <c r="G664" i="1"/>
  <c r="F664" i="1"/>
  <c r="E664" i="1"/>
  <c r="D664" i="1"/>
  <c r="H663" i="1"/>
  <c r="G663" i="1"/>
  <c r="F663" i="1"/>
  <c r="E663" i="1"/>
  <c r="D663" i="1"/>
  <c r="H662" i="1"/>
  <c r="G662" i="1"/>
  <c r="F662" i="1"/>
  <c r="E662" i="1"/>
  <c r="D662" i="1"/>
  <c r="H661" i="1"/>
  <c r="G661" i="1"/>
  <c r="F661" i="1"/>
  <c r="E661" i="1"/>
  <c r="D661" i="1"/>
  <c r="H660" i="1"/>
  <c r="G660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J664" i="1" l="1"/>
  <c r="I666" i="1"/>
  <c r="J672" i="1"/>
  <c r="J671" i="1"/>
  <c r="I658" i="1"/>
  <c r="I662" i="1"/>
  <c r="J668" i="1"/>
  <c r="I670" i="1"/>
  <c r="J665" i="1"/>
  <c r="I667" i="1"/>
  <c r="I672" i="1"/>
  <c r="J660" i="1"/>
  <c r="M666" i="1"/>
  <c r="I654" i="1"/>
  <c r="I656" i="1"/>
  <c r="J662" i="1"/>
  <c r="I664" i="1"/>
  <c r="J670" i="1"/>
  <c r="I659" i="1"/>
  <c r="I661" i="1"/>
  <c r="M667" i="1"/>
  <c r="I669" i="1"/>
  <c r="I657" i="1"/>
  <c r="J661" i="1"/>
  <c r="I663" i="1"/>
  <c r="J669" i="1"/>
  <c r="I671" i="1"/>
  <c r="I660" i="1"/>
  <c r="J666" i="1"/>
  <c r="I668" i="1"/>
  <c r="I653" i="1"/>
  <c r="I652" i="1"/>
  <c r="I655" i="1"/>
  <c r="J663" i="1"/>
  <c r="I665" i="1"/>
  <c r="M660" i="1"/>
  <c r="M665" i="1"/>
  <c r="M672" i="1"/>
  <c r="M664" i="1"/>
  <c r="M671" i="1"/>
  <c r="M663" i="1"/>
  <c r="M670" i="1"/>
  <c r="M662" i="1"/>
  <c r="M669" i="1"/>
  <c r="M661" i="1"/>
  <c r="M668" i="1"/>
  <c r="J667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27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77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G557" i="1"/>
  <c r="H557" i="1"/>
  <c r="E558" i="1"/>
  <c r="F558" i="1"/>
  <c r="E559" i="1"/>
  <c r="F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K676" i="1" l="1"/>
  <c r="N676" i="1"/>
  <c r="N675" i="1"/>
  <c r="K675" i="1"/>
  <c r="K674" i="1"/>
  <c r="N674" i="1"/>
  <c r="I630" i="1"/>
  <c r="N653" i="1"/>
  <c r="N654" i="1"/>
  <c r="N655" i="1"/>
  <c r="N656" i="1"/>
  <c r="N672" i="1"/>
  <c r="N657" i="1"/>
  <c r="N665" i="1"/>
  <c r="N673" i="1"/>
  <c r="N666" i="1"/>
  <c r="N652" i="1"/>
  <c r="N658" i="1"/>
  <c r="N659" i="1"/>
  <c r="N667" i="1"/>
  <c r="N661" i="1"/>
  <c r="N662" i="1"/>
  <c r="N663" i="1"/>
  <c r="N664" i="1"/>
  <c r="N660" i="1"/>
  <c r="N668" i="1"/>
  <c r="N669" i="1"/>
  <c r="N670" i="1"/>
  <c r="N671" i="1"/>
  <c r="K659" i="1"/>
  <c r="K667" i="1"/>
  <c r="K660" i="1"/>
  <c r="K668" i="1"/>
  <c r="K653" i="1"/>
  <c r="K661" i="1"/>
  <c r="K669" i="1"/>
  <c r="K663" i="1"/>
  <c r="K664" i="1"/>
  <c r="K657" i="1"/>
  <c r="K665" i="1"/>
  <c r="K666" i="1"/>
  <c r="K654" i="1"/>
  <c r="K662" i="1"/>
  <c r="K670" i="1"/>
  <c r="K655" i="1"/>
  <c r="K671" i="1"/>
  <c r="K656" i="1"/>
  <c r="K672" i="1"/>
  <c r="K673" i="1"/>
  <c r="K658" i="1"/>
  <c r="K652" i="1"/>
  <c r="I634" i="1"/>
  <c r="I609" i="1"/>
  <c r="J645" i="1"/>
  <c r="M561" i="1"/>
  <c r="M647" i="1"/>
  <c r="M643" i="1"/>
  <c r="M635" i="1"/>
  <c r="I572" i="1"/>
  <c r="I566" i="1"/>
  <c r="I562" i="1"/>
  <c r="I553" i="1"/>
  <c r="I632" i="1"/>
  <c r="I647" i="1"/>
  <c r="I643" i="1"/>
  <c r="I639" i="1"/>
  <c r="I635" i="1"/>
  <c r="I597" i="1"/>
  <c r="I595" i="1"/>
  <c r="I571" i="1"/>
  <c r="I628" i="1"/>
  <c r="I594" i="1"/>
  <c r="I592" i="1"/>
  <c r="I590" i="1"/>
  <c r="I579" i="1"/>
  <c r="M641" i="1"/>
  <c r="J639" i="1"/>
  <c r="J637" i="1"/>
  <c r="M597" i="1"/>
  <c r="I641" i="1"/>
  <c r="I627" i="1"/>
  <c r="I617" i="1"/>
  <c r="J620" i="1"/>
  <c r="J618" i="1"/>
  <c r="J614" i="1"/>
  <c r="I561" i="1"/>
  <c r="I593" i="1"/>
  <c r="I589" i="1"/>
  <c r="I585" i="1"/>
  <c r="I581" i="1"/>
  <c r="J621" i="1"/>
  <c r="J619" i="1"/>
  <c r="M617" i="1"/>
  <c r="J615" i="1"/>
  <c r="M611" i="1"/>
  <c r="I569" i="1"/>
  <c r="I565" i="1"/>
  <c r="I558" i="1"/>
  <c r="I555" i="1"/>
  <c r="M646" i="1"/>
  <c r="J644" i="1"/>
  <c r="M642" i="1"/>
  <c r="M640" i="1"/>
  <c r="J638" i="1"/>
  <c r="M636" i="1"/>
  <c r="I586" i="1"/>
  <c r="I583" i="1"/>
  <c r="M613" i="1"/>
  <c r="I605" i="1"/>
  <c r="M621" i="1"/>
  <c r="J572" i="1"/>
  <c r="M568" i="1"/>
  <c r="M566" i="1"/>
  <c r="M564" i="1"/>
  <c r="M562" i="1"/>
  <c r="J560" i="1"/>
  <c r="M557" i="1"/>
  <c r="I554" i="1"/>
  <c r="J562" i="1"/>
  <c r="I646" i="1"/>
  <c r="I644" i="1"/>
  <c r="I642" i="1"/>
  <c r="I640" i="1"/>
  <c r="I638" i="1"/>
  <c r="I636" i="1"/>
  <c r="I633" i="1"/>
  <c r="I629" i="1"/>
  <c r="M644" i="1"/>
  <c r="M572" i="1"/>
  <c r="J595" i="1"/>
  <c r="J593" i="1"/>
  <c r="M591" i="1"/>
  <c r="M589" i="1"/>
  <c r="M587" i="1"/>
  <c r="J585" i="1"/>
  <c r="I582" i="1"/>
  <c r="I578" i="1"/>
  <c r="I621" i="1"/>
  <c r="I619" i="1"/>
  <c r="I615" i="1"/>
  <c r="I613" i="1"/>
  <c r="I611" i="1"/>
  <c r="I608" i="1"/>
  <c r="I604" i="1"/>
  <c r="I568" i="1"/>
  <c r="I564" i="1"/>
  <c r="I560" i="1"/>
  <c r="I557" i="1"/>
  <c r="J617" i="1"/>
  <c r="J642" i="1"/>
  <c r="I591" i="1"/>
  <c r="I587" i="1"/>
  <c r="I577" i="1"/>
  <c r="M622" i="1"/>
  <c r="M616" i="1"/>
  <c r="M612" i="1"/>
  <c r="M610" i="1"/>
  <c r="I607" i="1"/>
  <c r="I603" i="1"/>
  <c r="J636" i="1"/>
  <c r="M571" i="1"/>
  <c r="J569" i="1"/>
  <c r="M565" i="1"/>
  <c r="J561" i="1"/>
  <c r="I559" i="1"/>
  <c r="I556" i="1"/>
  <c r="I552" i="1"/>
  <c r="M595" i="1"/>
  <c r="I645" i="1"/>
  <c r="I637" i="1"/>
  <c r="I631" i="1"/>
  <c r="I596" i="1"/>
  <c r="I588" i="1"/>
  <c r="M596" i="1"/>
  <c r="J594" i="1"/>
  <c r="J592" i="1"/>
  <c r="M590" i="1"/>
  <c r="M588" i="1"/>
  <c r="J586" i="1"/>
  <c r="I584" i="1"/>
  <c r="I580" i="1"/>
  <c r="I622" i="1"/>
  <c r="I620" i="1"/>
  <c r="I618" i="1"/>
  <c r="I616" i="1"/>
  <c r="I614" i="1"/>
  <c r="I612" i="1"/>
  <c r="I610" i="1"/>
  <c r="I606" i="1"/>
  <c r="I602" i="1"/>
  <c r="J565" i="1"/>
  <c r="J591" i="1"/>
  <c r="M586" i="1"/>
  <c r="J622" i="1"/>
  <c r="J613" i="1"/>
  <c r="M615" i="1"/>
  <c r="J643" i="1"/>
  <c r="M645" i="1"/>
  <c r="M639" i="1"/>
  <c r="M614" i="1"/>
  <c r="M560" i="1"/>
  <c r="J597" i="1"/>
  <c r="J589" i="1"/>
  <c r="M594" i="1"/>
  <c r="M585" i="1"/>
  <c r="J616" i="1"/>
  <c r="M620" i="1"/>
  <c r="J641" i="1"/>
  <c r="J635" i="1"/>
  <c r="M638" i="1"/>
  <c r="J590" i="1"/>
  <c r="J612" i="1"/>
  <c r="M569" i="1"/>
  <c r="J596" i="1"/>
  <c r="J588" i="1"/>
  <c r="J611" i="1"/>
  <c r="M619" i="1"/>
  <c r="J647" i="1"/>
  <c r="J587" i="1"/>
  <c r="M593" i="1"/>
  <c r="M618" i="1"/>
  <c r="J646" i="1"/>
  <c r="J640" i="1"/>
  <c r="M637" i="1"/>
  <c r="J610" i="1"/>
  <c r="M592" i="1"/>
  <c r="L247" i="1"/>
  <c r="L246" i="1"/>
  <c r="L245" i="1"/>
  <c r="L244" i="1"/>
  <c r="L242" i="1"/>
  <c r="L241" i="1"/>
  <c r="L240" i="1"/>
  <c r="L239" i="1"/>
  <c r="L238" i="1"/>
  <c r="L237" i="1"/>
  <c r="L236" i="1"/>
  <c r="L235" i="1"/>
  <c r="L234" i="1"/>
  <c r="L233" i="1"/>
  <c r="L232" i="1"/>
  <c r="L248" i="1" s="1"/>
  <c r="L231" i="1"/>
  <c r="L230" i="1"/>
  <c r="L229" i="1"/>
  <c r="L228" i="1"/>
  <c r="N626" i="1" l="1"/>
  <c r="K626" i="1"/>
  <c r="K607" i="1"/>
  <c r="K611" i="1"/>
  <c r="K615" i="1"/>
  <c r="K619" i="1"/>
  <c r="K623" i="1"/>
  <c r="K606" i="1"/>
  <c r="K609" i="1"/>
  <c r="K613" i="1"/>
  <c r="K617" i="1"/>
  <c r="K621" i="1"/>
  <c r="K604" i="1"/>
  <c r="K610" i="1"/>
  <c r="K614" i="1"/>
  <c r="K618" i="1"/>
  <c r="K622" i="1"/>
  <c r="K625" i="1"/>
  <c r="K608" i="1"/>
  <c r="K612" i="1"/>
  <c r="K616" i="1"/>
  <c r="K620" i="1"/>
  <c r="K603" i="1"/>
  <c r="K624" i="1"/>
  <c r="K605" i="1"/>
  <c r="N625" i="1"/>
  <c r="N624" i="1"/>
  <c r="N620" i="1"/>
  <c r="N616" i="1"/>
  <c r="N612" i="1"/>
  <c r="N608" i="1"/>
  <c r="N604" i="1"/>
  <c r="N622" i="1"/>
  <c r="N618" i="1"/>
  <c r="N614" i="1"/>
  <c r="N610" i="1"/>
  <c r="N606" i="1"/>
  <c r="N602" i="1"/>
  <c r="N621" i="1"/>
  <c r="N613" i="1"/>
  <c r="N605" i="1"/>
  <c r="N623" i="1"/>
  <c r="N619" i="1"/>
  <c r="N615" i="1"/>
  <c r="N611" i="1"/>
  <c r="N607" i="1"/>
  <c r="N603" i="1"/>
  <c r="N617" i="1"/>
  <c r="N609" i="1"/>
  <c r="N639" i="1"/>
  <c r="N629" i="1"/>
  <c r="N630" i="1"/>
  <c r="N638" i="1"/>
  <c r="N646" i="1"/>
  <c r="N647" i="1"/>
  <c r="N632" i="1"/>
  <c r="N640" i="1"/>
  <c r="N648" i="1"/>
  <c r="N634" i="1"/>
  <c r="N643" i="1"/>
  <c r="N628" i="1"/>
  <c r="N644" i="1"/>
  <c r="N633" i="1"/>
  <c r="N641" i="1"/>
  <c r="N627" i="1"/>
  <c r="N642" i="1"/>
  <c r="N635" i="1"/>
  <c r="N636" i="1"/>
  <c r="N637" i="1"/>
  <c r="N645" i="1"/>
  <c r="N631" i="1"/>
  <c r="K631" i="1"/>
  <c r="K639" i="1"/>
  <c r="K633" i="1"/>
  <c r="K632" i="1"/>
  <c r="K640" i="1"/>
  <c r="K648" i="1"/>
  <c r="K627" i="1"/>
  <c r="K634" i="1"/>
  <c r="K642" i="1"/>
  <c r="K628" i="1"/>
  <c r="K644" i="1"/>
  <c r="K637" i="1"/>
  <c r="K638" i="1"/>
  <c r="K635" i="1"/>
  <c r="K643" i="1"/>
  <c r="K636" i="1"/>
  <c r="K629" i="1"/>
  <c r="K645" i="1"/>
  <c r="K630" i="1"/>
  <c r="K646" i="1"/>
  <c r="K647" i="1"/>
  <c r="K641" i="1"/>
  <c r="K602" i="1"/>
  <c r="M8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2" i="1"/>
  <c r="M35" i="1"/>
  <c r="M36" i="1"/>
  <c r="M37" i="1"/>
  <c r="M39" i="1"/>
  <c r="M40" i="1"/>
  <c r="M41" i="1"/>
  <c r="M43" i="1"/>
  <c r="M44" i="1"/>
  <c r="M47" i="1"/>
  <c r="M71" i="1"/>
  <c r="M72" i="1"/>
  <c r="M86" i="1"/>
  <c r="M87" i="1"/>
  <c r="M88" i="1"/>
  <c r="M89" i="1"/>
  <c r="M90" i="1"/>
  <c r="M91" i="1"/>
  <c r="M92" i="1"/>
  <c r="M93" i="1"/>
  <c r="M94" i="1"/>
  <c r="M95" i="1"/>
  <c r="M97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53" i="1"/>
  <c r="M154" i="1"/>
  <c r="M156" i="1"/>
  <c r="M157" i="1"/>
  <c r="M159" i="1"/>
  <c r="M160" i="1"/>
  <c r="M161" i="1"/>
  <c r="M162" i="1"/>
  <c r="M163" i="1"/>
  <c r="M164" i="1"/>
  <c r="M165" i="1"/>
  <c r="M167" i="1"/>
  <c r="M169" i="1"/>
  <c r="M171" i="1"/>
  <c r="M172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81" i="1"/>
  <c r="M285" i="1"/>
  <c r="M288" i="1"/>
  <c r="M296" i="1"/>
  <c r="M297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9" i="1"/>
  <c r="M332" i="1"/>
  <c r="M338" i="1"/>
  <c r="M345" i="1"/>
  <c r="M347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I2" i="1"/>
  <c r="N22" i="1" l="1"/>
  <c r="N23" i="1"/>
  <c r="N26" i="1"/>
  <c r="N276" i="1"/>
  <c r="N201" i="1"/>
  <c r="N226" i="1"/>
  <c r="N151" i="1"/>
  <c r="N251" i="1"/>
  <c r="N401" i="1"/>
  <c r="N398" i="1"/>
  <c r="N399" i="1"/>
  <c r="N400" i="1"/>
  <c r="N126" i="1"/>
  <c r="N200" i="1"/>
  <c r="N150" i="1"/>
  <c r="N225" i="1"/>
  <c r="N275" i="1"/>
  <c r="N125" i="1"/>
  <c r="N25" i="1"/>
  <c r="N250" i="1"/>
  <c r="N224" i="1"/>
  <c r="N149" i="1"/>
  <c r="N24" i="1"/>
  <c r="N249" i="1"/>
  <c r="N199" i="1"/>
  <c r="N274" i="1"/>
  <c r="N124" i="1"/>
  <c r="N528" i="1"/>
  <c r="N536" i="1"/>
  <c r="N544" i="1"/>
  <c r="N538" i="1"/>
  <c r="N546" i="1"/>
  <c r="N531" i="1"/>
  <c r="N548" i="1"/>
  <c r="N529" i="1"/>
  <c r="N537" i="1"/>
  <c r="N545" i="1"/>
  <c r="N530" i="1"/>
  <c r="N539" i="1"/>
  <c r="N532" i="1"/>
  <c r="N540" i="1"/>
  <c r="N547" i="1"/>
  <c r="N542" i="1"/>
  <c r="N527" i="1"/>
  <c r="N543" i="1"/>
  <c r="N533" i="1"/>
  <c r="N541" i="1"/>
  <c r="N534" i="1"/>
  <c r="N535" i="1"/>
  <c r="N504" i="1"/>
  <c r="N512" i="1"/>
  <c r="N520" i="1"/>
  <c r="N505" i="1"/>
  <c r="N513" i="1"/>
  <c r="N521" i="1"/>
  <c r="N506" i="1"/>
  <c r="N514" i="1"/>
  <c r="N523" i="1"/>
  <c r="N507" i="1"/>
  <c r="N515" i="1"/>
  <c r="N522" i="1"/>
  <c r="N509" i="1"/>
  <c r="N510" i="1"/>
  <c r="N511" i="1"/>
  <c r="N508" i="1"/>
  <c r="N516" i="1"/>
  <c r="N517" i="1"/>
  <c r="N502" i="1"/>
  <c r="N518" i="1"/>
  <c r="N503" i="1"/>
  <c r="N519" i="1"/>
  <c r="N478" i="1"/>
  <c r="N486" i="1"/>
  <c r="N494" i="1"/>
  <c r="N481" i="1"/>
  <c r="N479" i="1"/>
  <c r="N487" i="1"/>
  <c r="N495" i="1"/>
  <c r="N489" i="1"/>
  <c r="N485" i="1"/>
  <c r="N480" i="1"/>
  <c r="N488" i="1"/>
  <c r="N496" i="1"/>
  <c r="N498" i="1"/>
  <c r="N482" i="1"/>
  <c r="N490" i="1"/>
  <c r="N497" i="1"/>
  <c r="N492" i="1"/>
  <c r="N477" i="1"/>
  <c r="N483" i="1"/>
  <c r="N491" i="1"/>
  <c r="N484" i="1"/>
  <c r="N493" i="1"/>
  <c r="N452" i="1"/>
  <c r="N460" i="1"/>
  <c r="N468" i="1"/>
  <c r="N453" i="1"/>
  <c r="N461" i="1"/>
  <c r="N469" i="1"/>
  <c r="N454" i="1"/>
  <c r="N462" i="1"/>
  <c r="N470" i="1"/>
  <c r="N457" i="1"/>
  <c r="N455" i="1"/>
  <c r="N463" i="1"/>
  <c r="N471" i="1"/>
  <c r="N472" i="1"/>
  <c r="N456" i="1"/>
  <c r="N464" i="1"/>
  <c r="N473" i="1"/>
  <c r="N465" i="1"/>
  <c r="N458" i="1"/>
  <c r="N466" i="1"/>
  <c r="N459" i="1"/>
  <c r="N467" i="1"/>
  <c r="N377" i="1"/>
  <c r="N385" i="1"/>
  <c r="N393" i="1"/>
  <c r="N397" i="1"/>
  <c r="N378" i="1"/>
  <c r="N386" i="1"/>
  <c r="N394" i="1"/>
  <c r="N390" i="1"/>
  <c r="N379" i="1"/>
  <c r="N387" i="1"/>
  <c r="N395" i="1"/>
  <c r="N382" i="1"/>
  <c r="N380" i="1"/>
  <c r="N388" i="1"/>
  <c r="N396" i="1"/>
  <c r="N381" i="1"/>
  <c r="N383" i="1"/>
  <c r="N391" i="1"/>
  <c r="N389" i="1"/>
  <c r="N384" i="1"/>
  <c r="N392" i="1"/>
  <c r="N253" i="1"/>
  <c r="N261" i="1"/>
  <c r="N269" i="1"/>
  <c r="N273" i="1"/>
  <c r="N268" i="1"/>
  <c r="N254" i="1"/>
  <c r="N262" i="1"/>
  <c r="N270" i="1"/>
  <c r="N256" i="1"/>
  <c r="N252" i="1"/>
  <c r="N255" i="1"/>
  <c r="N263" i="1"/>
  <c r="N271" i="1"/>
  <c r="N264" i="1"/>
  <c r="N257" i="1"/>
  <c r="N265" i="1"/>
  <c r="N272" i="1"/>
  <c r="N267" i="1"/>
  <c r="N258" i="1"/>
  <c r="N266" i="1"/>
  <c r="N259" i="1"/>
  <c r="N260" i="1"/>
  <c r="N229" i="1"/>
  <c r="N237" i="1"/>
  <c r="N245" i="1"/>
  <c r="N230" i="1"/>
  <c r="N238" i="1"/>
  <c r="N246" i="1"/>
  <c r="N231" i="1"/>
  <c r="N239" i="1"/>
  <c r="N248" i="1"/>
  <c r="N232" i="1"/>
  <c r="N247" i="1"/>
  <c r="N240" i="1"/>
  <c r="N233" i="1"/>
  <c r="N241" i="1"/>
  <c r="N234" i="1"/>
  <c r="N242" i="1"/>
  <c r="N227" i="1"/>
  <c r="N235" i="1"/>
  <c r="N243" i="1"/>
  <c r="N228" i="1"/>
  <c r="N236" i="1"/>
  <c r="N244" i="1"/>
  <c r="N202" i="1"/>
  <c r="N210" i="1"/>
  <c r="N218" i="1"/>
  <c r="N207" i="1"/>
  <c r="N203" i="1"/>
  <c r="N211" i="1"/>
  <c r="N219" i="1"/>
  <c r="N215" i="1"/>
  <c r="N208" i="1"/>
  <c r="N217" i="1"/>
  <c r="N204" i="1"/>
  <c r="N212" i="1"/>
  <c r="N220" i="1"/>
  <c r="N222" i="1"/>
  <c r="N216" i="1"/>
  <c r="N205" i="1"/>
  <c r="N213" i="1"/>
  <c r="N221" i="1"/>
  <c r="N209" i="1"/>
  <c r="N206" i="1"/>
  <c r="N214" i="1"/>
  <c r="N223" i="1"/>
  <c r="N178" i="1"/>
  <c r="N186" i="1"/>
  <c r="N194" i="1"/>
  <c r="N198" i="1"/>
  <c r="N179" i="1"/>
  <c r="N187" i="1"/>
  <c r="N195" i="1"/>
  <c r="N189" i="1"/>
  <c r="N177" i="1"/>
  <c r="N180" i="1"/>
  <c r="N188" i="1"/>
  <c r="N196" i="1"/>
  <c r="N181" i="1"/>
  <c r="N182" i="1"/>
  <c r="N190" i="1"/>
  <c r="N197" i="1"/>
  <c r="N184" i="1"/>
  <c r="N185" i="1"/>
  <c r="N183" i="1"/>
  <c r="N191" i="1"/>
  <c r="N192" i="1"/>
  <c r="N193" i="1"/>
  <c r="N148" i="1"/>
  <c r="N134" i="1"/>
  <c r="N142" i="1"/>
  <c r="N141" i="1"/>
  <c r="N127" i="1"/>
  <c r="N135" i="1"/>
  <c r="N143" i="1"/>
  <c r="N128" i="1"/>
  <c r="N136" i="1"/>
  <c r="N144" i="1"/>
  <c r="N129" i="1"/>
  <c r="N137" i="1"/>
  <c r="N145" i="1"/>
  <c r="N133" i="1"/>
  <c r="N130" i="1"/>
  <c r="N138" i="1"/>
  <c r="N146" i="1"/>
  <c r="N131" i="1"/>
  <c r="N139" i="1"/>
  <c r="N147" i="1"/>
  <c r="N132" i="1"/>
  <c r="N140" i="1"/>
  <c r="N123" i="1"/>
  <c r="N109" i="1"/>
  <c r="N117" i="1"/>
  <c r="N102" i="1"/>
  <c r="N110" i="1"/>
  <c r="N118" i="1"/>
  <c r="N121" i="1"/>
  <c r="N103" i="1"/>
  <c r="N111" i="1"/>
  <c r="N119" i="1"/>
  <c r="N113" i="1"/>
  <c r="N104" i="1"/>
  <c r="N112" i="1"/>
  <c r="N120" i="1"/>
  <c r="N105" i="1"/>
  <c r="N106" i="1"/>
  <c r="N114" i="1"/>
  <c r="N122" i="1"/>
  <c r="N116" i="1"/>
  <c r="N107" i="1"/>
  <c r="N115" i="1"/>
  <c r="N108" i="1"/>
  <c r="N9" i="1"/>
  <c r="N17" i="1"/>
  <c r="N11" i="1"/>
  <c r="N12" i="1"/>
  <c r="N2" i="1"/>
  <c r="N10" i="1"/>
  <c r="N18" i="1"/>
  <c r="N3" i="1"/>
  <c r="N19" i="1"/>
  <c r="N4" i="1"/>
  <c r="N20" i="1"/>
  <c r="N14" i="1"/>
  <c r="N5" i="1"/>
  <c r="N13" i="1"/>
  <c r="N21" i="1"/>
  <c r="N7" i="1"/>
  <c r="N15" i="1"/>
  <c r="N6" i="1"/>
  <c r="N8" i="1"/>
  <c r="N16" i="1"/>
  <c r="J460" i="1"/>
  <c r="J11" i="1"/>
  <c r="J12" i="1"/>
  <c r="J13" i="1"/>
  <c r="J14" i="1"/>
  <c r="J15" i="1"/>
  <c r="J16" i="1"/>
  <c r="J17" i="1"/>
  <c r="J18" i="1"/>
  <c r="J19" i="1"/>
  <c r="J20" i="1"/>
  <c r="J21" i="1"/>
  <c r="J22" i="1"/>
  <c r="J35" i="1"/>
  <c r="J72" i="1"/>
  <c r="J85" i="1"/>
  <c r="J89" i="1"/>
  <c r="J91" i="1"/>
  <c r="J92" i="1"/>
  <c r="J93" i="1"/>
  <c r="J94" i="1"/>
  <c r="J95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61" i="1"/>
  <c r="J162" i="1"/>
  <c r="J163" i="1"/>
  <c r="J16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85" i="1"/>
  <c r="J288" i="1"/>
  <c r="J297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71" i="1"/>
  <c r="I7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52" i="1"/>
  <c r="I153" i="1"/>
  <c r="I154" i="1"/>
  <c r="I156" i="1"/>
  <c r="I157" i="1"/>
  <c r="I158" i="1"/>
  <c r="I159" i="1"/>
  <c r="I160" i="1"/>
  <c r="I161" i="1"/>
  <c r="I162" i="1"/>
  <c r="I163" i="1"/>
  <c r="I164" i="1"/>
  <c r="I165" i="1"/>
  <c r="I167" i="1"/>
  <c r="I169" i="1"/>
  <c r="I171" i="1"/>
  <c r="I172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81" i="1"/>
  <c r="I284" i="1"/>
  <c r="I285" i="1"/>
  <c r="I288" i="1"/>
  <c r="I296" i="1"/>
  <c r="I297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7" i="1"/>
  <c r="I329" i="1"/>
  <c r="I332" i="1"/>
  <c r="I333" i="1"/>
  <c r="I338" i="1"/>
  <c r="I345" i="1"/>
  <c r="I347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K126" i="1" l="1"/>
  <c r="K251" i="1"/>
  <c r="K523" i="1"/>
  <c r="K520" i="1"/>
  <c r="K502" i="1"/>
  <c r="K504" i="1"/>
  <c r="K503" i="1"/>
  <c r="K398" i="1"/>
  <c r="K401" i="1"/>
  <c r="K399" i="1"/>
  <c r="K400" i="1"/>
  <c r="K151" i="1"/>
  <c r="K276" i="1"/>
  <c r="K201" i="1"/>
  <c r="K226" i="1"/>
  <c r="K26" i="1"/>
  <c r="K225" i="1"/>
  <c r="K24" i="1"/>
  <c r="K18" i="1"/>
  <c r="K25" i="1"/>
  <c r="K22" i="1"/>
  <c r="K200" i="1"/>
  <c r="K275" i="1"/>
  <c r="K150" i="1"/>
  <c r="K250" i="1"/>
  <c r="K125" i="1"/>
  <c r="K124" i="1"/>
  <c r="K199" i="1"/>
  <c r="K274" i="1"/>
  <c r="K149" i="1"/>
  <c r="K224" i="1"/>
  <c r="K23" i="1"/>
  <c r="K249" i="1"/>
  <c r="K530" i="1"/>
  <c r="K538" i="1"/>
  <c r="K546" i="1"/>
  <c r="K540" i="1"/>
  <c r="K541" i="1"/>
  <c r="K531" i="1"/>
  <c r="K539" i="1"/>
  <c r="K548" i="1"/>
  <c r="K532" i="1"/>
  <c r="K547" i="1"/>
  <c r="K533" i="1"/>
  <c r="K534" i="1"/>
  <c r="K542" i="1"/>
  <c r="K528" i="1"/>
  <c r="K544" i="1"/>
  <c r="K537" i="1"/>
  <c r="K527" i="1"/>
  <c r="K535" i="1"/>
  <c r="K543" i="1"/>
  <c r="K536" i="1"/>
  <c r="K529" i="1"/>
  <c r="K545" i="1"/>
  <c r="K506" i="1"/>
  <c r="K514" i="1"/>
  <c r="K507" i="1"/>
  <c r="K515" i="1"/>
  <c r="K522" i="1"/>
  <c r="K508" i="1"/>
  <c r="K516" i="1"/>
  <c r="K509" i="1"/>
  <c r="K517" i="1"/>
  <c r="K511" i="1"/>
  <c r="K513" i="1"/>
  <c r="K510" i="1"/>
  <c r="K518" i="1"/>
  <c r="K519" i="1"/>
  <c r="K512" i="1"/>
  <c r="K505" i="1"/>
  <c r="K521" i="1"/>
  <c r="K480" i="1"/>
  <c r="K488" i="1"/>
  <c r="K496" i="1"/>
  <c r="K483" i="1"/>
  <c r="K479" i="1"/>
  <c r="K495" i="1"/>
  <c r="K481" i="1"/>
  <c r="K489" i="1"/>
  <c r="K498" i="1"/>
  <c r="K491" i="1"/>
  <c r="K482" i="1"/>
  <c r="K490" i="1"/>
  <c r="K497" i="1"/>
  <c r="K487" i="1"/>
  <c r="K484" i="1"/>
  <c r="K492" i="1"/>
  <c r="K478" i="1"/>
  <c r="K494" i="1"/>
  <c r="K477" i="1"/>
  <c r="K485" i="1"/>
  <c r="K493" i="1"/>
  <c r="K486" i="1"/>
  <c r="K454" i="1"/>
  <c r="K462" i="1"/>
  <c r="K470" i="1"/>
  <c r="K455" i="1"/>
  <c r="K463" i="1"/>
  <c r="K456" i="1"/>
  <c r="K464" i="1"/>
  <c r="K473" i="1"/>
  <c r="K459" i="1"/>
  <c r="K467" i="1"/>
  <c r="K457" i="1"/>
  <c r="K465" i="1"/>
  <c r="K472" i="1"/>
  <c r="K458" i="1"/>
  <c r="K466" i="1"/>
  <c r="K452" i="1"/>
  <c r="K460" i="1"/>
  <c r="K468" i="1"/>
  <c r="K453" i="1"/>
  <c r="K461" i="1"/>
  <c r="K469" i="1"/>
  <c r="K471" i="1"/>
  <c r="K379" i="1"/>
  <c r="K387" i="1"/>
  <c r="K395" i="1"/>
  <c r="K383" i="1"/>
  <c r="K380" i="1"/>
  <c r="K388" i="1"/>
  <c r="K396" i="1"/>
  <c r="K381" i="1"/>
  <c r="K389" i="1"/>
  <c r="K382" i="1"/>
  <c r="K390" i="1"/>
  <c r="K397" i="1"/>
  <c r="K377" i="1"/>
  <c r="K385" i="1"/>
  <c r="K393" i="1"/>
  <c r="K392" i="1"/>
  <c r="K378" i="1"/>
  <c r="K386" i="1"/>
  <c r="K394" i="1"/>
  <c r="K391" i="1"/>
  <c r="K384" i="1"/>
  <c r="K255" i="1"/>
  <c r="K263" i="1"/>
  <c r="K271" i="1"/>
  <c r="K266" i="1"/>
  <c r="K256" i="1"/>
  <c r="K264" i="1"/>
  <c r="K273" i="1"/>
  <c r="K258" i="1"/>
  <c r="K257" i="1"/>
  <c r="K265" i="1"/>
  <c r="K272" i="1"/>
  <c r="K262" i="1"/>
  <c r="K259" i="1"/>
  <c r="K267" i="1"/>
  <c r="K261" i="1"/>
  <c r="K254" i="1"/>
  <c r="K252" i="1"/>
  <c r="K260" i="1"/>
  <c r="K268" i="1"/>
  <c r="K253" i="1"/>
  <c r="K269" i="1"/>
  <c r="K270" i="1"/>
  <c r="K231" i="1"/>
  <c r="K239" i="1"/>
  <c r="K248" i="1"/>
  <c r="K232" i="1"/>
  <c r="K240" i="1"/>
  <c r="K247" i="1"/>
  <c r="K241" i="1"/>
  <c r="K234" i="1"/>
  <c r="K242" i="1"/>
  <c r="K233" i="1"/>
  <c r="K227" i="1"/>
  <c r="K235" i="1"/>
  <c r="K243" i="1"/>
  <c r="K228" i="1"/>
  <c r="K236" i="1"/>
  <c r="K244" i="1"/>
  <c r="K229" i="1"/>
  <c r="K237" i="1"/>
  <c r="K245" i="1"/>
  <c r="K230" i="1"/>
  <c r="K238" i="1"/>
  <c r="K246" i="1"/>
  <c r="K204" i="1"/>
  <c r="K212" i="1"/>
  <c r="K220" i="1"/>
  <c r="K218" i="1"/>
  <c r="K203" i="1"/>
  <c r="K205" i="1"/>
  <c r="K213" i="1"/>
  <c r="K221" i="1"/>
  <c r="K206" i="1"/>
  <c r="K214" i="1"/>
  <c r="K223" i="1"/>
  <c r="K211" i="1"/>
  <c r="K207" i="1"/>
  <c r="K215" i="1"/>
  <c r="K222" i="1"/>
  <c r="K209" i="1"/>
  <c r="K202" i="1"/>
  <c r="K208" i="1"/>
  <c r="K216" i="1"/>
  <c r="K217" i="1"/>
  <c r="K210" i="1"/>
  <c r="K219" i="1"/>
  <c r="K180" i="1"/>
  <c r="K188" i="1"/>
  <c r="K196" i="1"/>
  <c r="K179" i="1"/>
  <c r="K181" i="1"/>
  <c r="K189" i="1"/>
  <c r="K198" i="1"/>
  <c r="K191" i="1"/>
  <c r="K182" i="1"/>
  <c r="K190" i="1"/>
  <c r="K197" i="1"/>
  <c r="K183" i="1"/>
  <c r="K187" i="1"/>
  <c r="K184" i="1"/>
  <c r="K192" i="1"/>
  <c r="K186" i="1"/>
  <c r="K177" i="1"/>
  <c r="K185" i="1"/>
  <c r="K193" i="1"/>
  <c r="K178" i="1"/>
  <c r="K194" i="1"/>
  <c r="K195" i="1"/>
  <c r="K128" i="1"/>
  <c r="K136" i="1"/>
  <c r="K144" i="1"/>
  <c r="K129" i="1"/>
  <c r="K137" i="1"/>
  <c r="K145" i="1"/>
  <c r="K127" i="1"/>
  <c r="K130" i="1"/>
  <c r="K138" i="1"/>
  <c r="K146" i="1"/>
  <c r="K143" i="1"/>
  <c r="K131" i="1"/>
  <c r="K139" i="1"/>
  <c r="K147" i="1"/>
  <c r="K132" i="1"/>
  <c r="K140" i="1"/>
  <c r="K133" i="1"/>
  <c r="K141" i="1"/>
  <c r="K148" i="1"/>
  <c r="K134" i="1"/>
  <c r="K142" i="1"/>
  <c r="K135" i="1"/>
  <c r="K103" i="1"/>
  <c r="K111" i="1"/>
  <c r="K119" i="1"/>
  <c r="K107" i="1"/>
  <c r="K104" i="1"/>
  <c r="K112" i="1"/>
  <c r="K120" i="1"/>
  <c r="K105" i="1"/>
  <c r="K113" i="1"/>
  <c r="K121" i="1"/>
  <c r="K106" i="1"/>
  <c r="K114" i="1"/>
  <c r="K122" i="1"/>
  <c r="K115" i="1"/>
  <c r="K108" i="1"/>
  <c r="K116" i="1"/>
  <c r="K110" i="1"/>
  <c r="K123" i="1"/>
  <c r="K109" i="1"/>
  <c r="K117" i="1"/>
  <c r="K102" i="1"/>
  <c r="K118" i="1"/>
  <c r="K3" i="1"/>
  <c r="K11" i="1"/>
  <c r="K19" i="1"/>
  <c r="K5" i="1"/>
  <c r="K21" i="1"/>
  <c r="K14" i="1"/>
  <c r="K8" i="1"/>
  <c r="K4" i="1"/>
  <c r="K12" i="1"/>
  <c r="K20" i="1"/>
  <c r="K13" i="1"/>
  <c r="K7" i="1"/>
  <c r="K15" i="1"/>
  <c r="K9" i="1"/>
  <c r="K17" i="1"/>
  <c r="K10" i="1"/>
  <c r="K6" i="1"/>
  <c r="K2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tc={8E20BFD7-D7BE-46AF-ACC7-DAC9A8749D82}</author>
    <author>tc={6358112C-2884-42DE-81B7-B295EDF95640}</author>
  </authors>
  <commentList>
    <comment ref="L1" authorId="0" shapeId="0" xr:uid="{8E20BFD7-D7BE-46AF-ACC7-DAC9A8749D82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  <comment ref="O1" authorId="1" shapeId="0" xr:uid="{6358112C-2884-42DE-81B7-B295EDF95640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appendix subsection A - no measurement error</t>
      </text>
    </comment>
  </commentList>
</comments>
</file>

<file path=xl/sharedStrings.xml><?xml version="1.0" encoding="utf-8"?>
<sst xmlns="http://schemas.openxmlformats.org/spreadsheetml/2006/main" count="1746" uniqueCount="49">
  <si>
    <t>Region</t>
  </si>
  <si>
    <t>year</t>
  </si>
  <si>
    <t>RptArea</t>
  </si>
  <si>
    <t>rfharv</t>
  </si>
  <si>
    <t>pelagic_harv</t>
  </si>
  <si>
    <t>nonpel_harv</t>
  </si>
  <si>
    <t>ye_harv</t>
  </si>
  <si>
    <t>not_ye_nonpel_harv</t>
  </si>
  <si>
    <t>SC</t>
  </si>
  <si>
    <t>AFOGNAK</t>
  </si>
  <si>
    <t>NA</t>
  </si>
  <si>
    <t>ALEUTIAN</t>
  </si>
  <si>
    <t>BERING</t>
  </si>
  <si>
    <t>CHIGNIK</t>
  </si>
  <si>
    <t>CI</t>
  </si>
  <si>
    <t>EASTSIDE</t>
  </si>
  <si>
    <t>MAINLAND</t>
  </si>
  <si>
    <t>NG</t>
  </si>
  <si>
    <t>NORTHEAS</t>
  </si>
  <si>
    <t>PWSI</t>
  </si>
  <si>
    <t>PWSO</t>
  </si>
  <si>
    <t>SAKPEN</t>
  </si>
  <si>
    <t>SOUTHEAS</t>
  </si>
  <si>
    <t>SOUTHWES</t>
  </si>
  <si>
    <t>WESTSIDE</t>
  </si>
  <si>
    <t>SE</t>
  </si>
  <si>
    <t>CSEO</t>
  </si>
  <si>
    <t>EYKT</t>
  </si>
  <si>
    <t>IBS</t>
  </si>
  <si>
    <t>NSEI</t>
  </si>
  <si>
    <t>NSEO</t>
  </si>
  <si>
    <t>SSEI</t>
  </si>
  <si>
    <t>SSEO</t>
  </si>
  <si>
    <t>pPel</t>
  </si>
  <si>
    <t>pYEinNonpel</t>
  </si>
  <si>
    <t>pYEinNonpel_avgpost2006</t>
  </si>
  <si>
    <t>var_pYEinNonpel_avgpost2006</t>
  </si>
  <si>
    <t>pYE</t>
  </si>
  <si>
    <t>pYE_avgRptArea</t>
  </si>
  <si>
    <t>var_pYE_avgRptArea</t>
  </si>
  <si>
    <t>BSAI</t>
  </si>
  <si>
    <t>SOKO2SAP</t>
  </si>
  <si>
    <t>WKMA</t>
  </si>
  <si>
    <t>EWYKT</t>
  </si>
  <si>
    <t>SKMA</t>
  </si>
  <si>
    <t/>
  </si>
  <si>
    <t>sc</t>
  </si>
  <si>
    <t>2c</t>
  </si>
  <si>
    <t>Ssc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</si>
</sst>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9.5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0" applyFont="1"/>
    <xf numFmtId="11" fontId="18" fillId="0" borderId="0" xfId="0" applyNumberFormat="1" applyFont="1"/>
    <xf numFmtId="1" fontId="0" fillId="0" borderId="0" xfId="0" applyNumberFormat="1"/>
    <xf numFmtId="1" fontId="19" fillId="0" borderId="0" xfId="0" applyNumberFormat="1" applyFont="1"/>
    <xf numFmtId="0" fontId="19" fillId="0" borderId="0" xfId="0" applyFont="1"/>
    <xf numFmtId="0" fontId="20" fillId="0" borderId="0" xfId="0" applyFont="1"/>
    <xf numFmtId="11" fontId="0" fillId="0" borderId="0" xfId="0" quotePrefix="1" applyNumberForma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2604AF2B-1D19-4DB4-88A9-88F4795FEA3A}" userId="Katie Howard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1-08T00:32:11.23" personId="{2604AF2B-1D19-4DB4-88A9-88F4795FEA3A}" id="{8E20BFD7-D7BE-46AF-ACC7-DAC9A8749D82}">
    <text>using appendix subsection A - no measurement error</text>
  </threadedComment>
  <threadedComment ref="O1" dT="2020-01-08T00:32:21.21" personId="{2604AF2B-1D19-4DB4-88A9-88F4795FEA3A}" id="{6358112C-2884-42DE-81B7-B295EDF95640}">
    <text>using appendix subsection A - no measurement error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76"/>
  <sheetViews>
    <sheetView tabSelected="1" zoomScaleNormal="100" workbookViewId="0">
      <pane ySplit="1" topLeftCell="A377" activePane="bottomLeft" state="frozen"/>
      <selection pane="bottomLeft" activeCell="H401" sqref="H401"/>
    </sheetView>
  </sheetViews>
  <sheetFormatPr defaultRowHeight="15" x14ac:dyDescent="0.25"/>
  <cols>
    <col min="3" max="3" width="10.85546875" bestFit="1" customWidth="1"/>
    <col min="5" max="5" width="12.85546875" customWidth="1"/>
    <col min="6" max="6" width="11.7109375" bestFit="1" customWidth="1"/>
    <col min="9" max="9" width="9.140625" style="3" customWidth="1"/>
    <col min="10" max="11" width="18.85546875" style="3" customWidth="1"/>
    <col min="12" max="12" width="24" customWidth="1"/>
    <col min="13" max="13" width="13.28515625" style="3" bestFit="1" customWidth="1"/>
    <col min="14" max="14" width="15.42578125" style="3" bestFit="1" customWidth="1"/>
    <col min="15" max="15" width="18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33</v>
      </c>
      <c r="J1" s="3" t="s">
        <v>34</v>
      </c>
      <c r="K1" s="3" t="s">
        <v>35</v>
      </c>
      <c r="L1" t="s">
        <v>36</v>
      </c>
      <c r="M1" s="3" t="s">
        <v>37</v>
      </c>
      <c r="N1" s="3" t="s">
        <v>38</v>
      </c>
      <c r="O1" t="s">
        <v>39</v>
      </c>
    </row>
    <row r="2" spans="1:15" hidden="1" x14ac:dyDescent="0.25">
      <c r="A2" t="s">
        <v>8</v>
      </c>
      <c r="B2">
        <v>1998</v>
      </c>
      <c r="C2" t="s">
        <v>9</v>
      </c>
      <c r="D2">
        <v>416</v>
      </c>
      <c r="E2">
        <v>329</v>
      </c>
      <c r="F2">
        <v>87</v>
      </c>
      <c r="G2" t="s">
        <v>10</v>
      </c>
      <c r="H2" t="s">
        <v>10</v>
      </c>
      <c r="I2" s="3">
        <f>E2/D2</f>
        <v>0.79086538461538458</v>
      </c>
      <c r="K2" s="3">
        <f t="shared" ref="K2:K21" si="0">AVERAGE(J$2:J$23)</f>
        <v>0.73168497799556342</v>
      </c>
      <c r="L2" s="2">
        <v>1.7709730167293138E-2</v>
      </c>
      <c r="N2" s="3">
        <f t="shared" ref="N2:N21" si="1">AVERAGE(M$2:M$23)</f>
        <v>0.12222712270469756</v>
      </c>
      <c r="O2" s="1">
        <v>1.0289631320921915E-3</v>
      </c>
    </row>
    <row r="3" spans="1:15" hidden="1" x14ac:dyDescent="0.25">
      <c r="A3" t="s">
        <v>8</v>
      </c>
      <c r="B3">
        <v>1999</v>
      </c>
      <c r="C3" t="s">
        <v>9</v>
      </c>
      <c r="D3">
        <v>506</v>
      </c>
      <c r="E3">
        <v>419</v>
      </c>
      <c r="F3">
        <v>87</v>
      </c>
      <c r="G3" t="s">
        <v>10</v>
      </c>
      <c r="H3" t="s">
        <v>10</v>
      </c>
      <c r="I3" s="3">
        <f t="shared" ref="I3:I72" si="2">E3/D3</f>
        <v>0.82806324110671936</v>
      </c>
      <c r="K3" s="3">
        <f t="shared" si="0"/>
        <v>0.73168497799556342</v>
      </c>
      <c r="L3" s="2">
        <v>1.7709730167293138E-2</v>
      </c>
      <c r="N3" s="3">
        <f t="shared" si="1"/>
        <v>0.12222712270469756</v>
      </c>
      <c r="O3" s="1">
        <v>1.0289631320921915E-3</v>
      </c>
    </row>
    <row r="4" spans="1:15" hidden="1" x14ac:dyDescent="0.25">
      <c r="A4" t="s">
        <v>8</v>
      </c>
      <c r="B4">
        <v>2000</v>
      </c>
      <c r="C4" t="s">
        <v>9</v>
      </c>
      <c r="D4">
        <v>1412</v>
      </c>
      <c r="E4">
        <v>1224</v>
      </c>
      <c r="F4">
        <v>188</v>
      </c>
      <c r="G4" t="s">
        <v>10</v>
      </c>
      <c r="H4" t="s">
        <v>10</v>
      </c>
      <c r="I4" s="3">
        <f t="shared" si="2"/>
        <v>0.86685552407932009</v>
      </c>
      <c r="K4" s="3">
        <f t="shared" si="0"/>
        <v>0.73168497799556342</v>
      </c>
      <c r="L4" s="2">
        <v>1.7709730167293138E-2</v>
      </c>
      <c r="N4" s="3">
        <f t="shared" si="1"/>
        <v>0.12222712270469756</v>
      </c>
      <c r="O4" s="1">
        <v>1.0289631320921915E-3</v>
      </c>
    </row>
    <row r="5" spans="1:15" hidden="1" x14ac:dyDescent="0.25">
      <c r="A5" t="s">
        <v>8</v>
      </c>
      <c r="B5">
        <v>2001</v>
      </c>
      <c r="C5" t="s">
        <v>9</v>
      </c>
      <c r="D5">
        <v>535</v>
      </c>
      <c r="E5">
        <v>477</v>
      </c>
      <c r="F5">
        <v>58</v>
      </c>
      <c r="G5" t="s">
        <v>10</v>
      </c>
      <c r="H5" t="s">
        <v>10</v>
      </c>
      <c r="I5" s="3">
        <f t="shared" si="2"/>
        <v>0.891588785046729</v>
      </c>
      <c r="K5" s="3">
        <f t="shared" si="0"/>
        <v>0.73168497799556342</v>
      </c>
      <c r="L5" s="2">
        <v>1.7709730167293138E-2</v>
      </c>
      <c r="N5" s="3">
        <f t="shared" si="1"/>
        <v>0.12222712270469756</v>
      </c>
      <c r="O5" s="1">
        <v>1.0289631320921915E-3</v>
      </c>
    </row>
    <row r="6" spans="1:15" hidden="1" x14ac:dyDescent="0.25">
      <c r="A6" t="s">
        <v>8</v>
      </c>
      <c r="B6">
        <v>2002</v>
      </c>
      <c r="C6" t="s">
        <v>9</v>
      </c>
      <c r="D6">
        <v>345</v>
      </c>
      <c r="E6">
        <v>291</v>
      </c>
      <c r="F6">
        <v>54</v>
      </c>
      <c r="G6" t="s">
        <v>10</v>
      </c>
      <c r="H6" t="s">
        <v>10</v>
      </c>
      <c r="I6" s="3">
        <f t="shared" si="2"/>
        <v>0.84347826086956523</v>
      </c>
      <c r="K6" s="3">
        <f t="shared" si="0"/>
        <v>0.73168497799556342</v>
      </c>
      <c r="L6" s="2">
        <v>1.7709730167293138E-2</v>
      </c>
      <c r="N6" s="3">
        <f t="shared" si="1"/>
        <v>0.12222712270469756</v>
      </c>
      <c r="O6" s="1">
        <v>1.0289631320921915E-3</v>
      </c>
    </row>
    <row r="7" spans="1:15" hidden="1" x14ac:dyDescent="0.25">
      <c r="A7" t="s">
        <v>8</v>
      </c>
      <c r="B7">
        <v>2003</v>
      </c>
      <c r="C7" t="s">
        <v>9</v>
      </c>
      <c r="D7">
        <v>567</v>
      </c>
      <c r="E7">
        <v>484</v>
      </c>
      <c r="F7">
        <v>83</v>
      </c>
      <c r="G7" t="s">
        <v>10</v>
      </c>
      <c r="H7" t="s">
        <v>10</v>
      </c>
      <c r="I7" s="3">
        <f t="shared" si="2"/>
        <v>0.8536155202821869</v>
      </c>
      <c r="K7" s="3">
        <f t="shared" si="0"/>
        <v>0.73168497799556342</v>
      </c>
      <c r="L7" s="2">
        <v>1.7709730167293138E-2</v>
      </c>
      <c r="N7" s="3">
        <f t="shared" si="1"/>
        <v>0.12222712270469756</v>
      </c>
      <c r="O7" s="1">
        <v>1.0289631320921915E-3</v>
      </c>
    </row>
    <row r="8" spans="1:15" hidden="1" x14ac:dyDescent="0.25">
      <c r="A8" t="s">
        <v>8</v>
      </c>
      <c r="B8">
        <v>2004</v>
      </c>
      <c r="C8" t="s">
        <v>9</v>
      </c>
      <c r="D8">
        <v>468</v>
      </c>
      <c r="E8">
        <v>338</v>
      </c>
      <c r="F8">
        <v>130</v>
      </c>
      <c r="G8" t="s">
        <v>10</v>
      </c>
      <c r="H8" t="s">
        <v>10</v>
      </c>
      <c r="I8" s="3">
        <f t="shared" si="2"/>
        <v>0.72222222222222221</v>
      </c>
      <c r="K8" s="3">
        <f t="shared" si="0"/>
        <v>0.73168497799556342</v>
      </c>
      <c r="L8" s="2">
        <v>1.7709730167293138E-2</v>
      </c>
      <c r="N8" s="3">
        <f t="shared" si="1"/>
        <v>0.12222712270469756</v>
      </c>
      <c r="O8" s="1">
        <v>1.0289631320921915E-3</v>
      </c>
    </row>
    <row r="9" spans="1:15" hidden="1" x14ac:dyDescent="0.25">
      <c r="A9" t="s">
        <v>8</v>
      </c>
      <c r="B9">
        <v>2005</v>
      </c>
      <c r="C9" t="s">
        <v>9</v>
      </c>
      <c r="D9">
        <v>1385</v>
      </c>
      <c r="E9">
        <v>1179</v>
      </c>
      <c r="F9">
        <v>206</v>
      </c>
      <c r="G9" t="s">
        <v>10</v>
      </c>
      <c r="H9" t="s">
        <v>10</v>
      </c>
      <c r="I9" s="3">
        <f t="shared" si="2"/>
        <v>0.85126353790613718</v>
      </c>
      <c r="K9" s="3">
        <f t="shared" si="0"/>
        <v>0.73168497799556342</v>
      </c>
      <c r="L9" s="2">
        <v>1.7709730167293138E-2</v>
      </c>
      <c r="N9" s="3">
        <f t="shared" si="1"/>
        <v>0.12222712270469756</v>
      </c>
      <c r="O9" s="1">
        <v>1.0289631320921915E-3</v>
      </c>
    </row>
    <row r="10" spans="1:15" hidden="1" x14ac:dyDescent="0.25">
      <c r="A10" t="s">
        <v>8</v>
      </c>
      <c r="B10">
        <v>2006</v>
      </c>
      <c r="C10" t="s">
        <v>9</v>
      </c>
      <c r="D10">
        <v>925</v>
      </c>
      <c r="E10">
        <v>766</v>
      </c>
      <c r="F10">
        <v>159</v>
      </c>
      <c r="G10">
        <v>133</v>
      </c>
      <c r="H10">
        <v>26</v>
      </c>
      <c r="I10" s="3">
        <f t="shared" si="2"/>
        <v>0.82810810810810809</v>
      </c>
      <c r="J10" s="3">
        <f>G10/F10</f>
        <v>0.83647798742138368</v>
      </c>
      <c r="K10" s="3">
        <f t="shared" si="0"/>
        <v>0.73168497799556342</v>
      </c>
      <c r="L10" s="2">
        <v>1.7709730167293138E-2</v>
      </c>
      <c r="M10" s="3">
        <f t="shared" ref="M10:M22" si="3">G10/D10</f>
        <v>0.14378378378378379</v>
      </c>
      <c r="N10" s="3">
        <f t="shared" si="1"/>
        <v>0.12222712270469756</v>
      </c>
      <c r="O10" s="1">
        <v>1.0289631320921915E-3</v>
      </c>
    </row>
    <row r="11" spans="1:15" hidden="1" x14ac:dyDescent="0.25">
      <c r="A11" t="s">
        <v>8</v>
      </c>
      <c r="B11">
        <v>2007</v>
      </c>
      <c r="C11" t="s">
        <v>9</v>
      </c>
      <c r="D11">
        <v>2488</v>
      </c>
      <c r="E11">
        <v>2184</v>
      </c>
      <c r="F11">
        <v>304</v>
      </c>
      <c r="G11">
        <v>217</v>
      </c>
      <c r="H11">
        <v>87</v>
      </c>
      <c r="I11" s="3">
        <f t="shared" si="2"/>
        <v>0.87781350482315113</v>
      </c>
      <c r="J11" s="3">
        <f t="shared" ref="J11:J22" si="4">G11/F11</f>
        <v>0.71381578947368418</v>
      </c>
      <c r="K11" s="3">
        <f t="shared" si="0"/>
        <v>0.73168497799556342</v>
      </c>
      <c r="L11" s="2">
        <v>1.7709730167293138E-2</v>
      </c>
      <c r="M11" s="3">
        <f t="shared" si="3"/>
        <v>8.721864951768489E-2</v>
      </c>
      <c r="N11" s="3">
        <f t="shared" si="1"/>
        <v>0.12222712270469756</v>
      </c>
      <c r="O11" s="1">
        <v>1.0289631320921915E-3</v>
      </c>
    </row>
    <row r="12" spans="1:15" hidden="1" x14ac:dyDescent="0.25">
      <c r="A12" t="s">
        <v>8</v>
      </c>
      <c r="B12">
        <v>2008</v>
      </c>
      <c r="C12" t="s">
        <v>9</v>
      </c>
      <c r="D12">
        <v>2670</v>
      </c>
      <c r="E12">
        <v>2069</v>
      </c>
      <c r="F12">
        <v>601</v>
      </c>
      <c r="G12">
        <v>509</v>
      </c>
      <c r="H12">
        <v>92</v>
      </c>
      <c r="I12" s="3">
        <f t="shared" si="2"/>
        <v>0.77490636704119853</v>
      </c>
      <c r="J12" s="3">
        <f t="shared" si="4"/>
        <v>0.84692179700499171</v>
      </c>
      <c r="K12" s="3">
        <f t="shared" si="0"/>
        <v>0.73168497799556342</v>
      </c>
      <c r="L12" s="2">
        <v>1.7709730167293138E-2</v>
      </c>
      <c r="M12" s="3">
        <f t="shared" si="3"/>
        <v>0.19063670411985018</v>
      </c>
      <c r="N12" s="3">
        <f t="shared" si="1"/>
        <v>0.12222712270469756</v>
      </c>
      <c r="O12" s="1">
        <v>1.0289631320921915E-3</v>
      </c>
    </row>
    <row r="13" spans="1:15" hidden="1" x14ac:dyDescent="0.25">
      <c r="A13" t="s">
        <v>8</v>
      </c>
      <c r="B13">
        <v>2009</v>
      </c>
      <c r="C13" t="s">
        <v>9</v>
      </c>
      <c r="D13">
        <v>3763</v>
      </c>
      <c r="E13">
        <v>3206</v>
      </c>
      <c r="F13">
        <v>557</v>
      </c>
      <c r="G13">
        <v>466</v>
      </c>
      <c r="H13">
        <v>91</v>
      </c>
      <c r="I13" s="3">
        <f t="shared" si="2"/>
        <v>0.85197980334839229</v>
      </c>
      <c r="J13" s="3">
        <f t="shared" si="4"/>
        <v>0.83662477558348292</v>
      </c>
      <c r="K13" s="3">
        <f t="shared" si="0"/>
        <v>0.73168497799556342</v>
      </c>
      <c r="L13" s="2">
        <v>1.7709730167293138E-2</v>
      </c>
      <c r="M13" s="3">
        <f t="shared" si="3"/>
        <v>0.12383736380547436</v>
      </c>
      <c r="N13" s="3">
        <f t="shared" si="1"/>
        <v>0.12222712270469756</v>
      </c>
      <c r="O13" s="1">
        <v>1.0289631320921915E-3</v>
      </c>
    </row>
    <row r="14" spans="1:15" hidden="1" x14ac:dyDescent="0.25">
      <c r="A14" t="s">
        <v>8</v>
      </c>
      <c r="B14">
        <v>2010</v>
      </c>
      <c r="C14" t="s">
        <v>9</v>
      </c>
      <c r="D14">
        <v>3032</v>
      </c>
      <c r="E14">
        <v>1971</v>
      </c>
      <c r="F14">
        <v>1061</v>
      </c>
      <c r="G14">
        <v>348</v>
      </c>
      <c r="H14">
        <v>713</v>
      </c>
      <c r="I14" s="3">
        <f t="shared" si="2"/>
        <v>0.65006596306068598</v>
      </c>
      <c r="J14" s="3">
        <f t="shared" si="4"/>
        <v>0.32799245994344955</v>
      </c>
      <c r="K14" s="3">
        <f t="shared" si="0"/>
        <v>0.73168497799556342</v>
      </c>
      <c r="L14" s="2">
        <v>1.7709730167293138E-2</v>
      </c>
      <c r="M14" s="3">
        <f t="shared" si="3"/>
        <v>0.11477572559366754</v>
      </c>
      <c r="N14" s="3">
        <f t="shared" si="1"/>
        <v>0.12222712270469756</v>
      </c>
      <c r="O14" s="1">
        <v>1.0289631320921915E-3</v>
      </c>
    </row>
    <row r="15" spans="1:15" hidden="1" x14ac:dyDescent="0.25">
      <c r="A15" t="s">
        <v>8</v>
      </c>
      <c r="B15">
        <v>2011</v>
      </c>
      <c r="C15" t="s">
        <v>9</v>
      </c>
      <c r="D15">
        <v>3052</v>
      </c>
      <c r="E15">
        <v>2565</v>
      </c>
      <c r="F15">
        <v>487</v>
      </c>
      <c r="G15">
        <v>385</v>
      </c>
      <c r="H15">
        <v>102</v>
      </c>
      <c r="I15" s="3">
        <f t="shared" si="2"/>
        <v>0.84043250327653996</v>
      </c>
      <c r="J15" s="3">
        <f t="shared" si="4"/>
        <v>0.79055441478439425</v>
      </c>
      <c r="K15" s="3">
        <f t="shared" si="0"/>
        <v>0.73168497799556342</v>
      </c>
      <c r="L15" s="2">
        <v>1.7709730167293138E-2</v>
      </c>
      <c r="M15" s="3">
        <f t="shared" si="3"/>
        <v>0.12614678899082568</v>
      </c>
      <c r="N15" s="3">
        <f t="shared" si="1"/>
        <v>0.12222712270469756</v>
      </c>
      <c r="O15" s="1">
        <v>1.0289631320921915E-3</v>
      </c>
    </row>
    <row r="16" spans="1:15" hidden="1" x14ac:dyDescent="0.25">
      <c r="A16" t="s">
        <v>8</v>
      </c>
      <c r="B16">
        <v>2012</v>
      </c>
      <c r="C16" t="s">
        <v>9</v>
      </c>
      <c r="D16">
        <v>3025</v>
      </c>
      <c r="E16">
        <v>2461</v>
      </c>
      <c r="F16">
        <v>564</v>
      </c>
      <c r="G16">
        <v>411</v>
      </c>
      <c r="H16">
        <v>153</v>
      </c>
      <c r="I16" s="3">
        <f t="shared" si="2"/>
        <v>0.81355371900826445</v>
      </c>
      <c r="J16" s="3">
        <f t="shared" si="4"/>
        <v>0.72872340425531912</v>
      </c>
      <c r="K16" s="3">
        <f t="shared" si="0"/>
        <v>0.73168497799556342</v>
      </c>
      <c r="L16" s="2">
        <v>1.7709730167293138E-2</v>
      </c>
      <c r="M16" s="3">
        <f t="shared" si="3"/>
        <v>0.13586776859504132</v>
      </c>
      <c r="N16" s="3">
        <f t="shared" si="1"/>
        <v>0.12222712270469756</v>
      </c>
      <c r="O16" s="1">
        <v>1.0289631320921915E-3</v>
      </c>
    </row>
    <row r="17" spans="1:15" hidden="1" x14ac:dyDescent="0.25">
      <c r="A17" t="s">
        <v>8</v>
      </c>
      <c r="B17">
        <v>2013</v>
      </c>
      <c r="C17" t="s">
        <v>9</v>
      </c>
      <c r="D17">
        <v>2487</v>
      </c>
      <c r="E17">
        <v>2014</v>
      </c>
      <c r="F17">
        <v>473</v>
      </c>
      <c r="G17">
        <v>382</v>
      </c>
      <c r="H17">
        <v>91</v>
      </c>
      <c r="I17" s="3">
        <f t="shared" si="2"/>
        <v>0.80981101728990756</v>
      </c>
      <c r="J17" s="3">
        <f t="shared" si="4"/>
        <v>0.80761099365750533</v>
      </c>
      <c r="K17" s="3">
        <f t="shared" si="0"/>
        <v>0.73168497799556342</v>
      </c>
      <c r="L17" s="2">
        <v>1.7709730167293138E-2</v>
      </c>
      <c r="M17" s="3">
        <f t="shared" si="3"/>
        <v>0.15359871330920788</v>
      </c>
      <c r="N17" s="3">
        <f t="shared" si="1"/>
        <v>0.12222712270469756</v>
      </c>
      <c r="O17" s="1">
        <v>1.0289631320921915E-3</v>
      </c>
    </row>
    <row r="18" spans="1:15" hidden="1" x14ac:dyDescent="0.25">
      <c r="A18" t="s">
        <v>8</v>
      </c>
      <c r="B18">
        <v>2014</v>
      </c>
      <c r="C18" t="s">
        <v>9</v>
      </c>
      <c r="D18">
        <v>2843</v>
      </c>
      <c r="E18">
        <v>2263</v>
      </c>
      <c r="F18">
        <v>580</v>
      </c>
      <c r="G18">
        <v>434</v>
      </c>
      <c r="H18">
        <v>146</v>
      </c>
      <c r="I18" s="3">
        <f t="shared" si="2"/>
        <v>0.795990151248681</v>
      </c>
      <c r="J18" s="3">
        <f t="shared" si="4"/>
        <v>0.74827586206896557</v>
      </c>
      <c r="K18" s="3">
        <f>AVERAGE(J$2:J$23)</f>
        <v>0.73168497799556342</v>
      </c>
      <c r="L18" s="2">
        <v>1.7709730167293138E-2</v>
      </c>
      <c r="M18" s="3">
        <f t="shared" si="3"/>
        <v>0.15265564544495253</v>
      </c>
      <c r="N18" s="3">
        <f t="shared" si="1"/>
        <v>0.12222712270469756</v>
      </c>
      <c r="O18" s="1">
        <v>1.0289631320921915E-3</v>
      </c>
    </row>
    <row r="19" spans="1:15" hidden="1" x14ac:dyDescent="0.25">
      <c r="A19" t="s">
        <v>8</v>
      </c>
      <c r="B19">
        <v>2015</v>
      </c>
      <c r="C19" t="s">
        <v>9</v>
      </c>
      <c r="D19">
        <v>3919</v>
      </c>
      <c r="E19">
        <v>3289</v>
      </c>
      <c r="F19">
        <v>630</v>
      </c>
      <c r="G19">
        <v>421</v>
      </c>
      <c r="H19">
        <v>209</v>
      </c>
      <c r="I19" s="3">
        <f t="shared" si="2"/>
        <v>0.83924470528195971</v>
      </c>
      <c r="J19" s="3">
        <f t="shared" si="4"/>
        <v>0.66825396825396821</v>
      </c>
      <c r="K19" s="3">
        <f t="shared" si="0"/>
        <v>0.73168497799556342</v>
      </c>
      <c r="L19" s="2">
        <v>1.7709730167293138E-2</v>
      </c>
      <c r="M19" s="3">
        <f t="shared" si="3"/>
        <v>0.10742536361316662</v>
      </c>
      <c r="N19" s="3">
        <f t="shared" si="1"/>
        <v>0.12222712270469756</v>
      </c>
      <c r="O19" s="1">
        <v>1.0289631320921915E-3</v>
      </c>
    </row>
    <row r="20" spans="1:15" hidden="1" x14ac:dyDescent="0.25">
      <c r="A20" t="s">
        <v>8</v>
      </c>
      <c r="B20">
        <v>2016</v>
      </c>
      <c r="C20" t="s">
        <v>9</v>
      </c>
      <c r="D20">
        <v>5287</v>
      </c>
      <c r="E20">
        <v>4527</v>
      </c>
      <c r="F20">
        <v>760</v>
      </c>
      <c r="G20">
        <v>544</v>
      </c>
      <c r="H20">
        <v>216</v>
      </c>
      <c r="I20" s="3">
        <f t="shared" si="2"/>
        <v>0.85625118214488372</v>
      </c>
      <c r="J20" s="3">
        <f t="shared" si="4"/>
        <v>0.71578947368421053</v>
      </c>
      <c r="K20" s="3">
        <f t="shared" si="0"/>
        <v>0.73168497799556342</v>
      </c>
      <c r="L20" s="2">
        <v>1.7709730167293138E-2</v>
      </c>
      <c r="M20" s="3">
        <f t="shared" si="3"/>
        <v>0.10289389067524116</v>
      </c>
      <c r="N20" s="3">
        <f t="shared" si="1"/>
        <v>0.12222712270469756</v>
      </c>
      <c r="O20" s="1">
        <v>1.0289631320921915E-3</v>
      </c>
    </row>
    <row r="21" spans="1:15" hidden="1" x14ac:dyDescent="0.25">
      <c r="A21" t="s">
        <v>8</v>
      </c>
      <c r="B21">
        <v>2017</v>
      </c>
      <c r="C21" t="s">
        <v>9</v>
      </c>
      <c r="D21">
        <v>4756</v>
      </c>
      <c r="E21">
        <v>4217</v>
      </c>
      <c r="F21">
        <v>539</v>
      </c>
      <c r="G21">
        <v>416</v>
      </c>
      <c r="H21">
        <v>123</v>
      </c>
      <c r="I21" s="3">
        <f t="shared" si="2"/>
        <v>0.88666947014297726</v>
      </c>
      <c r="J21" s="3">
        <f t="shared" si="4"/>
        <v>0.7717996289424861</v>
      </c>
      <c r="K21" s="3">
        <f t="shared" si="0"/>
        <v>0.73168497799556342</v>
      </c>
      <c r="L21" s="2">
        <v>1.7709730167293138E-2</v>
      </c>
      <c r="M21" s="3">
        <f t="shared" si="3"/>
        <v>8.7468460891505465E-2</v>
      </c>
      <c r="N21" s="3">
        <f t="shared" si="1"/>
        <v>0.12222712270469756</v>
      </c>
      <c r="O21" s="1">
        <v>1.0289631320921915E-3</v>
      </c>
    </row>
    <row r="22" spans="1:15" hidden="1" x14ac:dyDescent="0.25">
      <c r="A22" t="s">
        <v>8</v>
      </c>
      <c r="B22">
        <v>2018</v>
      </c>
      <c r="C22" t="s">
        <v>9</v>
      </c>
      <c r="D22">
        <v>5694</v>
      </c>
      <c r="E22">
        <v>5092</v>
      </c>
      <c r="F22">
        <v>602</v>
      </c>
      <c r="G22">
        <v>449</v>
      </c>
      <c r="H22">
        <v>153</v>
      </c>
      <c r="I22" s="3">
        <f t="shared" si="2"/>
        <v>0.89427467509659286</v>
      </c>
      <c r="J22" s="3">
        <f t="shared" si="4"/>
        <v>0.74584717607973416</v>
      </c>
      <c r="K22" s="3">
        <f>AVERAGE(J$2:J$23)</f>
        <v>0.73168497799556342</v>
      </c>
      <c r="L22" s="2">
        <v>1.7709730167293138E-2</v>
      </c>
      <c r="M22" s="3">
        <f t="shared" si="3"/>
        <v>7.8854935019318576E-2</v>
      </c>
      <c r="N22" s="3">
        <f>AVERAGE(M$2:M$23)</f>
        <v>0.12222712270469756</v>
      </c>
      <c r="O22" s="1">
        <v>1.0289631320921915E-3</v>
      </c>
    </row>
    <row r="23" spans="1:15" hidden="1" x14ac:dyDescent="0.25">
      <c r="A23" t="s">
        <v>8</v>
      </c>
      <c r="B23">
        <v>2019</v>
      </c>
      <c r="C23" t="s">
        <v>9</v>
      </c>
      <c r="D23">
        <v>6782</v>
      </c>
      <c r="E23">
        <v>5762</v>
      </c>
      <c r="F23">
        <v>1020</v>
      </c>
      <c r="G23">
        <v>719</v>
      </c>
      <c r="H23">
        <v>301</v>
      </c>
      <c r="I23" s="3">
        <f t="shared" si="2"/>
        <v>0.84960188734886466</v>
      </c>
      <c r="J23" s="3">
        <f>G23/F23</f>
        <v>0.70490196078431377</v>
      </c>
      <c r="K23" s="3">
        <f>AVERAGE(J$2:J$23)</f>
        <v>0.73168497799556342</v>
      </c>
      <c r="L23" s="2">
        <v>1.7709730167293138E-2</v>
      </c>
      <c r="M23" s="3">
        <f>G23/D23</f>
        <v>0.10601592450604541</v>
      </c>
      <c r="N23" s="3">
        <f>AVERAGE(M$2:M$23)</f>
        <v>0.12222712270469756</v>
      </c>
      <c r="O23" s="1">
        <v>1.0289631320921915E-3</v>
      </c>
    </row>
    <row r="24" spans="1:15" hidden="1" x14ac:dyDescent="0.25">
      <c r="A24" t="s">
        <v>8</v>
      </c>
      <c r="B24">
        <v>2020</v>
      </c>
      <c r="C24" t="s">
        <v>9</v>
      </c>
      <c r="D24" s="5">
        <v>5835</v>
      </c>
      <c r="E24" s="5">
        <v>5004</v>
      </c>
      <c r="F24" s="3">
        <f>SUM(G24:H24)</f>
        <v>831</v>
      </c>
      <c r="G24">
        <v>605</v>
      </c>
      <c r="H24">
        <v>226</v>
      </c>
      <c r="I24" s="3">
        <f t="shared" si="2"/>
        <v>0.85758354755784061</v>
      </c>
      <c r="J24" s="3">
        <f t="shared" ref="J24:J26" si="5">G24/F24</f>
        <v>0.72803850782190127</v>
      </c>
      <c r="K24" s="3">
        <f>AVERAGE(J$2:J$24)</f>
        <v>0.73144187998398602</v>
      </c>
      <c r="L24" s="2">
        <v>1.6372607212055964E-2</v>
      </c>
      <c r="M24" s="3">
        <f>G24/D24</f>
        <v>0.1036846615252785</v>
      </c>
      <c r="N24" s="3">
        <f>AVERAGE(M$2:M$24)</f>
        <v>0.12099095862606961</v>
      </c>
      <c r="O24" s="1">
        <v>9.8619468272814498E-4</v>
      </c>
    </row>
    <row r="25" spans="1:15" hidden="1" x14ac:dyDescent="0.25">
      <c r="A25" t="s">
        <v>8</v>
      </c>
      <c r="B25">
        <v>2021</v>
      </c>
      <c r="C25" t="s">
        <v>9</v>
      </c>
      <c r="D25" s="5">
        <v>9007</v>
      </c>
      <c r="E25" s="5">
        <v>7930</v>
      </c>
      <c r="F25" s="3">
        <f>SUM(G25:H25)</f>
        <v>1077</v>
      </c>
      <c r="G25">
        <v>817</v>
      </c>
      <c r="H25">
        <v>260</v>
      </c>
      <c r="I25" s="3">
        <f>E25/D25</f>
        <v>0.88042633507272117</v>
      </c>
      <c r="J25" s="3">
        <f t="shared" si="5"/>
        <v>0.75858867223769733</v>
      </c>
      <c r="K25" s="3">
        <f>AVERAGE(J$2:J25)</f>
        <v>0.733138554499843</v>
      </c>
      <c r="L25" s="2">
        <v>1.5270346242475141E-2</v>
      </c>
      <c r="M25" s="3">
        <f t="shared" ref="M25" si="6">G25/D25</f>
        <v>9.0707227711779734E-2</v>
      </c>
      <c r="N25" s="3">
        <f>AVERAGE(M$2:M25)</f>
        <v>0.11909822544392649</v>
      </c>
      <c r="O25" s="1">
        <v>9.6796862042983537E-4</v>
      </c>
    </row>
    <row r="26" spans="1:15" hidden="1" x14ac:dyDescent="0.25">
      <c r="A26" t="s">
        <v>48</v>
      </c>
      <c r="B26">
        <v>2022</v>
      </c>
      <c r="C26" t="s">
        <v>9</v>
      </c>
      <c r="D26" s="5">
        <v>9241</v>
      </c>
      <c r="E26" s="5">
        <v>8311</v>
      </c>
      <c r="F26" s="3">
        <f>SUM(G26:H26)</f>
        <v>930</v>
      </c>
      <c r="G26">
        <v>671</v>
      </c>
      <c r="H26">
        <v>259</v>
      </c>
      <c r="I26" s="3">
        <f>E26/D26</f>
        <v>0.89936154095877074</v>
      </c>
      <c r="J26" s="3">
        <f t="shared" si="5"/>
        <v>0.72150537634408607</v>
      </c>
      <c r="K26" s="3">
        <f>AVERAGE(J$2:J26)</f>
        <v>0.73245424990244545</v>
      </c>
      <c r="L26" s="2">
        <v>1.4372090581153074E-2</v>
      </c>
      <c r="M26" s="3">
        <f>G26/D26</f>
        <v>7.2611189265231038E-2</v>
      </c>
      <c r="N26" s="3">
        <f>AVERAGE(M$2:M26)</f>
        <v>0.11636369390400324</v>
      </c>
      <c r="O26" s="1">
        <v>9.1102928981631563E-4</v>
      </c>
    </row>
    <row r="27" spans="1:15" hidden="1" x14ac:dyDescent="0.25">
      <c r="A27" t="s">
        <v>8</v>
      </c>
      <c r="B27">
        <v>1998</v>
      </c>
      <c r="C27" t="s">
        <v>11</v>
      </c>
      <c r="D27">
        <v>214</v>
      </c>
      <c r="E27">
        <v>89</v>
      </c>
      <c r="F27">
        <v>125</v>
      </c>
      <c r="G27" t="s">
        <v>10</v>
      </c>
      <c r="H27" t="s">
        <v>10</v>
      </c>
      <c r="I27" s="3">
        <f t="shared" si="2"/>
        <v>0.41588785046728971</v>
      </c>
      <c r="L27" s="1"/>
      <c r="O27" s="1"/>
    </row>
    <row r="28" spans="1:15" hidden="1" x14ac:dyDescent="0.25">
      <c r="A28" t="s">
        <v>8</v>
      </c>
      <c r="B28">
        <v>1999</v>
      </c>
      <c r="C28" t="s">
        <v>11</v>
      </c>
      <c r="D28">
        <v>45</v>
      </c>
      <c r="E28">
        <v>13</v>
      </c>
      <c r="F28">
        <v>32</v>
      </c>
      <c r="G28" t="s">
        <v>10</v>
      </c>
      <c r="H28" t="s">
        <v>10</v>
      </c>
      <c r="I28" s="3">
        <f t="shared" si="2"/>
        <v>0.28888888888888886</v>
      </c>
      <c r="L28" s="1"/>
      <c r="O28" s="1"/>
    </row>
    <row r="29" spans="1:15" hidden="1" x14ac:dyDescent="0.25">
      <c r="A29" t="s">
        <v>8</v>
      </c>
      <c r="B29">
        <v>2000</v>
      </c>
      <c r="C29" t="s">
        <v>11</v>
      </c>
      <c r="D29">
        <v>61</v>
      </c>
      <c r="E29">
        <v>59</v>
      </c>
      <c r="F29">
        <v>2</v>
      </c>
      <c r="G29" t="s">
        <v>10</v>
      </c>
      <c r="H29" t="s">
        <v>10</v>
      </c>
      <c r="I29" s="3">
        <f t="shared" si="2"/>
        <v>0.96721311475409832</v>
      </c>
      <c r="L29" s="1"/>
      <c r="O29" s="1"/>
    </row>
    <row r="30" spans="1:15" hidden="1" x14ac:dyDescent="0.25">
      <c r="A30" t="s">
        <v>8</v>
      </c>
      <c r="B30">
        <v>2001</v>
      </c>
      <c r="C30" t="s">
        <v>11</v>
      </c>
      <c r="D30">
        <v>67</v>
      </c>
      <c r="E30">
        <v>47</v>
      </c>
      <c r="F30">
        <v>20</v>
      </c>
      <c r="G30" t="s">
        <v>10</v>
      </c>
      <c r="H30" t="s">
        <v>10</v>
      </c>
      <c r="I30" s="3">
        <f t="shared" si="2"/>
        <v>0.70149253731343286</v>
      </c>
      <c r="L30" s="1"/>
      <c r="O30" s="1"/>
    </row>
    <row r="31" spans="1:15" hidden="1" x14ac:dyDescent="0.25">
      <c r="A31" t="s">
        <v>8</v>
      </c>
      <c r="B31">
        <v>2002</v>
      </c>
      <c r="C31" t="s">
        <v>11</v>
      </c>
      <c r="D31">
        <v>112</v>
      </c>
      <c r="E31">
        <v>100</v>
      </c>
      <c r="F31">
        <v>12</v>
      </c>
      <c r="G31" t="s">
        <v>10</v>
      </c>
      <c r="H31" t="s">
        <v>10</v>
      </c>
      <c r="I31" s="3">
        <f t="shared" si="2"/>
        <v>0.8928571428571429</v>
      </c>
      <c r="L31" s="1"/>
      <c r="O31" s="1"/>
    </row>
    <row r="32" spans="1:15" hidden="1" x14ac:dyDescent="0.25">
      <c r="A32" t="s">
        <v>8</v>
      </c>
      <c r="B32">
        <v>2003</v>
      </c>
      <c r="C32" t="s">
        <v>11</v>
      </c>
      <c r="D32">
        <v>178</v>
      </c>
      <c r="E32">
        <v>178</v>
      </c>
      <c r="F32">
        <v>0</v>
      </c>
      <c r="G32">
        <v>0</v>
      </c>
      <c r="H32">
        <v>0</v>
      </c>
      <c r="I32" s="3">
        <f t="shared" si="2"/>
        <v>1</v>
      </c>
      <c r="L32" s="1"/>
      <c r="M32" s="3">
        <f>G32/D32</f>
        <v>0</v>
      </c>
      <c r="O32" s="1"/>
    </row>
    <row r="33" spans="1:15" hidden="1" x14ac:dyDescent="0.25">
      <c r="A33" t="s">
        <v>8</v>
      </c>
      <c r="B33">
        <v>2004</v>
      </c>
      <c r="C33" t="s">
        <v>11</v>
      </c>
      <c r="D33">
        <v>51</v>
      </c>
      <c r="E33">
        <v>40</v>
      </c>
      <c r="F33">
        <v>11</v>
      </c>
      <c r="G33" t="s">
        <v>10</v>
      </c>
      <c r="H33" t="s">
        <v>10</v>
      </c>
      <c r="I33" s="3">
        <f t="shared" si="2"/>
        <v>0.78431372549019607</v>
      </c>
      <c r="L33" s="1"/>
      <c r="O33" s="1"/>
    </row>
    <row r="34" spans="1:15" hidden="1" x14ac:dyDescent="0.25">
      <c r="A34" t="s">
        <v>8</v>
      </c>
      <c r="B34">
        <v>2005</v>
      </c>
      <c r="C34" t="s">
        <v>11</v>
      </c>
      <c r="D34">
        <v>34</v>
      </c>
      <c r="E34">
        <v>32</v>
      </c>
      <c r="F34">
        <v>2</v>
      </c>
      <c r="G34" t="s">
        <v>10</v>
      </c>
      <c r="H34" t="s">
        <v>10</v>
      </c>
      <c r="I34" s="3">
        <f t="shared" si="2"/>
        <v>0.94117647058823528</v>
      </c>
      <c r="L34" s="1"/>
      <c r="O34" s="1"/>
    </row>
    <row r="35" spans="1:15" hidden="1" x14ac:dyDescent="0.25">
      <c r="A35" t="s">
        <v>8</v>
      </c>
      <c r="B35">
        <v>2006</v>
      </c>
      <c r="C35" t="s">
        <v>11</v>
      </c>
      <c r="D35">
        <v>8</v>
      </c>
      <c r="E35">
        <v>3</v>
      </c>
      <c r="F35">
        <v>5</v>
      </c>
      <c r="G35">
        <v>5</v>
      </c>
      <c r="H35">
        <v>0</v>
      </c>
      <c r="I35" s="3">
        <f t="shared" si="2"/>
        <v>0.375</v>
      </c>
      <c r="J35" s="3">
        <f>G35/F35</f>
        <v>1</v>
      </c>
      <c r="L35" s="1"/>
      <c r="M35" s="3">
        <f>G35/D35</f>
        <v>0.625</v>
      </c>
      <c r="O35" s="1"/>
    </row>
    <row r="36" spans="1:15" hidden="1" x14ac:dyDescent="0.25">
      <c r="A36" t="s">
        <v>8</v>
      </c>
      <c r="B36">
        <v>2007</v>
      </c>
      <c r="C36" t="s">
        <v>11</v>
      </c>
      <c r="D36">
        <v>27</v>
      </c>
      <c r="E36">
        <v>16</v>
      </c>
      <c r="F36">
        <v>11</v>
      </c>
      <c r="G36">
        <v>7</v>
      </c>
      <c r="H36">
        <v>4</v>
      </c>
      <c r="I36" s="3">
        <f t="shared" si="2"/>
        <v>0.59259259259259256</v>
      </c>
      <c r="J36" s="3">
        <f t="shared" ref="J36:J50" si="7">G36/F36</f>
        <v>0.63636363636363635</v>
      </c>
      <c r="L36" s="1"/>
      <c r="M36" s="3">
        <f>G36/D36</f>
        <v>0.25925925925925924</v>
      </c>
      <c r="O36" s="1"/>
    </row>
    <row r="37" spans="1:15" hidden="1" x14ac:dyDescent="0.25">
      <c r="A37" t="s">
        <v>8</v>
      </c>
      <c r="B37">
        <v>2008</v>
      </c>
      <c r="C37" t="s">
        <v>11</v>
      </c>
      <c r="D37">
        <v>25</v>
      </c>
      <c r="E37">
        <v>17</v>
      </c>
      <c r="F37">
        <v>8</v>
      </c>
      <c r="G37">
        <v>8</v>
      </c>
      <c r="H37">
        <v>0</v>
      </c>
      <c r="I37" s="3">
        <f t="shared" si="2"/>
        <v>0.68</v>
      </c>
      <c r="J37" s="3">
        <f t="shared" si="7"/>
        <v>1</v>
      </c>
      <c r="L37" s="1"/>
      <c r="M37" s="3">
        <f>G37/D37</f>
        <v>0.32</v>
      </c>
      <c r="O37" s="1"/>
    </row>
    <row r="38" spans="1:15" hidden="1" x14ac:dyDescent="0.25">
      <c r="A38" t="s">
        <v>8</v>
      </c>
      <c r="B38">
        <v>2009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L38" s="1"/>
      <c r="O38" s="1"/>
    </row>
    <row r="39" spans="1:15" hidden="1" x14ac:dyDescent="0.25">
      <c r="A39" t="s">
        <v>8</v>
      </c>
      <c r="B39">
        <v>2010</v>
      </c>
      <c r="C39" t="s">
        <v>11</v>
      </c>
      <c r="D39">
        <v>54</v>
      </c>
      <c r="E39">
        <v>54</v>
      </c>
      <c r="F39">
        <v>0</v>
      </c>
      <c r="G39">
        <v>0</v>
      </c>
      <c r="H39">
        <v>0</v>
      </c>
      <c r="I39" s="3">
        <f t="shared" si="2"/>
        <v>1</v>
      </c>
      <c r="L39" s="1"/>
      <c r="M39" s="3">
        <f>G39/D39</f>
        <v>0</v>
      </c>
      <c r="O39" s="1"/>
    </row>
    <row r="40" spans="1:15" hidden="1" x14ac:dyDescent="0.25">
      <c r="A40" t="s">
        <v>8</v>
      </c>
      <c r="B40">
        <v>2011</v>
      </c>
      <c r="C40" t="s">
        <v>11</v>
      </c>
      <c r="D40">
        <v>5</v>
      </c>
      <c r="E40">
        <v>0</v>
      </c>
      <c r="F40">
        <v>5</v>
      </c>
      <c r="G40">
        <v>0</v>
      </c>
      <c r="H40">
        <v>5</v>
      </c>
      <c r="I40" s="3">
        <f t="shared" si="2"/>
        <v>0</v>
      </c>
      <c r="J40" s="3">
        <f t="shared" si="7"/>
        <v>0</v>
      </c>
      <c r="L40" s="1"/>
      <c r="M40" s="3">
        <f>G40/D40</f>
        <v>0</v>
      </c>
      <c r="O40" s="1"/>
    </row>
    <row r="41" spans="1:15" hidden="1" x14ac:dyDescent="0.25">
      <c r="A41" t="s">
        <v>8</v>
      </c>
      <c r="B41">
        <v>2012</v>
      </c>
      <c r="C41" t="s">
        <v>11</v>
      </c>
      <c r="D41">
        <v>13</v>
      </c>
      <c r="E41">
        <v>13</v>
      </c>
      <c r="F41">
        <v>0</v>
      </c>
      <c r="G41">
        <v>0</v>
      </c>
      <c r="H41">
        <v>0</v>
      </c>
      <c r="I41" s="3">
        <f t="shared" si="2"/>
        <v>1</v>
      </c>
      <c r="L41" s="1"/>
      <c r="M41" s="3">
        <f>G41/D41</f>
        <v>0</v>
      </c>
      <c r="O41" s="1"/>
    </row>
    <row r="42" spans="1:15" hidden="1" x14ac:dyDescent="0.25">
      <c r="A42" t="s">
        <v>8</v>
      </c>
      <c r="B42">
        <v>2013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L42" s="1"/>
      <c r="O42" s="1"/>
    </row>
    <row r="43" spans="1:15" hidden="1" x14ac:dyDescent="0.25">
      <c r="A43" t="s">
        <v>8</v>
      </c>
      <c r="B43">
        <v>2014</v>
      </c>
      <c r="C43" t="s">
        <v>11</v>
      </c>
      <c r="D43">
        <v>44</v>
      </c>
      <c r="E43">
        <v>44</v>
      </c>
      <c r="F43">
        <v>0</v>
      </c>
      <c r="G43">
        <v>0</v>
      </c>
      <c r="H43">
        <v>0</v>
      </c>
      <c r="I43" s="3">
        <f t="shared" si="2"/>
        <v>1</v>
      </c>
      <c r="L43" s="1"/>
      <c r="M43" s="3">
        <f>G43/D43</f>
        <v>0</v>
      </c>
      <c r="O43" s="1"/>
    </row>
    <row r="44" spans="1:15" hidden="1" x14ac:dyDescent="0.25">
      <c r="A44" t="s">
        <v>8</v>
      </c>
      <c r="B44">
        <v>2015</v>
      </c>
      <c r="C44" t="s">
        <v>11</v>
      </c>
      <c r="D44">
        <v>21</v>
      </c>
      <c r="E44">
        <v>1</v>
      </c>
      <c r="F44">
        <v>20</v>
      </c>
      <c r="G44">
        <v>2</v>
      </c>
      <c r="H44">
        <v>18</v>
      </c>
      <c r="I44" s="3">
        <f t="shared" si="2"/>
        <v>4.7619047619047616E-2</v>
      </c>
      <c r="J44" s="3">
        <f t="shared" si="7"/>
        <v>0.1</v>
      </c>
      <c r="L44" s="1"/>
      <c r="M44" s="3">
        <f>G44/D44</f>
        <v>9.5238095238095233E-2</v>
      </c>
      <c r="O44" s="1"/>
    </row>
    <row r="45" spans="1:15" hidden="1" x14ac:dyDescent="0.25">
      <c r="A45" t="s">
        <v>8</v>
      </c>
      <c r="B45">
        <v>2016</v>
      </c>
      <c r="C45" t="s">
        <v>11</v>
      </c>
      <c r="D45">
        <v>1</v>
      </c>
      <c r="E45">
        <v>0</v>
      </c>
      <c r="F45">
        <v>1</v>
      </c>
      <c r="G45">
        <v>1</v>
      </c>
      <c r="H45">
        <v>0</v>
      </c>
      <c r="I45" s="3">
        <f t="shared" si="2"/>
        <v>0</v>
      </c>
      <c r="J45" s="3">
        <f t="shared" si="7"/>
        <v>1</v>
      </c>
      <c r="L45" s="1"/>
      <c r="O45" s="1"/>
    </row>
    <row r="46" spans="1:15" hidden="1" x14ac:dyDescent="0.25">
      <c r="A46" t="s">
        <v>8</v>
      </c>
      <c r="B46">
        <v>2017</v>
      </c>
      <c r="C46" t="s">
        <v>11</v>
      </c>
      <c r="D46">
        <v>1</v>
      </c>
      <c r="E46">
        <v>0</v>
      </c>
      <c r="F46">
        <v>1</v>
      </c>
      <c r="G46">
        <v>0</v>
      </c>
      <c r="H46">
        <v>1</v>
      </c>
      <c r="I46" s="3">
        <f t="shared" si="2"/>
        <v>0</v>
      </c>
      <c r="J46" s="3">
        <f t="shared" si="7"/>
        <v>0</v>
      </c>
      <c r="L46" s="1"/>
      <c r="O46" s="1"/>
    </row>
    <row r="47" spans="1:15" hidden="1" x14ac:dyDescent="0.25">
      <c r="A47" t="s">
        <v>8</v>
      </c>
      <c r="B47">
        <v>2018</v>
      </c>
      <c r="C47" t="s">
        <v>11</v>
      </c>
      <c r="D47">
        <v>92</v>
      </c>
      <c r="E47">
        <v>90</v>
      </c>
      <c r="F47">
        <v>2</v>
      </c>
      <c r="G47">
        <v>0</v>
      </c>
      <c r="H47">
        <v>2</v>
      </c>
      <c r="I47" s="3">
        <f t="shared" si="2"/>
        <v>0.97826086956521741</v>
      </c>
      <c r="J47" s="3">
        <f t="shared" si="7"/>
        <v>0</v>
      </c>
      <c r="L47" s="1"/>
      <c r="M47" s="3">
        <f>G47/D47</f>
        <v>0</v>
      </c>
      <c r="O47" s="1"/>
    </row>
    <row r="48" spans="1:15" hidden="1" x14ac:dyDescent="0.25">
      <c r="A48" t="s">
        <v>8</v>
      </c>
      <c r="B48">
        <v>2019</v>
      </c>
      <c r="C48" t="s">
        <v>11</v>
      </c>
      <c r="D48">
        <v>91</v>
      </c>
      <c r="E48">
        <v>91</v>
      </c>
      <c r="F48">
        <v>0</v>
      </c>
      <c r="G48">
        <v>0</v>
      </c>
      <c r="H48">
        <v>0</v>
      </c>
      <c r="I48" s="3">
        <f>E48/D48</f>
        <v>1</v>
      </c>
      <c r="L48" s="1"/>
      <c r="O48" s="1"/>
    </row>
    <row r="49" spans="1:15" hidden="1" x14ac:dyDescent="0.25">
      <c r="A49" t="s">
        <v>8</v>
      </c>
      <c r="B49">
        <v>2020</v>
      </c>
      <c r="C49" t="s">
        <v>11</v>
      </c>
      <c r="D49" s="6">
        <v>16</v>
      </c>
      <c r="E49" s="6">
        <v>14</v>
      </c>
      <c r="F49" s="3">
        <f>SUM(G49:H49)</f>
        <v>2</v>
      </c>
      <c r="G49">
        <v>0</v>
      </c>
      <c r="H49">
        <v>2</v>
      </c>
      <c r="I49" s="3">
        <f>E49/D49</f>
        <v>0.875</v>
      </c>
      <c r="J49" s="3">
        <f t="shared" si="7"/>
        <v>0</v>
      </c>
      <c r="L49" s="1"/>
      <c r="M49" s="3">
        <f t="shared" ref="M49" si="8">G49/D49</f>
        <v>0</v>
      </c>
      <c r="O49" s="1"/>
    </row>
    <row r="50" spans="1:15" hidden="1" x14ac:dyDescent="0.25">
      <c r="A50" t="s">
        <v>8</v>
      </c>
      <c r="B50">
        <v>2021</v>
      </c>
      <c r="C50" t="s">
        <v>11</v>
      </c>
      <c r="D50" s="6">
        <v>98</v>
      </c>
      <c r="E50" s="6">
        <v>63</v>
      </c>
      <c r="F50" s="3">
        <f>SUM(G50:H50)</f>
        <v>35</v>
      </c>
      <c r="G50">
        <v>0</v>
      </c>
      <c r="H50">
        <v>35</v>
      </c>
      <c r="I50" s="3">
        <f>E50/D50</f>
        <v>0.6428571428571429</v>
      </c>
      <c r="J50" s="3">
        <f t="shared" si="7"/>
        <v>0</v>
      </c>
      <c r="L50" s="1"/>
      <c r="M50" s="3">
        <f>G50/D50</f>
        <v>0</v>
      </c>
      <c r="O50" s="1"/>
    </row>
    <row r="51" spans="1:15" hidden="1" x14ac:dyDescent="0.25">
      <c r="A51" t="s">
        <v>47</v>
      </c>
      <c r="B51">
        <v>2022</v>
      </c>
      <c r="C51" t="s">
        <v>11</v>
      </c>
      <c r="D51" s="6">
        <v>12</v>
      </c>
      <c r="E51" s="6">
        <v>12</v>
      </c>
      <c r="F51" s="3">
        <f>SUM(G51:H51)</f>
        <v>0</v>
      </c>
      <c r="G51">
        <v>0</v>
      </c>
      <c r="H51">
        <v>0</v>
      </c>
      <c r="I51" s="3">
        <f>E51/D51</f>
        <v>1</v>
      </c>
      <c r="L51" s="1"/>
      <c r="O51" s="1"/>
    </row>
    <row r="52" spans="1:15" hidden="1" x14ac:dyDescent="0.25">
      <c r="A52" t="s">
        <v>8</v>
      </c>
      <c r="B52">
        <v>1998</v>
      </c>
      <c r="C52" t="s">
        <v>12</v>
      </c>
      <c r="D52">
        <v>0</v>
      </c>
      <c r="E52">
        <v>0</v>
      </c>
      <c r="F52">
        <v>0</v>
      </c>
      <c r="G52">
        <v>0</v>
      </c>
      <c r="H52">
        <v>0</v>
      </c>
      <c r="L52" s="1"/>
      <c r="O52" s="1"/>
    </row>
    <row r="53" spans="1:15" hidden="1" x14ac:dyDescent="0.25">
      <c r="A53" t="s">
        <v>8</v>
      </c>
      <c r="B53">
        <v>1999</v>
      </c>
      <c r="C53" t="s">
        <v>12</v>
      </c>
      <c r="D53">
        <v>0</v>
      </c>
      <c r="E53">
        <v>0</v>
      </c>
      <c r="F53">
        <v>0</v>
      </c>
      <c r="G53">
        <v>0</v>
      </c>
      <c r="H53">
        <v>0</v>
      </c>
      <c r="L53" s="1"/>
      <c r="O53" s="1"/>
    </row>
    <row r="54" spans="1:15" hidden="1" x14ac:dyDescent="0.25">
      <c r="A54" t="s">
        <v>8</v>
      </c>
      <c r="B54">
        <v>2000</v>
      </c>
      <c r="C54" t="s">
        <v>12</v>
      </c>
      <c r="D54">
        <v>0</v>
      </c>
      <c r="E54">
        <v>0</v>
      </c>
      <c r="F54">
        <v>0</v>
      </c>
      <c r="G54">
        <v>0</v>
      </c>
      <c r="H54">
        <v>0</v>
      </c>
      <c r="L54" s="1"/>
      <c r="O54" s="1"/>
    </row>
    <row r="55" spans="1:15" hidden="1" x14ac:dyDescent="0.25">
      <c r="A55" t="s">
        <v>8</v>
      </c>
      <c r="B55">
        <v>2001</v>
      </c>
      <c r="C55" t="s">
        <v>12</v>
      </c>
      <c r="D55">
        <v>0</v>
      </c>
      <c r="E55">
        <v>0</v>
      </c>
      <c r="F55">
        <v>0</v>
      </c>
      <c r="G55">
        <v>0</v>
      </c>
      <c r="H55">
        <v>0</v>
      </c>
      <c r="L55" s="1"/>
      <c r="O55" s="1"/>
    </row>
    <row r="56" spans="1:15" hidden="1" x14ac:dyDescent="0.25">
      <c r="A56" t="s">
        <v>8</v>
      </c>
      <c r="B56">
        <v>2002</v>
      </c>
      <c r="C56" t="s">
        <v>12</v>
      </c>
      <c r="D56">
        <v>1</v>
      </c>
      <c r="E56">
        <v>1</v>
      </c>
      <c r="F56">
        <v>0</v>
      </c>
      <c r="G56">
        <v>0</v>
      </c>
      <c r="H56">
        <v>0</v>
      </c>
      <c r="I56" s="3">
        <f t="shared" si="2"/>
        <v>1</v>
      </c>
      <c r="L56" s="1"/>
      <c r="O56" s="1"/>
    </row>
    <row r="57" spans="1:15" hidden="1" x14ac:dyDescent="0.25">
      <c r="A57" t="s">
        <v>8</v>
      </c>
      <c r="B57">
        <v>2003</v>
      </c>
      <c r="C57" t="s">
        <v>12</v>
      </c>
      <c r="D57">
        <v>0</v>
      </c>
      <c r="E57">
        <v>0</v>
      </c>
      <c r="F57">
        <v>0</v>
      </c>
      <c r="G57">
        <v>0</v>
      </c>
      <c r="H57">
        <v>0</v>
      </c>
      <c r="L57" s="1"/>
      <c r="O57" s="1"/>
    </row>
    <row r="58" spans="1:15" hidden="1" x14ac:dyDescent="0.25">
      <c r="A58" t="s">
        <v>8</v>
      </c>
      <c r="B58">
        <v>2004</v>
      </c>
      <c r="C58" t="s">
        <v>12</v>
      </c>
      <c r="D58">
        <v>0</v>
      </c>
      <c r="E58">
        <v>0</v>
      </c>
      <c r="F58">
        <v>0</v>
      </c>
      <c r="G58">
        <v>0</v>
      </c>
      <c r="H58">
        <v>0</v>
      </c>
      <c r="L58" s="1"/>
      <c r="O58" s="1"/>
    </row>
    <row r="59" spans="1:15" hidden="1" x14ac:dyDescent="0.25">
      <c r="A59" t="s">
        <v>8</v>
      </c>
      <c r="B59">
        <v>2005</v>
      </c>
      <c r="C59" t="s">
        <v>12</v>
      </c>
      <c r="D59">
        <v>0</v>
      </c>
      <c r="E59">
        <v>0</v>
      </c>
      <c r="F59">
        <v>0</v>
      </c>
      <c r="G59">
        <v>0</v>
      </c>
      <c r="H59">
        <v>0</v>
      </c>
      <c r="L59" s="1"/>
      <c r="O59" s="1"/>
    </row>
    <row r="60" spans="1:15" hidden="1" x14ac:dyDescent="0.25">
      <c r="A60" t="s">
        <v>8</v>
      </c>
      <c r="B60">
        <v>2006</v>
      </c>
      <c r="C60" t="s">
        <v>12</v>
      </c>
      <c r="D60">
        <v>0</v>
      </c>
      <c r="E60">
        <v>0</v>
      </c>
      <c r="F60">
        <v>0</v>
      </c>
      <c r="G60">
        <v>0</v>
      </c>
      <c r="H60">
        <v>0</v>
      </c>
      <c r="L60" s="1"/>
      <c r="O60" s="1"/>
    </row>
    <row r="61" spans="1:15" hidden="1" x14ac:dyDescent="0.25">
      <c r="A61" t="s">
        <v>8</v>
      </c>
      <c r="B61">
        <v>2007</v>
      </c>
      <c r="C61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L61" s="1"/>
      <c r="O61" s="1"/>
    </row>
    <row r="62" spans="1:15" hidden="1" x14ac:dyDescent="0.25">
      <c r="A62" t="s">
        <v>8</v>
      </c>
      <c r="B62">
        <v>2008</v>
      </c>
      <c r="C62" t="s">
        <v>12</v>
      </c>
      <c r="D62">
        <v>0</v>
      </c>
      <c r="E62">
        <v>0</v>
      </c>
      <c r="F62">
        <v>0</v>
      </c>
      <c r="G62">
        <v>0</v>
      </c>
      <c r="H62">
        <v>0</v>
      </c>
      <c r="L62" s="1"/>
      <c r="O62" s="1"/>
    </row>
    <row r="63" spans="1:15" hidden="1" x14ac:dyDescent="0.25">
      <c r="A63" t="s">
        <v>8</v>
      </c>
      <c r="B63">
        <v>2009</v>
      </c>
      <c r="C63" t="s">
        <v>12</v>
      </c>
      <c r="D63">
        <v>0</v>
      </c>
      <c r="E63">
        <v>0</v>
      </c>
      <c r="F63">
        <v>0</v>
      </c>
      <c r="G63">
        <v>0</v>
      </c>
      <c r="H63">
        <v>0</v>
      </c>
      <c r="L63" s="1"/>
      <c r="O63" s="1"/>
    </row>
    <row r="64" spans="1:15" hidden="1" x14ac:dyDescent="0.25">
      <c r="A64" t="s">
        <v>8</v>
      </c>
      <c r="B64">
        <v>2010</v>
      </c>
      <c r="C64" t="s">
        <v>12</v>
      </c>
      <c r="D64">
        <v>0</v>
      </c>
      <c r="E64">
        <v>0</v>
      </c>
      <c r="F64">
        <v>0</v>
      </c>
      <c r="G64">
        <v>0</v>
      </c>
      <c r="H64">
        <v>0</v>
      </c>
      <c r="L64" s="1"/>
      <c r="O64" s="1"/>
    </row>
    <row r="65" spans="1:15" hidden="1" x14ac:dyDescent="0.25">
      <c r="A65" t="s">
        <v>8</v>
      </c>
      <c r="B65">
        <v>2011</v>
      </c>
      <c r="C65" t="s">
        <v>12</v>
      </c>
      <c r="D65">
        <v>0</v>
      </c>
      <c r="E65">
        <v>0</v>
      </c>
      <c r="F65">
        <v>0</v>
      </c>
      <c r="G65">
        <v>0</v>
      </c>
      <c r="H65">
        <v>0</v>
      </c>
      <c r="L65" s="1"/>
      <c r="O65" s="1"/>
    </row>
    <row r="66" spans="1:15" hidden="1" x14ac:dyDescent="0.25">
      <c r="A66" t="s">
        <v>8</v>
      </c>
      <c r="B66">
        <v>2012</v>
      </c>
      <c r="C66" t="s">
        <v>12</v>
      </c>
      <c r="D66">
        <v>0</v>
      </c>
      <c r="E66">
        <v>0</v>
      </c>
      <c r="F66">
        <v>0</v>
      </c>
      <c r="G66">
        <v>0</v>
      </c>
      <c r="H66">
        <v>0</v>
      </c>
      <c r="L66" s="1"/>
      <c r="O66" s="1"/>
    </row>
    <row r="67" spans="1:15" hidden="1" x14ac:dyDescent="0.25">
      <c r="A67" t="s">
        <v>8</v>
      </c>
      <c r="B67">
        <v>2013</v>
      </c>
      <c r="C67" t="s">
        <v>12</v>
      </c>
      <c r="D67">
        <v>0</v>
      </c>
      <c r="E67">
        <v>0</v>
      </c>
      <c r="F67">
        <v>0</v>
      </c>
      <c r="G67">
        <v>0</v>
      </c>
      <c r="H67">
        <v>0</v>
      </c>
      <c r="L67" s="1"/>
      <c r="O67" s="1"/>
    </row>
    <row r="68" spans="1:15" hidden="1" x14ac:dyDescent="0.25">
      <c r="A68" t="s">
        <v>8</v>
      </c>
      <c r="B68">
        <v>2014</v>
      </c>
      <c r="C68" t="s">
        <v>12</v>
      </c>
      <c r="D68">
        <v>0</v>
      </c>
      <c r="E68">
        <v>0</v>
      </c>
      <c r="F68">
        <v>0</v>
      </c>
      <c r="G68">
        <v>0</v>
      </c>
      <c r="H68">
        <v>0</v>
      </c>
      <c r="L68" s="1"/>
      <c r="O68" s="1"/>
    </row>
    <row r="69" spans="1:15" hidden="1" x14ac:dyDescent="0.25">
      <c r="A69" t="s">
        <v>8</v>
      </c>
      <c r="B69">
        <v>2015</v>
      </c>
      <c r="C69" t="s">
        <v>12</v>
      </c>
      <c r="D69">
        <v>0</v>
      </c>
      <c r="E69">
        <v>0</v>
      </c>
      <c r="F69">
        <v>0</v>
      </c>
      <c r="G69">
        <v>0</v>
      </c>
      <c r="H69">
        <v>0</v>
      </c>
      <c r="L69" s="1"/>
      <c r="O69" s="1"/>
    </row>
    <row r="70" spans="1:15" hidden="1" x14ac:dyDescent="0.25">
      <c r="A70" t="s">
        <v>8</v>
      </c>
      <c r="B70">
        <v>2016</v>
      </c>
      <c r="C70" t="s">
        <v>12</v>
      </c>
      <c r="D70">
        <v>0</v>
      </c>
      <c r="E70">
        <v>0</v>
      </c>
      <c r="F70">
        <v>0</v>
      </c>
      <c r="G70">
        <v>0</v>
      </c>
      <c r="H70">
        <v>0</v>
      </c>
      <c r="L70" s="1"/>
      <c r="O70" s="1"/>
    </row>
    <row r="71" spans="1:15" hidden="1" x14ac:dyDescent="0.25">
      <c r="A71" t="s">
        <v>8</v>
      </c>
      <c r="B71">
        <v>2017</v>
      </c>
      <c r="C71" t="s">
        <v>12</v>
      </c>
      <c r="D71">
        <v>6</v>
      </c>
      <c r="E71">
        <v>6</v>
      </c>
      <c r="F71">
        <v>0</v>
      </c>
      <c r="G71">
        <v>0</v>
      </c>
      <c r="H71">
        <v>0</v>
      </c>
      <c r="I71" s="3">
        <f t="shared" si="2"/>
        <v>1</v>
      </c>
      <c r="L71" s="1"/>
      <c r="M71" s="3">
        <f>G71/D71</f>
        <v>0</v>
      </c>
      <c r="O71" s="1"/>
    </row>
    <row r="72" spans="1:15" hidden="1" x14ac:dyDescent="0.25">
      <c r="A72" t="s">
        <v>8</v>
      </c>
      <c r="B72">
        <v>2018</v>
      </c>
      <c r="C72" t="s">
        <v>12</v>
      </c>
      <c r="D72">
        <v>13</v>
      </c>
      <c r="E72">
        <v>11</v>
      </c>
      <c r="F72">
        <v>2</v>
      </c>
      <c r="G72">
        <v>1</v>
      </c>
      <c r="H72">
        <v>1</v>
      </c>
      <c r="I72" s="3">
        <f t="shared" si="2"/>
        <v>0.84615384615384615</v>
      </c>
      <c r="J72" s="3">
        <f>G72/F72</f>
        <v>0.5</v>
      </c>
      <c r="L72" s="1"/>
      <c r="M72" s="3">
        <f>G72/D72</f>
        <v>7.6923076923076927E-2</v>
      </c>
      <c r="O72" s="1"/>
    </row>
    <row r="73" spans="1:15" hidden="1" x14ac:dyDescent="0.25">
      <c r="A73" t="s">
        <v>8</v>
      </c>
      <c r="B73">
        <v>2019</v>
      </c>
      <c r="C73" t="s">
        <v>12</v>
      </c>
      <c r="D73">
        <v>0</v>
      </c>
      <c r="E73">
        <v>0</v>
      </c>
      <c r="F73">
        <v>0</v>
      </c>
      <c r="G73">
        <v>0</v>
      </c>
      <c r="H73">
        <v>0</v>
      </c>
      <c r="L73" s="1"/>
      <c r="O73" s="1"/>
    </row>
    <row r="74" spans="1:15" hidden="1" x14ac:dyDescent="0.25">
      <c r="A74" t="s">
        <v>8</v>
      </c>
      <c r="B74">
        <v>2020</v>
      </c>
      <c r="C74" t="s">
        <v>12</v>
      </c>
      <c r="D74">
        <v>0</v>
      </c>
      <c r="E74">
        <v>0</v>
      </c>
      <c r="F74" s="3">
        <f>SUM(G74:H74)</f>
        <v>0</v>
      </c>
      <c r="G74">
        <v>0</v>
      </c>
      <c r="H74">
        <v>0</v>
      </c>
      <c r="L74" s="1"/>
      <c r="O74" s="1"/>
    </row>
    <row r="75" spans="1:15" hidden="1" x14ac:dyDescent="0.25">
      <c r="A75" t="s">
        <v>8</v>
      </c>
      <c r="B75">
        <v>2021</v>
      </c>
      <c r="C75" t="s">
        <v>12</v>
      </c>
      <c r="D75">
        <v>0</v>
      </c>
      <c r="E75">
        <v>0</v>
      </c>
      <c r="F75" s="3">
        <f>SUM(G75:H75)</f>
        <v>0</v>
      </c>
      <c r="G75">
        <v>0</v>
      </c>
      <c r="H75">
        <v>0</v>
      </c>
      <c r="L75" s="1"/>
      <c r="O75" s="1"/>
    </row>
    <row r="76" spans="1:15" hidden="1" x14ac:dyDescent="0.25">
      <c r="A76" t="s">
        <v>8</v>
      </c>
      <c r="B76">
        <v>2022</v>
      </c>
      <c r="C76" t="s">
        <v>12</v>
      </c>
      <c r="D76">
        <v>0</v>
      </c>
      <c r="E76">
        <v>0</v>
      </c>
      <c r="F76" s="3">
        <v>0</v>
      </c>
      <c r="G76">
        <v>0</v>
      </c>
      <c r="H76">
        <v>0</v>
      </c>
      <c r="L76" s="1"/>
      <c r="O76" s="1"/>
    </row>
    <row r="77" spans="1:15" hidden="1" x14ac:dyDescent="0.25">
      <c r="A77" t="s">
        <v>8</v>
      </c>
      <c r="B77">
        <v>1998</v>
      </c>
      <c r="C77" t="s">
        <v>13</v>
      </c>
      <c r="D77">
        <v>1</v>
      </c>
      <c r="E77">
        <v>0</v>
      </c>
      <c r="F77">
        <v>1</v>
      </c>
      <c r="G77" t="s">
        <v>10</v>
      </c>
      <c r="H77" t="s">
        <v>10</v>
      </c>
      <c r="L77" s="1"/>
      <c r="O77" s="1"/>
    </row>
    <row r="78" spans="1:15" hidden="1" x14ac:dyDescent="0.25">
      <c r="A78" t="s">
        <v>8</v>
      </c>
      <c r="B78">
        <v>1999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L78" s="1"/>
      <c r="O78" s="1"/>
    </row>
    <row r="79" spans="1:15" hidden="1" x14ac:dyDescent="0.25">
      <c r="A79" t="s">
        <v>8</v>
      </c>
      <c r="B79">
        <v>2000</v>
      </c>
      <c r="C79" t="s">
        <v>13</v>
      </c>
      <c r="D79">
        <v>0</v>
      </c>
      <c r="E79">
        <v>0</v>
      </c>
      <c r="F79">
        <v>0</v>
      </c>
      <c r="G79">
        <v>0</v>
      </c>
      <c r="H79">
        <v>0</v>
      </c>
      <c r="L79" s="1"/>
      <c r="O79" s="1"/>
    </row>
    <row r="80" spans="1:15" hidden="1" x14ac:dyDescent="0.25">
      <c r="A80" t="s">
        <v>8</v>
      </c>
      <c r="B80">
        <v>2001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L80" s="1"/>
      <c r="O80" s="1"/>
    </row>
    <row r="81" spans="1:15" hidden="1" x14ac:dyDescent="0.25">
      <c r="A81" t="s">
        <v>8</v>
      </c>
      <c r="B81">
        <v>2002</v>
      </c>
      <c r="C81" t="s">
        <v>13</v>
      </c>
      <c r="D81">
        <v>0</v>
      </c>
      <c r="E81">
        <v>0</v>
      </c>
      <c r="F81">
        <v>0</v>
      </c>
      <c r="G81">
        <v>0</v>
      </c>
      <c r="H81">
        <v>0</v>
      </c>
      <c r="L81" s="1"/>
      <c r="O81" s="1"/>
    </row>
    <row r="82" spans="1:15" hidden="1" x14ac:dyDescent="0.25">
      <c r="A82" t="s">
        <v>8</v>
      </c>
      <c r="B82">
        <v>2003</v>
      </c>
      <c r="C82" t="s">
        <v>13</v>
      </c>
      <c r="D82">
        <v>0</v>
      </c>
      <c r="E82">
        <v>0</v>
      </c>
      <c r="F82">
        <v>0</v>
      </c>
      <c r="G82">
        <v>0</v>
      </c>
      <c r="H82">
        <v>0</v>
      </c>
      <c r="L82" s="1"/>
      <c r="O82" s="1"/>
    </row>
    <row r="83" spans="1:15" hidden="1" x14ac:dyDescent="0.25">
      <c r="A83" t="s">
        <v>8</v>
      </c>
      <c r="B83">
        <v>2004</v>
      </c>
      <c r="C83" t="s">
        <v>13</v>
      </c>
      <c r="D83">
        <v>29</v>
      </c>
      <c r="E83">
        <v>23</v>
      </c>
      <c r="F83">
        <v>6</v>
      </c>
      <c r="G83" t="s">
        <v>10</v>
      </c>
      <c r="H83" t="s">
        <v>10</v>
      </c>
      <c r="I83" s="3">
        <f t="shared" ref="I83:I154" si="9">E83/D83</f>
        <v>0.7931034482758621</v>
      </c>
      <c r="L83" s="1"/>
      <c r="O83" s="1"/>
    </row>
    <row r="84" spans="1:15" hidden="1" x14ac:dyDescent="0.25">
      <c r="A84" t="s">
        <v>8</v>
      </c>
      <c r="B84">
        <v>2005</v>
      </c>
      <c r="C84" t="s">
        <v>13</v>
      </c>
      <c r="D84">
        <v>61</v>
      </c>
      <c r="E84">
        <v>61</v>
      </c>
      <c r="F84">
        <v>0</v>
      </c>
      <c r="G84" t="s">
        <v>10</v>
      </c>
      <c r="H84" t="s">
        <v>10</v>
      </c>
      <c r="I84" s="3">
        <f t="shared" si="9"/>
        <v>1</v>
      </c>
      <c r="L84" s="1"/>
      <c r="O84" s="1"/>
    </row>
    <row r="85" spans="1:15" hidden="1" x14ac:dyDescent="0.25">
      <c r="A85" t="s">
        <v>8</v>
      </c>
      <c r="B85">
        <v>2006</v>
      </c>
      <c r="C85" t="s">
        <v>13</v>
      </c>
      <c r="D85">
        <v>68</v>
      </c>
      <c r="E85">
        <v>66</v>
      </c>
      <c r="F85">
        <v>2</v>
      </c>
      <c r="G85">
        <v>0</v>
      </c>
      <c r="H85">
        <v>2</v>
      </c>
      <c r="I85" s="3">
        <f t="shared" si="9"/>
        <v>0.97058823529411764</v>
      </c>
      <c r="J85" s="3">
        <f>G85/F85</f>
        <v>0</v>
      </c>
      <c r="L85" s="1"/>
      <c r="M85" s="3">
        <f t="shared" ref="M85:M95" si="10">G85/D85</f>
        <v>0</v>
      </c>
      <c r="O85" s="1"/>
    </row>
    <row r="86" spans="1:15" hidden="1" x14ac:dyDescent="0.25">
      <c r="A86" t="s">
        <v>8</v>
      </c>
      <c r="B86">
        <v>2007</v>
      </c>
      <c r="C86" t="s">
        <v>13</v>
      </c>
      <c r="D86">
        <v>154</v>
      </c>
      <c r="E86">
        <v>154</v>
      </c>
      <c r="F86">
        <v>0</v>
      </c>
      <c r="G86">
        <v>0</v>
      </c>
      <c r="H86">
        <v>0</v>
      </c>
      <c r="I86" s="3">
        <f t="shared" si="9"/>
        <v>1</v>
      </c>
      <c r="L86" s="1"/>
      <c r="M86" s="3">
        <f t="shared" si="10"/>
        <v>0</v>
      </c>
      <c r="O86" s="1"/>
    </row>
    <row r="87" spans="1:15" hidden="1" x14ac:dyDescent="0.25">
      <c r="A87" t="s">
        <v>8</v>
      </c>
      <c r="B87">
        <v>2008</v>
      </c>
      <c r="C87" t="s">
        <v>13</v>
      </c>
      <c r="D87">
        <v>113</v>
      </c>
      <c r="E87">
        <v>113</v>
      </c>
      <c r="F87">
        <v>0</v>
      </c>
      <c r="G87">
        <v>0</v>
      </c>
      <c r="H87">
        <v>0</v>
      </c>
      <c r="I87" s="3">
        <f t="shared" si="9"/>
        <v>1</v>
      </c>
      <c r="L87" s="1"/>
      <c r="M87" s="3">
        <f t="shared" si="10"/>
        <v>0</v>
      </c>
      <c r="O87" s="1"/>
    </row>
    <row r="88" spans="1:15" hidden="1" x14ac:dyDescent="0.25">
      <c r="A88" t="s">
        <v>8</v>
      </c>
      <c r="B88">
        <v>2009</v>
      </c>
      <c r="C88" t="s">
        <v>13</v>
      </c>
      <c r="D88">
        <v>4</v>
      </c>
      <c r="E88">
        <v>4</v>
      </c>
      <c r="F88">
        <v>0</v>
      </c>
      <c r="G88">
        <v>0</v>
      </c>
      <c r="H88">
        <v>0</v>
      </c>
      <c r="I88" s="3">
        <f t="shared" si="9"/>
        <v>1</v>
      </c>
      <c r="L88" s="1"/>
      <c r="M88" s="3">
        <f t="shared" si="10"/>
        <v>0</v>
      </c>
      <c r="O88" s="1"/>
    </row>
    <row r="89" spans="1:15" hidden="1" x14ac:dyDescent="0.25">
      <c r="A89" t="s">
        <v>8</v>
      </c>
      <c r="B89">
        <v>2010</v>
      </c>
      <c r="C89" t="s">
        <v>13</v>
      </c>
      <c r="D89">
        <v>105</v>
      </c>
      <c r="E89">
        <v>47</v>
      </c>
      <c r="F89">
        <v>58</v>
      </c>
      <c r="G89">
        <v>0</v>
      </c>
      <c r="H89">
        <v>58</v>
      </c>
      <c r="I89" s="3">
        <f t="shared" si="9"/>
        <v>0.44761904761904764</v>
      </c>
      <c r="J89" s="3">
        <f>G89/F89</f>
        <v>0</v>
      </c>
      <c r="L89" s="1"/>
      <c r="M89" s="3">
        <f t="shared" si="10"/>
        <v>0</v>
      </c>
      <c r="O89" s="1"/>
    </row>
    <row r="90" spans="1:15" hidden="1" x14ac:dyDescent="0.25">
      <c r="A90" t="s">
        <v>8</v>
      </c>
      <c r="B90">
        <v>2011</v>
      </c>
      <c r="C90" t="s">
        <v>13</v>
      </c>
      <c r="D90">
        <v>60</v>
      </c>
      <c r="E90">
        <v>60</v>
      </c>
      <c r="F90">
        <v>0</v>
      </c>
      <c r="G90">
        <v>0</v>
      </c>
      <c r="H90">
        <v>0</v>
      </c>
      <c r="I90" s="3">
        <f t="shared" si="9"/>
        <v>1</v>
      </c>
      <c r="L90" s="1"/>
      <c r="M90" s="3">
        <f t="shared" si="10"/>
        <v>0</v>
      </c>
      <c r="O90" s="1"/>
    </row>
    <row r="91" spans="1:15" hidden="1" x14ac:dyDescent="0.25">
      <c r="A91" t="s">
        <v>8</v>
      </c>
      <c r="B91">
        <v>2012</v>
      </c>
      <c r="C91" t="s">
        <v>13</v>
      </c>
      <c r="D91">
        <v>121</v>
      </c>
      <c r="E91">
        <v>99</v>
      </c>
      <c r="F91">
        <v>22</v>
      </c>
      <c r="G91">
        <v>0</v>
      </c>
      <c r="H91">
        <v>22</v>
      </c>
      <c r="I91" s="3">
        <f t="shared" si="9"/>
        <v>0.81818181818181823</v>
      </c>
      <c r="J91" s="3">
        <f>G91/F91</f>
        <v>0</v>
      </c>
      <c r="L91" s="1"/>
      <c r="M91" s="3">
        <f t="shared" si="10"/>
        <v>0</v>
      </c>
      <c r="O91" s="1"/>
    </row>
    <row r="92" spans="1:15" hidden="1" x14ac:dyDescent="0.25">
      <c r="A92" t="s">
        <v>8</v>
      </c>
      <c r="B92">
        <v>2013</v>
      </c>
      <c r="C92" t="s">
        <v>13</v>
      </c>
      <c r="D92">
        <v>69</v>
      </c>
      <c r="E92">
        <v>19</v>
      </c>
      <c r="F92">
        <v>50</v>
      </c>
      <c r="G92">
        <v>0</v>
      </c>
      <c r="H92">
        <v>50</v>
      </c>
      <c r="I92" s="3">
        <f t="shared" si="9"/>
        <v>0.27536231884057971</v>
      </c>
      <c r="J92" s="3">
        <f>G92/F92</f>
        <v>0</v>
      </c>
      <c r="L92" s="1"/>
      <c r="M92" s="3">
        <f t="shared" si="10"/>
        <v>0</v>
      </c>
      <c r="O92" s="1"/>
    </row>
    <row r="93" spans="1:15" hidden="1" x14ac:dyDescent="0.25">
      <c r="A93" t="s">
        <v>8</v>
      </c>
      <c r="B93">
        <v>2014</v>
      </c>
      <c r="C93" t="s">
        <v>13</v>
      </c>
      <c r="D93">
        <v>62</v>
      </c>
      <c r="E93">
        <v>56</v>
      </c>
      <c r="F93">
        <v>6</v>
      </c>
      <c r="G93">
        <v>0</v>
      </c>
      <c r="H93">
        <v>6</v>
      </c>
      <c r="I93" s="3">
        <f t="shared" si="9"/>
        <v>0.90322580645161288</v>
      </c>
      <c r="J93" s="3">
        <f>G93/F93</f>
        <v>0</v>
      </c>
      <c r="L93" s="1"/>
      <c r="M93" s="3">
        <f t="shared" si="10"/>
        <v>0</v>
      </c>
      <c r="O93" s="1"/>
    </row>
    <row r="94" spans="1:15" hidden="1" x14ac:dyDescent="0.25">
      <c r="A94" t="s">
        <v>8</v>
      </c>
      <c r="B94">
        <v>2015</v>
      </c>
      <c r="C94" t="s">
        <v>13</v>
      </c>
      <c r="D94">
        <v>43</v>
      </c>
      <c r="E94">
        <v>3</v>
      </c>
      <c r="F94">
        <v>40</v>
      </c>
      <c r="G94">
        <v>0</v>
      </c>
      <c r="H94">
        <v>40</v>
      </c>
      <c r="I94" s="3">
        <f t="shared" si="9"/>
        <v>6.9767441860465115E-2</v>
      </c>
      <c r="J94" s="3">
        <f>G94/F94</f>
        <v>0</v>
      </c>
      <c r="L94" s="1"/>
      <c r="M94" s="3">
        <f t="shared" si="10"/>
        <v>0</v>
      </c>
      <c r="O94" s="1"/>
    </row>
    <row r="95" spans="1:15" hidden="1" x14ac:dyDescent="0.25">
      <c r="A95" t="s">
        <v>8</v>
      </c>
      <c r="B95">
        <v>2016</v>
      </c>
      <c r="C95" t="s">
        <v>13</v>
      </c>
      <c r="D95">
        <v>7</v>
      </c>
      <c r="E95">
        <v>0</v>
      </c>
      <c r="F95">
        <v>7</v>
      </c>
      <c r="G95">
        <v>0</v>
      </c>
      <c r="H95">
        <v>7</v>
      </c>
      <c r="I95" s="3">
        <f t="shared" si="9"/>
        <v>0</v>
      </c>
      <c r="J95" s="3">
        <f>G95/F95</f>
        <v>0</v>
      </c>
      <c r="L95" s="1"/>
      <c r="M95" s="3">
        <f t="shared" si="10"/>
        <v>0</v>
      </c>
      <c r="O95" s="1"/>
    </row>
    <row r="96" spans="1:15" hidden="1" x14ac:dyDescent="0.25">
      <c r="A96" t="s">
        <v>8</v>
      </c>
      <c r="B96">
        <v>2017</v>
      </c>
      <c r="C96" t="s">
        <v>13</v>
      </c>
      <c r="D96">
        <v>0</v>
      </c>
      <c r="E96">
        <v>0</v>
      </c>
      <c r="F96">
        <v>0</v>
      </c>
      <c r="G96">
        <v>0</v>
      </c>
      <c r="H96">
        <v>0</v>
      </c>
      <c r="L96" s="1"/>
      <c r="O96" s="1"/>
    </row>
    <row r="97" spans="1:15" hidden="1" x14ac:dyDescent="0.25">
      <c r="A97" t="s">
        <v>8</v>
      </c>
      <c r="B97">
        <v>2018</v>
      </c>
      <c r="C97" t="s">
        <v>13</v>
      </c>
      <c r="D97">
        <v>10</v>
      </c>
      <c r="E97">
        <v>10</v>
      </c>
      <c r="F97">
        <v>0</v>
      </c>
      <c r="G97">
        <v>0</v>
      </c>
      <c r="H97">
        <v>0</v>
      </c>
      <c r="I97" s="3">
        <f t="shared" si="9"/>
        <v>1</v>
      </c>
      <c r="L97" s="1"/>
      <c r="M97" s="3">
        <f>G97/D97</f>
        <v>0</v>
      </c>
      <c r="O97" s="1"/>
    </row>
    <row r="98" spans="1:15" hidden="1" x14ac:dyDescent="0.25">
      <c r="A98" t="s">
        <v>8</v>
      </c>
      <c r="B98">
        <v>2019</v>
      </c>
      <c r="C98" t="s">
        <v>13</v>
      </c>
      <c r="D98">
        <v>8</v>
      </c>
      <c r="E98">
        <v>6</v>
      </c>
      <c r="F98">
        <v>0</v>
      </c>
      <c r="G98">
        <v>2</v>
      </c>
      <c r="H98">
        <v>0</v>
      </c>
      <c r="I98" s="3">
        <f t="shared" si="9"/>
        <v>0.75</v>
      </c>
      <c r="L98" s="1"/>
      <c r="M98" s="3">
        <f>G98/D98</f>
        <v>0.25</v>
      </c>
      <c r="O98" s="1"/>
    </row>
    <row r="99" spans="1:15" hidden="1" x14ac:dyDescent="0.25">
      <c r="A99" t="s">
        <v>8</v>
      </c>
      <c r="B99">
        <v>2020</v>
      </c>
      <c r="C99" t="s">
        <v>13</v>
      </c>
      <c r="D99">
        <v>15</v>
      </c>
      <c r="E99">
        <v>14</v>
      </c>
      <c r="F99" s="3">
        <f>SUM(G99:H99)</f>
        <v>1</v>
      </c>
      <c r="G99">
        <v>1</v>
      </c>
      <c r="H99">
        <v>0</v>
      </c>
      <c r="I99" s="3">
        <f t="shared" si="9"/>
        <v>0.93333333333333335</v>
      </c>
      <c r="J99" s="3">
        <f>G99/F99</f>
        <v>1</v>
      </c>
      <c r="L99" s="1"/>
      <c r="M99" s="3">
        <f>G99/D99</f>
        <v>6.6666666666666666E-2</v>
      </c>
      <c r="O99" s="1"/>
    </row>
    <row r="100" spans="1:15" hidden="1" x14ac:dyDescent="0.25">
      <c r="A100" t="s">
        <v>8</v>
      </c>
      <c r="B100">
        <v>2021</v>
      </c>
      <c r="C100" t="s">
        <v>13</v>
      </c>
      <c r="D100">
        <v>13</v>
      </c>
      <c r="E100">
        <v>13</v>
      </c>
      <c r="F100" s="3">
        <f>SUM(G100:H100)</f>
        <v>0</v>
      </c>
      <c r="G100">
        <v>0</v>
      </c>
      <c r="H100">
        <v>0</v>
      </c>
      <c r="I100" s="3">
        <f t="shared" si="9"/>
        <v>1</v>
      </c>
      <c r="L100" s="1"/>
      <c r="M100" s="3">
        <f>G100/D100</f>
        <v>0</v>
      </c>
      <c r="O100" s="1"/>
    </row>
    <row r="101" spans="1:15" hidden="1" x14ac:dyDescent="0.25">
      <c r="A101" t="s">
        <v>8</v>
      </c>
      <c r="B101">
        <v>2022</v>
      </c>
      <c r="C101" t="s">
        <v>13</v>
      </c>
      <c r="D101">
        <v>0</v>
      </c>
      <c r="E101">
        <v>0</v>
      </c>
      <c r="F101" s="3">
        <v>0</v>
      </c>
      <c r="G101">
        <v>0</v>
      </c>
      <c r="H101">
        <v>0</v>
      </c>
      <c r="I101" s="3" t="e">
        <f t="shared" si="9"/>
        <v>#DIV/0!</v>
      </c>
      <c r="L101" s="1"/>
      <c r="M101" s="3" t="e">
        <f>G101/D101</f>
        <v>#DIV/0!</v>
      </c>
      <c r="O101" s="1"/>
    </row>
    <row r="102" spans="1:15" hidden="1" x14ac:dyDescent="0.25">
      <c r="A102" t="s">
        <v>8</v>
      </c>
      <c r="B102">
        <v>1998</v>
      </c>
      <c r="C102" t="s">
        <v>14</v>
      </c>
      <c r="D102">
        <v>994</v>
      </c>
      <c r="E102">
        <v>723</v>
      </c>
      <c r="F102">
        <v>271</v>
      </c>
      <c r="G102" t="s">
        <v>10</v>
      </c>
      <c r="H102" t="s">
        <v>10</v>
      </c>
      <c r="I102" s="3">
        <f t="shared" si="9"/>
        <v>0.72736418511066403</v>
      </c>
      <c r="K102" s="3">
        <f t="shared" ref="K102:K123" si="11">AVERAGE(J$102:J$123)</f>
        <v>0.38549147760496721</v>
      </c>
      <c r="L102" s="1">
        <v>1.6559936374838796E-2</v>
      </c>
      <c r="N102" s="3">
        <f t="shared" ref="N102:N123" si="12">AVERAGE(M$102:M$123)</f>
        <v>3.6273785319777908E-2</v>
      </c>
      <c r="O102" s="1">
        <v>1.4879867099355429E-4</v>
      </c>
    </row>
    <row r="103" spans="1:15" hidden="1" x14ac:dyDescent="0.25">
      <c r="A103" t="s">
        <v>8</v>
      </c>
      <c r="B103">
        <v>1999</v>
      </c>
      <c r="C103" t="s">
        <v>14</v>
      </c>
      <c r="D103">
        <v>911</v>
      </c>
      <c r="E103">
        <v>809</v>
      </c>
      <c r="F103">
        <v>102</v>
      </c>
      <c r="G103" t="s">
        <v>10</v>
      </c>
      <c r="H103" t="s">
        <v>10</v>
      </c>
      <c r="I103" s="3">
        <f t="shared" si="9"/>
        <v>0.88803512623490666</v>
      </c>
      <c r="K103" s="3">
        <f t="shared" si="11"/>
        <v>0.38549147760496721</v>
      </c>
      <c r="L103" s="1">
        <v>1.6559936374838796E-2</v>
      </c>
      <c r="N103" s="3">
        <f t="shared" si="12"/>
        <v>3.6273785319777908E-2</v>
      </c>
      <c r="O103" s="1">
        <v>1.4879867099355429E-4</v>
      </c>
    </row>
    <row r="104" spans="1:15" hidden="1" x14ac:dyDescent="0.25">
      <c r="A104" t="s">
        <v>8</v>
      </c>
      <c r="B104">
        <v>2000</v>
      </c>
      <c r="C104" t="s">
        <v>14</v>
      </c>
      <c r="D104">
        <v>1400</v>
      </c>
      <c r="E104">
        <v>1225</v>
      </c>
      <c r="F104">
        <v>175</v>
      </c>
      <c r="G104" t="s">
        <v>10</v>
      </c>
      <c r="H104" t="s">
        <v>10</v>
      </c>
      <c r="I104" s="3">
        <f t="shared" si="9"/>
        <v>0.875</v>
      </c>
      <c r="K104" s="3">
        <f t="shared" si="11"/>
        <v>0.38549147760496721</v>
      </c>
      <c r="L104" s="1">
        <v>1.6559936374838796E-2</v>
      </c>
      <c r="N104" s="3">
        <f t="shared" si="12"/>
        <v>3.6273785319777908E-2</v>
      </c>
      <c r="O104" s="1">
        <v>1.4879867099355429E-4</v>
      </c>
    </row>
    <row r="105" spans="1:15" hidden="1" x14ac:dyDescent="0.25">
      <c r="A105" t="s">
        <v>8</v>
      </c>
      <c r="B105">
        <v>2001</v>
      </c>
      <c r="C105" t="s">
        <v>14</v>
      </c>
      <c r="D105">
        <v>763</v>
      </c>
      <c r="E105">
        <v>694</v>
      </c>
      <c r="F105">
        <v>69</v>
      </c>
      <c r="G105" t="s">
        <v>10</v>
      </c>
      <c r="H105" t="s">
        <v>10</v>
      </c>
      <c r="I105" s="3">
        <f t="shared" si="9"/>
        <v>0.90956749672346004</v>
      </c>
      <c r="K105" s="3">
        <f t="shared" si="11"/>
        <v>0.38549147760496721</v>
      </c>
      <c r="L105" s="1">
        <v>1.6559936374838796E-2</v>
      </c>
      <c r="N105" s="3">
        <f t="shared" si="12"/>
        <v>3.6273785319777908E-2</v>
      </c>
      <c r="O105" s="1">
        <v>1.4879867099355429E-4</v>
      </c>
    </row>
    <row r="106" spans="1:15" hidden="1" x14ac:dyDescent="0.25">
      <c r="A106" t="s">
        <v>8</v>
      </c>
      <c r="B106">
        <v>2002</v>
      </c>
      <c r="C106" t="s">
        <v>14</v>
      </c>
      <c r="D106">
        <v>2378</v>
      </c>
      <c r="E106">
        <v>2107</v>
      </c>
      <c r="F106">
        <v>271</v>
      </c>
      <c r="G106" t="s">
        <v>10</v>
      </c>
      <c r="H106" t="s">
        <v>10</v>
      </c>
      <c r="I106" s="3">
        <f t="shared" si="9"/>
        <v>0.8860386879730866</v>
      </c>
      <c r="K106" s="3">
        <f t="shared" si="11"/>
        <v>0.38549147760496721</v>
      </c>
      <c r="L106" s="1">
        <v>1.6559936374838796E-2</v>
      </c>
      <c r="N106" s="3">
        <f t="shared" si="12"/>
        <v>3.6273785319777908E-2</v>
      </c>
      <c r="O106" s="1">
        <v>1.4879867099355429E-4</v>
      </c>
    </row>
    <row r="107" spans="1:15" hidden="1" x14ac:dyDescent="0.25">
      <c r="A107" t="s">
        <v>8</v>
      </c>
      <c r="B107">
        <v>2003</v>
      </c>
      <c r="C107" t="s">
        <v>14</v>
      </c>
      <c r="D107">
        <v>4623</v>
      </c>
      <c r="E107">
        <v>4247</v>
      </c>
      <c r="F107">
        <v>376</v>
      </c>
      <c r="G107" t="s">
        <v>10</v>
      </c>
      <c r="H107" t="s">
        <v>10</v>
      </c>
      <c r="I107" s="3">
        <f t="shared" si="9"/>
        <v>0.91866753190568895</v>
      </c>
      <c r="K107" s="3">
        <f t="shared" si="11"/>
        <v>0.38549147760496721</v>
      </c>
      <c r="L107" s="1">
        <v>1.6559936374838796E-2</v>
      </c>
      <c r="N107" s="3">
        <f t="shared" si="12"/>
        <v>3.6273785319777908E-2</v>
      </c>
      <c r="O107" s="1">
        <v>1.4879867099355429E-4</v>
      </c>
    </row>
    <row r="108" spans="1:15" hidden="1" x14ac:dyDescent="0.25">
      <c r="A108" t="s">
        <v>8</v>
      </c>
      <c r="B108">
        <v>2004</v>
      </c>
      <c r="C108" t="s">
        <v>14</v>
      </c>
      <c r="D108">
        <v>4736</v>
      </c>
      <c r="E108">
        <v>4470</v>
      </c>
      <c r="F108">
        <v>266</v>
      </c>
      <c r="G108" t="s">
        <v>10</v>
      </c>
      <c r="H108" t="s">
        <v>10</v>
      </c>
      <c r="I108" s="3">
        <f t="shared" si="9"/>
        <v>0.94383445945945943</v>
      </c>
      <c r="K108" s="3">
        <f t="shared" si="11"/>
        <v>0.38549147760496721</v>
      </c>
      <c r="L108" s="1">
        <v>1.6559936374838796E-2</v>
      </c>
      <c r="N108" s="3">
        <f t="shared" si="12"/>
        <v>3.6273785319777908E-2</v>
      </c>
      <c r="O108" s="1">
        <v>1.4879867099355429E-4</v>
      </c>
    </row>
    <row r="109" spans="1:15" hidden="1" x14ac:dyDescent="0.25">
      <c r="A109" t="s">
        <v>8</v>
      </c>
      <c r="B109">
        <v>2005</v>
      </c>
      <c r="C109" t="s">
        <v>14</v>
      </c>
      <c r="D109">
        <v>3615</v>
      </c>
      <c r="E109">
        <v>3460</v>
      </c>
      <c r="F109">
        <v>155</v>
      </c>
      <c r="G109" t="s">
        <v>10</v>
      </c>
      <c r="H109" t="s">
        <v>10</v>
      </c>
      <c r="I109" s="3">
        <f t="shared" si="9"/>
        <v>0.95712309820193642</v>
      </c>
      <c r="K109" s="3">
        <f t="shared" si="11"/>
        <v>0.38549147760496721</v>
      </c>
      <c r="L109" s="1">
        <v>1.6559936374838796E-2</v>
      </c>
      <c r="N109" s="3">
        <f t="shared" si="12"/>
        <v>3.6273785319777908E-2</v>
      </c>
      <c r="O109" s="1">
        <v>1.4879867099355429E-4</v>
      </c>
    </row>
    <row r="110" spans="1:15" hidden="1" x14ac:dyDescent="0.25">
      <c r="A110" t="s">
        <v>8</v>
      </c>
      <c r="B110">
        <v>2006</v>
      </c>
      <c r="C110" t="s">
        <v>14</v>
      </c>
      <c r="D110">
        <v>2463</v>
      </c>
      <c r="E110">
        <v>2250</v>
      </c>
      <c r="F110">
        <v>213</v>
      </c>
      <c r="G110">
        <v>98</v>
      </c>
      <c r="H110">
        <v>115</v>
      </c>
      <c r="I110" s="3">
        <f t="shared" si="9"/>
        <v>0.91352009744214369</v>
      </c>
      <c r="J110" s="3">
        <f t="shared" ref="J110:J123" si="13">G110/F110</f>
        <v>0.460093896713615</v>
      </c>
      <c r="K110" s="3">
        <f t="shared" si="11"/>
        <v>0.38549147760496721</v>
      </c>
      <c r="L110" s="1">
        <v>1.6559936374838796E-2</v>
      </c>
      <c r="M110" s="3">
        <f t="shared" ref="M110:M123" si="14">G110/D110</f>
        <v>3.9788875355257818E-2</v>
      </c>
      <c r="N110" s="3">
        <f t="shared" si="12"/>
        <v>3.6273785319777908E-2</v>
      </c>
      <c r="O110" s="1">
        <v>1.4879867099355429E-4</v>
      </c>
    </row>
    <row r="111" spans="1:15" hidden="1" x14ac:dyDescent="0.25">
      <c r="A111" t="s">
        <v>8</v>
      </c>
      <c r="B111">
        <v>2007</v>
      </c>
      <c r="C111" t="s">
        <v>14</v>
      </c>
      <c r="D111">
        <v>2559</v>
      </c>
      <c r="E111">
        <v>2365</v>
      </c>
      <c r="F111">
        <v>194</v>
      </c>
      <c r="G111">
        <v>94</v>
      </c>
      <c r="H111">
        <v>100</v>
      </c>
      <c r="I111" s="3">
        <f t="shared" si="9"/>
        <v>0.92418913638139899</v>
      </c>
      <c r="J111" s="3">
        <f t="shared" si="13"/>
        <v>0.4845360824742268</v>
      </c>
      <c r="K111" s="3">
        <f t="shared" si="11"/>
        <v>0.38549147760496721</v>
      </c>
      <c r="L111" s="1">
        <v>1.6559936374838796E-2</v>
      </c>
      <c r="M111" s="3">
        <f t="shared" si="14"/>
        <v>3.673309886674482E-2</v>
      </c>
      <c r="N111" s="3">
        <f t="shared" si="12"/>
        <v>3.6273785319777908E-2</v>
      </c>
      <c r="O111" s="1">
        <v>1.4879867099355429E-4</v>
      </c>
    </row>
    <row r="112" spans="1:15" hidden="1" x14ac:dyDescent="0.25">
      <c r="A112" t="s">
        <v>8</v>
      </c>
      <c r="B112">
        <v>2008</v>
      </c>
      <c r="C112" t="s">
        <v>14</v>
      </c>
      <c r="D112">
        <v>2163</v>
      </c>
      <c r="E112">
        <v>2006</v>
      </c>
      <c r="F112">
        <v>157</v>
      </c>
      <c r="G112">
        <v>96</v>
      </c>
      <c r="H112">
        <v>61</v>
      </c>
      <c r="I112" s="3">
        <f t="shared" si="9"/>
        <v>0.92741562644475262</v>
      </c>
      <c r="J112" s="3">
        <f t="shared" si="13"/>
        <v>0.61146496815286622</v>
      </c>
      <c r="K112" s="3">
        <f t="shared" si="11"/>
        <v>0.38549147760496721</v>
      </c>
      <c r="L112" s="1">
        <v>1.6559936374838796E-2</v>
      </c>
      <c r="M112" s="3">
        <f t="shared" si="14"/>
        <v>4.4382801664355064E-2</v>
      </c>
      <c r="N112" s="3">
        <f t="shared" si="12"/>
        <v>3.6273785319777908E-2</v>
      </c>
      <c r="O112" s="1">
        <v>1.4879867099355429E-4</v>
      </c>
    </row>
    <row r="113" spans="1:15" hidden="1" x14ac:dyDescent="0.25">
      <c r="A113" t="s">
        <v>8</v>
      </c>
      <c r="B113">
        <v>2009</v>
      </c>
      <c r="C113" t="s">
        <v>14</v>
      </c>
      <c r="D113">
        <v>2918</v>
      </c>
      <c r="E113">
        <v>2662</v>
      </c>
      <c r="F113">
        <v>256</v>
      </c>
      <c r="G113">
        <v>142</v>
      </c>
      <c r="H113">
        <v>114</v>
      </c>
      <c r="I113" s="3">
        <f t="shared" si="9"/>
        <v>0.91226867717614801</v>
      </c>
      <c r="J113" s="3">
        <f t="shared" si="13"/>
        <v>0.5546875</v>
      </c>
      <c r="K113" s="3">
        <f t="shared" si="11"/>
        <v>0.38549147760496721</v>
      </c>
      <c r="L113" s="1">
        <v>1.6559936374838796E-2</v>
      </c>
      <c r="M113" s="3">
        <f t="shared" si="14"/>
        <v>4.8663468128855379E-2</v>
      </c>
      <c r="N113" s="3">
        <f t="shared" si="12"/>
        <v>3.6273785319777908E-2</v>
      </c>
      <c r="O113" s="1">
        <v>1.4879867099355429E-4</v>
      </c>
    </row>
    <row r="114" spans="1:15" hidden="1" x14ac:dyDescent="0.25">
      <c r="A114" t="s">
        <v>8</v>
      </c>
      <c r="B114">
        <v>2010</v>
      </c>
      <c r="C114" t="s">
        <v>14</v>
      </c>
      <c r="D114">
        <v>4422</v>
      </c>
      <c r="E114">
        <v>3249</v>
      </c>
      <c r="F114">
        <v>1173</v>
      </c>
      <c r="G114">
        <v>185</v>
      </c>
      <c r="H114">
        <v>988</v>
      </c>
      <c r="I114" s="3">
        <f t="shared" si="9"/>
        <v>0.73473541383989149</v>
      </c>
      <c r="J114" s="3">
        <f t="shared" si="13"/>
        <v>0.1577152600170503</v>
      </c>
      <c r="K114" s="3">
        <f t="shared" si="11"/>
        <v>0.38549147760496721</v>
      </c>
      <c r="L114" s="1">
        <v>1.6559936374838796E-2</v>
      </c>
      <c r="M114" s="3">
        <f t="shared" si="14"/>
        <v>4.1836273179556759E-2</v>
      </c>
      <c r="N114" s="3">
        <f t="shared" si="12"/>
        <v>3.6273785319777908E-2</v>
      </c>
      <c r="O114" s="1">
        <v>1.4879867099355429E-4</v>
      </c>
    </row>
    <row r="115" spans="1:15" hidden="1" x14ac:dyDescent="0.25">
      <c r="A115" t="s">
        <v>8</v>
      </c>
      <c r="B115">
        <v>2011</v>
      </c>
      <c r="C115" t="s">
        <v>14</v>
      </c>
      <c r="D115">
        <v>3046</v>
      </c>
      <c r="E115">
        <v>2570</v>
      </c>
      <c r="F115">
        <v>476</v>
      </c>
      <c r="G115">
        <v>174</v>
      </c>
      <c r="H115">
        <v>302</v>
      </c>
      <c r="I115" s="3">
        <f t="shared" si="9"/>
        <v>0.8437294812869337</v>
      </c>
      <c r="J115" s="3">
        <f t="shared" si="13"/>
        <v>0.36554621848739494</v>
      </c>
      <c r="K115" s="3">
        <f t="shared" si="11"/>
        <v>0.38549147760496721</v>
      </c>
      <c r="L115" s="1">
        <v>1.6559936374838796E-2</v>
      </c>
      <c r="M115" s="3">
        <f t="shared" si="14"/>
        <v>5.7124097176625081E-2</v>
      </c>
      <c r="N115" s="3">
        <f t="shared" si="12"/>
        <v>3.6273785319777908E-2</v>
      </c>
      <c r="O115" s="1">
        <v>1.4879867099355429E-4</v>
      </c>
    </row>
    <row r="116" spans="1:15" hidden="1" x14ac:dyDescent="0.25">
      <c r="A116" t="s">
        <v>8</v>
      </c>
      <c r="B116">
        <v>2012</v>
      </c>
      <c r="C116" t="s">
        <v>14</v>
      </c>
      <c r="D116">
        <v>4677</v>
      </c>
      <c r="E116">
        <v>4109</v>
      </c>
      <c r="F116">
        <v>568</v>
      </c>
      <c r="G116">
        <v>201</v>
      </c>
      <c r="H116">
        <v>367</v>
      </c>
      <c r="I116" s="3">
        <f t="shared" si="9"/>
        <v>0.87855462903570669</v>
      </c>
      <c r="J116" s="3">
        <f t="shared" si="13"/>
        <v>0.35387323943661969</v>
      </c>
      <c r="K116" s="3">
        <f t="shared" si="11"/>
        <v>0.38549147760496721</v>
      </c>
      <c r="L116" s="1">
        <v>1.6559936374838796E-2</v>
      </c>
      <c r="M116" s="3">
        <f t="shared" si="14"/>
        <v>4.2976266837716486E-2</v>
      </c>
      <c r="N116" s="3">
        <f t="shared" si="12"/>
        <v>3.6273785319777908E-2</v>
      </c>
      <c r="O116" s="1">
        <v>1.4879867099355429E-4</v>
      </c>
    </row>
    <row r="117" spans="1:15" hidden="1" x14ac:dyDescent="0.25">
      <c r="A117" t="s">
        <v>8</v>
      </c>
      <c r="B117">
        <v>2013</v>
      </c>
      <c r="C117" t="s">
        <v>14</v>
      </c>
      <c r="D117">
        <v>4808</v>
      </c>
      <c r="E117">
        <v>4380</v>
      </c>
      <c r="F117">
        <v>428</v>
      </c>
      <c r="G117">
        <v>162</v>
      </c>
      <c r="H117">
        <v>266</v>
      </c>
      <c r="I117" s="3">
        <f t="shared" si="9"/>
        <v>0.910981697171381</v>
      </c>
      <c r="J117" s="3">
        <f t="shared" si="13"/>
        <v>0.37850467289719625</v>
      </c>
      <c r="K117" s="3">
        <f t="shared" si="11"/>
        <v>0.38549147760496721</v>
      </c>
      <c r="L117" s="1">
        <v>1.6559936374838796E-2</v>
      </c>
      <c r="M117" s="3">
        <f t="shared" si="14"/>
        <v>3.3693843594009981E-2</v>
      </c>
      <c r="N117" s="3">
        <f t="shared" si="12"/>
        <v>3.6273785319777908E-2</v>
      </c>
      <c r="O117" s="1">
        <v>1.4879867099355429E-4</v>
      </c>
    </row>
    <row r="118" spans="1:15" hidden="1" x14ac:dyDescent="0.25">
      <c r="A118" t="s">
        <v>8</v>
      </c>
      <c r="B118">
        <v>2014</v>
      </c>
      <c r="C118" t="s">
        <v>14</v>
      </c>
      <c r="D118">
        <v>4731</v>
      </c>
      <c r="E118">
        <v>4369</v>
      </c>
      <c r="F118">
        <v>362</v>
      </c>
      <c r="G118">
        <v>94</v>
      </c>
      <c r="H118">
        <v>268</v>
      </c>
      <c r="I118" s="3">
        <f t="shared" si="9"/>
        <v>0.92348340731346434</v>
      </c>
      <c r="J118" s="3">
        <f t="shared" si="13"/>
        <v>0.25966850828729282</v>
      </c>
      <c r="K118" s="3">
        <f t="shared" si="11"/>
        <v>0.38549147760496721</v>
      </c>
      <c r="L118" s="1">
        <v>1.6559936374838796E-2</v>
      </c>
      <c r="M118" s="3">
        <f t="shared" si="14"/>
        <v>1.9868949482139082E-2</v>
      </c>
      <c r="N118" s="3">
        <f t="shared" si="12"/>
        <v>3.6273785319777908E-2</v>
      </c>
      <c r="O118" s="1">
        <v>1.4879867099355429E-4</v>
      </c>
    </row>
    <row r="119" spans="1:15" hidden="1" x14ac:dyDescent="0.25">
      <c r="A119" t="s">
        <v>8</v>
      </c>
      <c r="B119">
        <v>2015</v>
      </c>
      <c r="C119" t="s">
        <v>14</v>
      </c>
      <c r="D119">
        <v>6321</v>
      </c>
      <c r="E119">
        <v>5864</v>
      </c>
      <c r="F119">
        <v>457</v>
      </c>
      <c r="G119">
        <v>134</v>
      </c>
      <c r="H119">
        <v>323</v>
      </c>
      <c r="I119" s="3">
        <f t="shared" si="9"/>
        <v>0.92770131308337289</v>
      </c>
      <c r="J119" s="3">
        <f t="shared" si="13"/>
        <v>0.29321663019693656</v>
      </c>
      <c r="K119" s="3">
        <f t="shared" si="11"/>
        <v>0.38549147760496721</v>
      </c>
      <c r="L119" s="1">
        <v>1.6559936374838796E-2</v>
      </c>
      <c r="M119" s="3">
        <f t="shared" si="14"/>
        <v>2.1199177345356746E-2</v>
      </c>
      <c r="N119" s="3">
        <f t="shared" si="12"/>
        <v>3.6273785319777908E-2</v>
      </c>
      <c r="O119" s="1">
        <v>1.4879867099355429E-4</v>
      </c>
    </row>
    <row r="120" spans="1:15" hidden="1" x14ac:dyDescent="0.25">
      <c r="A120" t="s">
        <v>8</v>
      </c>
      <c r="B120">
        <v>2016</v>
      </c>
      <c r="C120" t="s">
        <v>14</v>
      </c>
      <c r="D120">
        <v>10123</v>
      </c>
      <c r="E120">
        <v>9344</v>
      </c>
      <c r="F120">
        <v>779</v>
      </c>
      <c r="G120">
        <v>185</v>
      </c>
      <c r="H120">
        <v>594</v>
      </c>
      <c r="I120" s="3">
        <f t="shared" si="9"/>
        <v>0.92304652770917717</v>
      </c>
      <c r="J120" s="3">
        <f t="shared" si="13"/>
        <v>0.23748395378690629</v>
      </c>
      <c r="K120" s="3">
        <f t="shared" si="11"/>
        <v>0.38549147760496721</v>
      </c>
      <c r="L120" s="1">
        <v>1.6559936374838796E-2</v>
      </c>
      <c r="M120" s="3">
        <f t="shared" si="14"/>
        <v>1.8275214857255754E-2</v>
      </c>
      <c r="N120" s="3">
        <f t="shared" si="12"/>
        <v>3.6273785319777908E-2</v>
      </c>
      <c r="O120" s="1">
        <v>1.4879867099355429E-4</v>
      </c>
    </row>
    <row r="121" spans="1:15" hidden="1" x14ac:dyDescent="0.25">
      <c r="A121" t="s">
        <v>8</v>
      </c>
      <c r="B121">
        <v>2017</v>
      </c>
      <c r="C121" t="s">
        <v>14</v>
      </c>
      <c r="D121">
        <v>8376</v>
      </c>
      <c r="E121">
        <v>7453</v>
      </c>
      <c r="F121">
        <v>923</v>
      </c>
      <c r="G121">
        <v>391</v>
      </c>
      <c r="H121">
        <v>532</v>
      </c>
      <c r="I121" s="3">
        <f t="shared" si="9"/>
        <v>0.88980420248328562</v>
      </c>
      <c r="J121" s="3">
        <f t="shared" si="13"/>
        <v>0.42361863488624052</v>
      </c>
      <c r="K121" s="3">
        <f t="shared" si="11"/>
        <v>0.38549147760496721</v>
      </c>
      <c r="L121" s="1">
        <v>1.6559936374838796E-2</v>
      </c>
      <c r="M121" s="3">
        <f t="shared" si="14"/>
        <v>4.6680993314231138E-2</v>
      </c>
      <c r="N121" s="3">
        <f t="shared" si="12"/>
        <v>3.6273785319777908E-2</v>
      </c>
      <c r="O121" s="1">
        <v>1.4879867099355429E-4</v>
      </c>
    </row>
    <row r="122" spans="1:15" hidden="1" x14ac:dyDescent="0.25">
      <c r="A122" t="s">
        <v>8</v>
      </c>
      <c r="B122">
        <v>2018</v>
      </c>
      <c r="C122" t="s">
        <v>14</v>
      </c>
      <c r="D122">
        <v>13009</v>
      </c>
      <c r="E122">
        <v>11978</v>
      </c>
      <c r="F122">
        <v>1031</v>
      </c>
      <c r="G122">
        <v>376</v>
      </c>
      <c r="H122">
        <v>655</v>
      </c>
      <c r="I122" s="3">
        <f t="shared" si="9"/>
        <v>0.92074717503266967</v>
      </c>
      <c r="J122" s="3">
        <f t="shared" si="13"/>
        <v>0.36469447138700289</v>
      </c>
      <c r="K122" s="3">
        <f>AVERAGE(J$102:J$123)</f>
        <v>0.38549147760496721</v>
      </c>
      <c r="L122" s="1">
        <v>1.6559936374838796E-2</v>
      </c>
      <c r="M122" s="3">
        <f t="shared" si="14"/>
        <v>2.8903067107387194E-2</v>
      </c>
      <c r="N122" s="3">
        <f>AVERAGE(M$102:M$123)</f>
        <v>3.6273785319777908E-2</v>
      </c>
      <c r="O122" s="1">
        <v>1.4879867099355429E-4</v>
      </c>
    </row>
    <row r="123" spans="1:15" hidden="1" x14ac:dyDescent="0.25">
      <c r="A123" t="s">
        <v>8</v>
      </c>
      <c r="B123">
        <v>2019</v>
      </c>
      <c r="C123" t="s">
        <v>14</v>
      </c>
      <c r="D123">
        <v>16061</v>
      </c>
      <c r="E123">
        <v>15076</v>
      </c>
      <c r="F123">
        <v>985</v>
      </c>
      <c r="G123">
        <v>445</v>
      </c>
      <c r="H123">
        <v>540</v>
      </c>
      <c r="I123" s="3">
        <f t="shared" si="9"/>
        <v>0.93867131560923978</v>
      </c>
      <c r="J123" s="3">
        <f t="shared" si="13"/>
        <v>0.45177664974619292</v>
      </c>
      <c r="K123" s="3">
        <f t="shared" si="11"/>
        <v>0.38549147760496721</v>
      </c>
      <c r="L123" s="1">
        <v>1.6559936374838796E-2</v>
      </c>
      <c r="M123" s="3">
        <f t="shared" si="14"/>
        <v>2.770686756739929E-2</v>
      </c>
      <c r="N123" s="3">
        <f t="shared" si="12"/>
        <v>3.6273785319777908E-2</v>
      </c>
      <c r="O123" s="1">
        <v>1.4879867099355429E-4</v>
      </c>
    </row>
    <row r="124" spans="1:15" hidden="1" x14ac:dyDescent="0.25">
      <c r="A124" t="s">
        <v>8</v>
      </c>
      <c r="B124">
        <v>2020</v>
      </c>
      <c r="C124" t="s">
        <v>14</v>
      </c>
      <c r="D124">
        <v>9784</v>
      </c>
      <c r="E124">
        <v>9134</v>
      </c>
      <c r="F124" s="3">
        <f>SUM(G124:H124)</f>
        <v>650</v>
      </c>
      <c r="G124">
        <v>250</v>
      </c>
      <c r="H124">
        <v>400</v>
      </c>
      <c r="I124" s="3">
        <f t="shared" ref="I124:I126" si="15">E124/D124</f>
        <v>0.93356500408830745</v>
      </c>
      <c r="J124" s="3">
        <f t="shared" ref="J124:J126" si="16">G124/F124</f>
        <v>0.38461538461538464</v>
      </c>
      <c r="K124" s="3">
        <f>AVERAGE(J$102:J$125)</f>
        <v>0.3838230684755054</v>
      </c>
      <c r="L124" s="1">
        <v>1.530879576261903E-2</v>
      </c>
      <c r="M124" s="3">
        <f t="shared" ref="M124:M125" si="17">G124/D124</f>
        <v>2.5551921504497137E-2</v>
      </c>
      <c r="N124" s="3">
        <f>AVERAGE(M$102:M$124)</f>
        <v>3.5558994398759189E-2</v>
      </c>
      <c r="O124" s="1">
        <v>1.4573092171304056E-4</v>
      </c>
    </row>
    <row r="125" spans="1:15" hidden="1" x14ac:dyDescent="0.25">
      <c r="A125" t="s">
        <v>8</v>
      </c>
      <c r="B125">
        <v>2021</v>
      </c>
      <c r="C125" t="s">
        <v>14</v>
      </c>
      <c r="D125">
        <v>14326</v>
      </c>
      <c r="E125">
        <v>13225</v>
      </c>
      <c r="F125" s="3">
        <f>SUM(G125:H125)</f>
        <v>1101</v>
      </c>
      <c r="G125">
        <v>396</v>
      </c>
      <c r="H125">
        <v>705</v>
      </c>
      <c r="I125" s="3">
        <f t="shared" si="15"/>
        <v>0.92314672623202565</v>
      </c>
      <c r="J125" s="3">
        <f t="shared" si="16"/>
        <v>0.35967302452316074</v>
      </c>
      <c r="K125" s="3">
        <f>AVERAGE(J$102:J124)</f>
        <v>0.38543307140566174</v>
      </c>
      <c r="L125" s="1">
        <v>1.4276461920956818E-2</v>
      </c>
      <c r="M125" s="3">
        <f t="shared" si="17"/>
        <v>2.7642049420633814E-2</v>
      </c>
      <c r="N125" s="3">
        <f>AVERAGE(M$102:M125)</f>
        <v>3.5064185337626355E-2</v>
      </c>
      <c r="O125" s="1">
        <v>1.3964642839873792E-4</v>
      </c>
    </row>
    <row r="126" spans="1:15" hidden="1" x14ac:dyDescent="0.25">
      <c r="A126" t="s">
        <v>8</v>
      </c>
      <c r="B126">
        <v>2022</v>
      </c>
      <c r="C126" t="s">
        <v>14</v>
      </c>
      <c r="D126">
        <v>13586</v>
      </c>
      <c r="E126">
        <v>12464</v>
      </c>
      <c r="F126" s="3">
        <f>SUM(G126:H126)</f>
        <v>1122</v>
      </c>
      <c r="G126">
        <v>313</v>
      </c>
      <c r="H126">
        <v>809</v>
      </c>
      <c r="I126" s="3">
        <f t="shared" si="15"/>
        <v>0.91741498601501548</v>
      </c>
      <c r="J126" s="3">
        <f t="shared" si="16"/>
        <v>0.2789661319073084</v>
      </c>
      <c r="K126" s="3">
        <f>AVERAGE(J$102:J126)</f>
        <v>0.37765501338325852</v>
      </c>
      <c r="L126" s="1">
        <v>1.3243641527106997E-2</v>
      </c>
      <c r="M126" s="3">
        <f>G126/D126</f>
        <v>2.3038421904902105E-2</v>
      </c>
      <c r="N126" s="3">
        <f>AVERAGE(M$102:M126)</f>
        <v>3.4356787488642578E-2</v>
      </c>
      <c r="O126" s="1">
        <v>1.3172443600711274E-4</v>
      </c>
    </row>
    <row r="127" spans="1:15" hidden="1" x14ac:dyDescent="0.25">
      <c r="A127" t="s">
        <v>8</v>
      </c>
      <c r="B127">
        <v>1998</v>
      </c>
      <c r="C127" t="s">
        <v>15</v>
      </c>
      <c r="D127">
        <v>157</v>
      </c>
      <c r="E127">
        <v>75</v>
      </c>
      <c r="F127">
        <v>82</v>
      </c>
      <c r="G127" t="s">
        <v>10</v>
      </c>
      <c r="H127" t="s">
        <v>10</v>
      </c>
      <c r="I127" s="3">
        <f t="shared" si="9"/>
        <v>0.47770700636942676</v>
      </c>
      <c r="K127" s="3">
        <f t="shared" ref="K127:K148" si="18">AVERAGE(J$127:J$148)</f>
        <v>0.60396464121120708</v>
      </c>
      <c r="L127" s="1">
        <v>5.9950487761271321E-2</v>
      </c>
      <c r="N127" s="3">
        <f t="shared" ref="N127:N148" si="19">AVERAGE(M$127:M$148)</f>
        <v>3.2423715613204562E-2</v>
      </c>
      <c r="O127" s="1">
        <v>4.1479506980306006E-4</v>
      </c>
    </row>
    <row r="128" spans="1:15" hidden="1" x14ac:dyDescent="0.25">
      <c r="A128" t="s">
        <v>8</v>
      </c>
      <c r="B128">
        <v>1999</v>
      </c>
      <c r="C128" t="s">
        <v>15</v>
      </c>
      <c r="D128">
        <v>121</v>
      </c>
      <c r="E128">
        <v>100</v>
      </c>
      <c r="F128">
        <v>21</v>
      </c>
      <c r="G128" t="s">
        <v>10</v>
      </c>
      <c r="H128" t="s">
        <v>10</v>
      </c>
      <c r="I128" s="3">
        <f t="shared" si="9"/>
        <v>0.82644628099173556</v>
      </c>
      <c r="K128" s="3">
        <f t="shared" si="18"/>
        <v>0.60396464121120708</v>
      </c>
      <c r="L128" s="1">
        <v>5.9950487761271321E-2</v>
      </c>
      <c r="N128" s="3">
        <f t="shared" si="19"/>
        <v>3.2423715613204562E-2</v>
      </c>
      <c r="O128" s="1">
        <v>4.1479506980306006E-4</v>
      </c>
    </row>
    <row r="129" spans="1:15" hidden="1" x14ac:dyDescent="0.25">
      <c r="A129" t="s">
        <v>8</v>
      </c>
      <c r="B129">
        <v>2000</v>
      </c>
      <c r="C129" t="s">
        <v>15</v>
      </c>
      <c r="D129">
        <v>423</v>
      </c>
      <c r="E129">
        <v>380</v>
      </c>
      <c r="F129">
        <v>43</v>
      </c>
      <c r="G129" t="s">
        <v>10</v>
      </c>
      <c r="H129" t="s">
        <v>10</v>
      </c>
      <c r="I129" s="3">
        <f t="shared" si="9"/>
        <v>0.89834515366430256</v>
      </c>
      <c r="K129" s="3">
        <f t="shared" si="18"/>
        <v>0.60396464121120708</v>
      </c>
      <c r="L129" s="1">
        <v>5.9950487761271321E-2</v>
      </c>
      <c r="N129" s="3">
        <f t="shared" si="19"/>
        <v>3.2423715613204562E-2</v>
      </c>
      <c r="O129" s="1">
        <v>4.1479506980306006E-4</v>
      </c>
    </row>
    <row r="130" spans="1:15" hidden="1" x14ac:dyDescent="0.25">
      <c r="A130" t="s">
        <v>8</v>
      </c>
      <c r="B130">
        <v>2001</v>
      </c>
      <c r="C130" t="s">
        <v>15</v>
      </c>
      <c r="D130">
        <v>298</v>
      </c>
      <c r="E130">
        <v>231</v>
      </c>
      <c r="F130">
        <v>67</v>
      </c>
      <c r="G130" t="s">
        <v>10</v>
      </c>
      <c r="H130" t="s">
        <v>10</v>
      </c>
      <c r="I130" s="3">
        <f t="shared" si="9"/>
        <v>0.77516778523489938</v>
      </c>
      <c r="K130" s="3">
        <f t="shared" si="18"/>
        <v>0.60396464121120708</v>
      </c>
      <c r="L130" s="1">
        <v>5.9950487761271321E-2</v>
      </c>
      <c r="N130" s="3">
        <f t="shared" si="19"/>
        <v>3.2423715613204562E-2</v>
      </c>
      <c r="O130" s="1">
        <v>4.1479506980306006E-4</v>
      </c>
    </row>
    <row r="131" spans="1:15" hidden="1" x14ac:dyDescent="0.25">
      <c r="A131" t="s">
        <v>8</v>
      </c>
      <c r="B131">
        <v>2002</v>
      </c>
      <c r="C131" t="s">
        <v>15</v>
      </c>
      <c r="D131">
        <v>319</v>
      </c>
      <c r="E131">
        <v>269</v>
      </c>
      <c r="F131">
        <v>50</v>
      </c>
      <c r="G131" t="s">
        <v>10</v>
      </c>
      <c r="H131" t="s">
        <v>10</v>
      </c>
      <c r="I131" s="3">
        <f t="shared" si="9"/>
        <v>0.84326018808777425</v>
      </c>
      <c r="K131" s="3">
        <f t="shared" si="18"/>
        <v>0.60396464121120708</v>
      </c>
      <c r="L131" s="1">
        <v>5.9950487761271321E-2</v>
      </c>
      <c r="N131" s="3">
        <f t="shared" si="19"/>
        <v>3.2423715613204562E-2</v>
      </c>
      <c r="O131" s="1">
        <v>4.1479506980306006E-4</v>
      </c>
    </row>
    <row r="132" spans="1:15" hidden="1" x14ac:dyDescent="0.25">
      <c r="A132" t="s">
        <v>8</v>
      </c>
      <c r="B132">
        <v>2003</v>
      </c>
      <c r="C132" t="s">
        <v>15</v>
      </c>
      <c r="D132">
        <v>1012</v>
      </c>
      <c r="E132">
        <v>964</v>
      </c>
      <c r="F132">
        <v>48</v>
      </c>
      <c r="G132" t="s">
        <v>10</v>
      </c>
      <c r="H132" t="s">
        <v>10</v>
      </c>
      <c r="I132" s="3">
        <f t="shared" si="9"/>
        <v>0.95256916996047436</v>
      </c>
      <c r="K132" s="3">
        <f t="shared" si="18"/>
        <v>0.60396464121120708</v>
      </c>
      <c r="L132" s="1">
        <v>5.9950487761271321E-2</v>
      </c>
      <c r="N132" s="3">
        <f t="shared" si="19"/>
        <v>3.2423715613204562E-2</v>
      </c>
      <c r="O132" s="1">
        <v>4.1479506980306006E-4</v>
      </c>
    </row>
    <row r="133" spans="1:15" hidden="1" x14ac:dyDescent="0.25">
      <c r="A133" t="s">
        <v>8</v>
      </c>
      <c r="B133">
        <v>2004</v>
      </c>
      <c r="C133" t="s">
        <v>15</v>
      </c>
      <c r="D133">
        <v>730</v>
      </c>
      <c r="E133">
        <v>672</v>
      </c>
      <c r="F133">
        <v>58</v>
      </c>
      <c r="G133" t="s">
        <v>10</v>
      </c>
      <c r="H133" t="s">
        <v>10</v>
      </c>
      <c r="I133" s="3">
        <f t="shared" si="9"/>
        <v>0.92054794520547945</v>
      </c>
      <c r="K133" s="3">
        <f t="shared" si="18"/>
        <v>0.60396464121120708</v>
      </c>
      <c r="L133" s="1">
        <v>5.9950487761271321E-2</v>
      </c>
      <c r="N133" s="3">
        <f t="shared" si="19"/>
        <v>3.2423715613204562E-2</v>
      </c>
      <c r="O133" s="1">
        <v>4.1479506980306006E-4</v>
      </c>
    </row>
    <row r="134" spans="1:15" hidden="1" x14ac:dyDescent="0.25">
      <c r="A134" t="s">
        <v>8</v>
      </c>
      <c r="B134">
        <v>2005</v>
      </c>
      <c r="C134" t="s">
        <v>15</v>
      </c>
      <c r="D134">
        <v>1242</v>
      </c>
      <c r="E134">
        <v>1074</v>
      </c>
      <c r="F134">
        <v>168</v>
      </c>
      <c r="G134" t="s">
        <v>10</v>
      </c>
      <c r="H134" t="s">
        <v>10</v>
      </c>
      <c r="I134" s="3">
        <f t="shared" si="9"/>
        <v>0.86473429951690817</v>
      </c>
      <c r="K134" s="3">
        <f t="shared" si="18"/>
        <v>0.60396464121120708</v>
      </c>
      <c r="L134" s="1">
        <v>5.9950487761271321E-2</v>
      </c>
      <c r="N134" s="3">
        <f t="shared" si="19"/>
        <v>3.2423715613204562E-2</v>
      </c>
      <c r="O134" s="1">
        <v>4.1479506980306006E-4</v>
      </c>
    </row>
    <row r="135" spans="1:15" hidden="1" x14ac:dyDescent="0.25">
      <c r="A135" t="s">
        <v>8</v>
      </c>
      <c r="B135">
        <v>2006</v>
      </c>
      <c r="C135" t="s">
        <v>15</v>
      </c>
      <c r="D135">
        <v>1516</v>
      </c>
      <c r="E135">
        <v>1356</v>
      </c>
      <c r="F135">
        <v>160</v>
      </c>
      <c r="G135">
        <v>122</v>
      </c>
      <c r="H135">
        <v>38</v>
      </c>
      <c r="I135" s="3">
        <f t="shared" si="9"/>
        <v>0.89445910290237463</v>
      </c>
      <c r="J135" s="3">
        <f t="shared" ref="J135:J148" si="20">G135/F135</f>
        <v>0.76249999999999996</v>
      </c>
      <c r="K135" s="3">
        <f t="shared" si="18"/>
        <v>0.60396464121120708</v>
      </c>
      <c r="L135" s="1">
        <v>5.9950487761271321E-2</v>
      </c>
      <c r="M135" s="3">
        <f t="shared" ref="M135:M148" si="21">G135/D135</f>
        <v>8.0474934036939311E-2</v>
      </c>
      <c r="N135" s="3">
        <f t="shared" si="19"/>
        <v>3.2423715613204562E-2</v>
      </c>
      <c r="O135" s="1">
        <v>4.1479506980306006E-4</v>
      </c>
    </row>
    <row r="136" spans="1:15" hidden="1" x14ac:dyDescent="0.25">
      <c r="A136" t="s">
        <v>8</v>
      </c>
      <c r="B136">
        <v>2007</v>
      </c>
      <c r="C136" t="s">
        <v>15</v>
      </c>
      <c r="D136">
        <v>3481</v>
      </c>
      <c r="E136">
        <v>3310</v>
      </c>
      <c r="F136">
        <v>171</v>
      </c>
      <c r="G136">
        <v>108</v>
      </c>
      <c r="H136">
        <v>63</v>
      </c>
      <c r="I136" s="3">
        <f t="shared" si="9"/>
        <v>0.95087618500430915</v>
      </c>
      <c r="J136" s="3">
        <f t="shared" si="20"/>
        <v>0.63157894736842102</v>
      </c>
      <c r="K136" s="3">
        <f t="shared" si="18"/>
        <v>0.60396464121120708</v>
      </c>
      <c r="L136" s="1">
        <v>5.9950487761271321E-2</v>
      </c>
      <c r="M136" s="3">
        <f t="shared" si="21"/>
        <v>3.1025567365699513E-2</v>
      </c>
      <c r="N136" s="3">
        <f t="shared" si="19"/>
        <v>3.2423715613204562E-2</v>
      </c>
      <c r="O136" s="1">
        <v>4.1479506980306006E-4</v>
      </c>
    </row>
    <row r="137" spans="1:15" hidden="1" x14ac:dyDescent="0.25">
      <c r="A137" t="s">
        <v>8</v>
      </c>
      <c r="B137">
        <v>2008</v>
      </c>
      <c r="C137" t="s">
        <v>15</v>
      </c>
      <c r="D137">
        <v>2311</v>
      </c>
      <c r="E137">
        <v>2098</v>
      </c>
      <c r="F137">
        <v>213</v>
      </c>
      <c r="G137">
        <v>140</v>
      </c>
      <c r="H137">
        <v>73</v>
      </c>
      <c r="I137" s="3">
        <f t="shared" si="9"/>
        <v>0.90783210731285158</v>
      </c>
      <c r="J137" s="3">
        <f t="shared" si="20"/>
        <v>0.65727699530516437</v>
      </c>
      <c r="K137" s="3">
        <f t="shared" si="18"/>
        <v>0.60396464121120708</v>
      </c>
      <c r="L137" s="1">
        <v>5.9950487761271321E-2</v>
      </c>
      <c r="M137" s="3">
        <f t="shared" si="21"/>
        <v>6.0579835569017741E-2</v>
      </c>
      <c r="N137" s="3">
        <f t="shared" si="19"/>
        <v>3.2423715613204562E-2</v>
      </c>
      <c r="O137" s="1">
        <v>4.1479506980306006E-4</v>
      </c>
    </row>
    <row r="138" spans="1:15" hidden="1" x14ac:dyDescent="0.25">
      <c r="A138" t="s">
        <v>8</v>
      </c>
      <c r="B138">
        <v>2009</v>
      </c>
      <c r="C138" t="s">
        <v>15</v>
      </c>
      <c r="D138">
        <v>2296</v>
      </c>
      <c r="E138">
        <v>2247</v>
      </c>
      <c r="F138">
        <v>49</v>
      </c>
      <c r="G138">
        <v>30</v>
      </c>
      <c r="H138">
        <v>19</v>
      </c>
      <c r="I138" s="3">
        <f t="shared" si="9"/>
        <v>0.97865853658536583</v>
      </c>
      <c r="J138" s="3">
        <f t="shared" si="20"/>
        <v>0.61224489795918369</v>
      </c>
      <c r="K138" s="3">
        <f t="shared" si="18"/>
        <v>0.60396464121120708</v>
      </c>
      <c r="L138" s="1">
        <v>5.9950487761271321E-2</v>
      </c>
      <c r="M138" s="3">
        <f t="shared" si="21"/>
        <v>1.3066202090592335E-2</v>
      </c>
      <c r="N138" s="3">
        <f t="shared" si="19"/>
        <v>3.2423715613204562E-2</v>
      </c>
      <c r="O138" s="1">
        <v>4.1479506980306006E-4</v>
      </c>
    </row>
    <row r="139" spans="1:15" hidden="1" x14ac:dyDescent="0.25">
      <c r="A139" t="s">
        <v>8</v>
      </c>
      <c r="B139">
        <v>2010</v>
      </c>
      <c r="C139" t="s">
        <v>15</v>
      </c>
      <c r="D139">
        <v>2555</v>
      </c>
      <c r="E139">
        <v>1663</v>
      </c>
      <c r="F139">
        <v>892</v>
      </c>
      <c r="G139">
        <v>74</v>
      </c>
      <c r="H139">
        <v>818</v>
      </c>
      <c r="I139" s="3">
        <f t="shared" si="9"/>
        <v>0.65088062622309195</v>
      </c>
      <c r="J139" s="3">
        <f t="shared" si="20"/>
        <v>8.2959641255605385E-2</v>
      </c>
      <c r="K139" s="3">
        <f t="shared" si="18"/>
        <v>0.60396464121120708</v>
      </c>
      <c r="L139" s="1">
        <v>5.9950487761271321E-2</v>
      </c>
      <c r="M139" s="3">
        <f t="shared" si="21"/>
        <v>2.8962818003913895E-2</v>
      </c>
      <c r="N139" s="3">
        <f t="shared" si="19"/>
        <v>3.2423715613204562E-2</v>
      </c>
      <c r="O139" s="1">
        <v>4.1479506980306006E-4</v>
      </c>
    </row>
    <row r="140" spans="1:15" hidden="1" x14ac:dyDescent="0.25">
      <c r="A140" t="s">
        <v>8</v>
      </c>
      <c r="B140">
        <v>2011</v>
      </c>
      <c r="C140" t="s">
        <v>15</v>
      </c>
      <c r="D140">
        <v>1928</v>
      </c>
      <c r="E140">
        <v>1853</v>
      </c>
      <c r="F140">
        <v>75</v>
      </c>
      <c r="G140">
        <v>39</v>
      </c>
      <c r="H140">
        <v>36</v>
      </c>
      <c r="I140" s="3">
        <f t="shared" si="9"/>
        <v>0.96109958506224069</v>
      </c>
      <c r="J140" s="3">
        <f t="shared" si="20"/>
        <v>0.52</v>
      </c>
      <c r="K140" s="3">
        <f t="shared" si="18"/>
        <v>0.60396464121120708</v>
      </c>
      <c r="L140" s="1">
        <v>5.9950487761271321E-2</v>
      </c>
      <c r="M140" s="3">
        <f t="shared" si="21"/>
        <v>2.0228215767634856E-2</v>
      </c>
      <c r="N140" s="3">
        <f t="shared" si="19"/>
        <v>3.2423715613204562E-2</v>
      </c>
      <c r="O140" s="1">
        <v>4.1479506980306006E-4</v>
      </c>
    </row>
    <row r="141" spans="1:15" hidden="1" x14ac:dyDescent="0.25">
      <c r="A141" t="s">
        <v>8</v>
      </c>
      <c r="B141">
        <v>2012</v>
      </c>
      <c r="C141" t="s">
        <v>15</v>
      </c>
      <c r="D141">
        <v>3433</v>
      </c>
      <c r="E141">
        <v>3210</v>
      </c>
      <c r="F141">
        <v>223</v>
      </c>
      <c r="G141">
        <v>76</v>
      </c>
      <c r="H141">
        <v>147</v>
      </c>
      <c r="I141" s="3">
        <f t="shared" si="9"/>
        <v>0.93504223711039902</v>
      </c>
      <c r="J141" s="3">
        <f t="shared" si="20"/>
        <v>0.34080717488789236</v>
      </c>
      <c r="K141" s="3">
        <f t="shared" si="18"/>
        <v>0.60396464121120708</v>
      </c>
      <c r="L141" s="1">
        <v>5.9950487761271321E-2</v>
      </c>
      <c r="M141" s="3">
        <f t="shared" si="21"/>
        <v>2.2138071657442471E-2</v>
      </c>
      <c r="N141" s="3">
        <f t="shared" si="19"/>
        <v>3.2423715613204562E-2</v>
      </c>
      <c r="O141" s="1">
        <v>4.1479506980306006E-4</v>
      </c>
    </row>
    <row r="142" spans="1:15" hidden="1" x14ac:dyDescent="0.25">
      <c r="A142" t="s">
        <v>8</v>
      </c>
      <c r="B142">
        <v>2013</v>
      </c>
      <c r="C142" t="s">
        <v>15</v>
      </c>
      <c r="D142">
        <v>2207</v>
      </c>
      <c r="E142">
        <v>2081</v>
      </c>
      <c r="F142">
        <v>126</v>
      </c>
      <c r="G142">
        <v>54</v>
      </c>
      <c r="H142">
        <v>72</v>
      </c>
      <c r="I142" s="3">
        <f t="shared" si="9"/>
        <v>0.94290892614408695</v>
      </c>
      <c r="J142" s="3">
        <f t="shared" si="20"/>
        <v>0.42857142857142855</v>
      </c>
      <c r="K142" s="3">
        <f t="shared" si="18"/>
        <v>0.60396464121120708</v>
      </c>
      <c r="L142" s="1">
        <v>5.9950487761271321E-2</v>
      </c>
      <c r="M142" s="3">
        <f t="shared" si="21"/>
        <v>2.4467603081105575E-2</v>
      </c>
      <c r="N142" s="3">
        <f t="shared" si="19"/>
        <v>3.2423715613204562E-2</v>
      </c>
      <c r="O142" s="1">
        <v>4.1479506980306006E-4</v>
      </c>
    </row>
    <row r="143" spans="1:15" hidden="1" x14ac:dyDescent="0.25">
      <c r="A143" t="s">
        <v>8</v>
      </c>
      <c r="B143">
        <v>2014</v>
      </c>
      <c r="C143" t="s">
        <v>15</v>
      </c>
      <c r="D143">
        <v>3551</v>
      </c>
      <c r="E143">
        <v>3385</v>
      </c>
      <c r="F143">
        <v>166</v>
      </c>
      <c r="G143">
        <v>131</v>
      </c>
      <c r="H143">
        <v>35</v>
      </c>
      <c r="I143" s="3">
        <f t="shared" si="9"/>
        <v>0.95325260490002817</v>
      </c>
      <c r="J143" s="3">
        <f t="shared" si="20"/>
        <v>0.78915662650602414</v>
      </c>
      <c r="K143" s="3">
        <f t="shared" si="18"/>
        <v>0.60396464121120708</v>
      </c>
      <c r="L143" s="1">
        <v>5.9950487761271321E-2</v>
      </c>
      <c r="M143" s="3">
        <f t="shared" si="21"/>
        <v>3.6891016615038019E-2</v>
      </c>
      <c r="N143" s="3">
        <f t="shared" si="19"/>
        <v>3.2423715613204562E-2</v>
      </c>
      <c r="O143" s="1">
        <v>4.1479506980306006E-4</v>
      </c>
    </row>
    <row r="144" spans="1:15" hidden="1" x14ac:dyDescent="0.25">
      <c r="A144" t="s">
        <v>8</v>
      </c>
      <c r="B144">
        <v>2015</v>
      </c>
      <c r="C144" t="s">
        <v>15</v>
      </c>
      <c r="D144">
        <v>2787</v>
      </c>
      <c r="E144">
        <v>2635</v>
      </c>
      <c r="F144">
        <v>152</v>
      </c>
      <c r="G144">
        <v>149</v>
      </c>
      <c r="H144">
        <v>3</v>
      </c>
      <c r="I144" s="3">
        <f t="shared" si="9"/>
        <v>0.94546106925008966</v>
      </c>
      <c r="J144" s="3">
        <f t="shared" si="20"/>
        <v>0.98026315789473684</v>
      </c>
      <c r="K144" s="3">
        <f t="shared" si="18"/>
        <v>0.60396464121120708</v>
      </c>
      <c r="L144" s="1">
        <v>5.9950487761271321E-2</v>
      </c>
      <c r="M144" s="3">
        <f t="shared" si="21"/>
        <v>5.346250448510944E-2</v>
      </c>
      <c r="N144" s="3">
        <f t="shared" si="19"/>
        <v>3.2423715613204562E-2</v>
      </c>
      <c r="O144" s="1">
        <v>4.1479506980306006E-4</v>
      </c>
    </row>
    <row r="145" spans="1:15" hidden="1" x14ac:dyDescent="0.25">
      <c r="A145" t="s">
        <v>8</v>
      </c>
      <c r="B145">
        <v>2016</v>
      </c>
      <c r="C145" t="s">
        <v>15</v>
      </c>
      <c r="D145">
        <v>3561</v>
      </c>
      <c r="E145">
        <v>3392</v>
      </c>
      <c r="F145">
        <v>169</v>
      </c>
      <c r="G145">
        <v>99</v>
      </c>
      <c r="H145">
        <v>70</v>
      </c>
      <c r="I145" s="3">
        <f t="shared" si="9"/>
        <v>0.9525414209491716</v>
      </c>
      <c r="J145" s="3">
        <f t="shared" si="20"/>
        <v>0.58579881656804733</v>
      </c>
      <c r="K145" s="3">
        <f t="shared" si="18"/>
        <v>0.60396464121120708</v>
      </c>
      <c r="L145" s="1">
        <v>5.9950487761271321E-2</v>
      </c>
      <c r="M145" s="3">
        <f t="shared" si="21"/>
        <v>2.780117944397641E-2</v>
      </c>
      <c r="N145" s="3">
        <f t="shared" si="19"/>
        <v>3.2423715613204562E-2</v>
      </c>
      <c r="O145" s="1">
        <v>4.1479506980306006E-4</v>
      </c>
    </row>
    <row r="146" spans="1:15" hidden="1" x14ac:dyDescent="0.25">
      <c r="A146" t="s">
        <v>8</v>
      </c>
      <c r="B146">
        <v>2017</v>
      </c>
      <c r="C146" t="s">
        <v>15</v>
      </c>
      <c r="D146">
        <v>3933</v>
      </c>
      <c r="E146">
        <v>3877</v>
      </c>
      <c r="F146">
        <v>56</v>
      </c>
      <c r="G146">
        <v>37</v>
      </c>
      <c r="H146">
        <v>19</v>
      </c>
      <c r="I146" s="3">
        <f t="shared" si="9"/>
        <v>0.9857615052123061</v>
      </c>
      <c r="J146" s="3">
        <f t="shared" si="20"/>
        <v>0.6607142857142857</v>
      </c>
      <c r="K146" s="3">
        <f t="shared" si="18"/>
        <v>0.60396464121120708</v>
      </c>
      <c r="L146" s="1">
        <v>5.9950487761271321E-2</v>
      </c>
      <c r="M146" s="3">
        <f t="shared" si="21"/>
        <v>9.4075769132977369E-3</v>
      </c>
      <c r="N146" s="3">
        <f t="shared" si="19"/>
        <v>3.2423715613204562E-2</v>
      </c>
      <c r="O146" s="1">
        <v>4.1479506980306006E-4</v>
      </c>
    </row>
    <row r="147" spans="1:15" hidden="1" x14ac:dyDescent="0.25">
      <c r="A147" t="s">
        <v>8</v>
      </c>
      <c r="B147">
        <v>2018</v>
      </c>
      <c r="C147" t="s">
        <v>15</v>
      </c>
      <c r="D147">
        <v>3914</v>
      </c>
      <c r="E147">
        <v>3690</v>
      </c>
      <c r="F147">
        <v>224</v>
      </c>
      <c r="G147">
        <v>102</v>
      </c>
      <c r="H147">
        <v>122</v>
      </c>
      <c r="I147" s="3">
        <f t="shared" si="9"/>
        <v>0.94276954522227896</v>
      </c>
      <c r="J147" s="3">
        <f t="shared" si="20"/>
        <v>0.45535714285714285</v>
      </c>
      <c r="K147" s="3">
        <f>AVERAGE(J$127:J$148)</f>
        <v>0.60396464121120708</v>
      </c>
      <c r="L147" s="1">
        <v>5.9950487761271321E-2</v>
      </c>
      <c r="M147" s="3">
        <f t="shared" si="21"/>
        <v>2.6060296371997957E-2</v>
      </c>
      <c r="N147" s="3">
        <f>AVERAGE(M$127:M$148)</f>
        <v>3.2423715613204562E-2</v>
      </c>
      <c r="O147" s="1">
        <v>4.1479506980306006E-4</v>
      </c>
    </row>
    <row r="148" spans="1:15" hidden="1" x14ac:dyDescent="0.25">
      <c r="A148" t="s">
        <v>8</v>
      </c>
      <c r="B148">
        <v>2019</v>
      </c>
      <c r="C148" t="s">
        <v>15</v>
      </c>
      <c r="D148">
        <v>5680</v>
      </c>
      <c r="E148">
        <v>5564</v>
      </c>
      <c r="F148">
        <v>116</v>
      </c>
      <c r="G148">
        <v>110</v>
      </c>
      <c r="H148">
        <v>6</v>
      </c>
      <c r="I148" s="3">
        <f t="shared" si="9"/>
        <v>0.97957746478873242</v>
      </c>
      <c r="J148" s="3">
        <f t="shared" si="20"/>
        <v>0.94827586206896552</v>
      </c>
      <c r="K148" s="3">
        <f t="shared" si="18"/>
        <v>0.60396464121120708</v>
      </c>
      <c r="L148" s="1">
        <v>5.9950487761271321E-2</v>
      </c>
      <c r="M148" s="3">
        <f t="shared" si="21"/>
        <v>1.936619718309859E-2</v>
      </c>
      <c r="N148" s="3">
        <f t="shared" si="19"/>
        <v>3.2423715613204562E-2</v>
      </c>
      <c r="O148" s="1">
        <v>4.1479506980306006E-4</v>
      </c>
    </row>
    <row r="149" spans="1:15" hidden="1" x14ac:dyDescent="0.25">
      <c r="A149" t="s">
        <v>8</v>
      </c>
      <c r="B149">
        <v>2020</v>
      </c>
      <c r="C149" t="s">
        <v>15</v>
      </c>
      <c r="D149" s="5">
        <v>1507</v>
      </c>
      <c r="E149" s="5">
        <v>1436</v>
      </c>
      <c r="F149" s="3">
        <f>SUM(G149:H149)</f>
        <v>71</v>
      </c>
      <c r="G149">
        <v>46</v>
      </c>
      <c r="H149">
        <v>25</v>
      </c>
      <c r="I149" s="3">
        <f t="shared" ref="I149:I150" si="22">E149/D149</f>
        <v>0.95288652952886532</v>
      </c>
      <c r="J149" s="3">
        <f t="shared" ref="J149:J151" si="23">G149/F149</f>
        <v>0.647887323943662</v>
      </c>
      <c r="K149" s="3">
        <f>AVERAGE(J$127:J$149)</f>
        <v>0.60689282006003742</v>
      </c>
      <c r="L149" s="1">
        <v>5.555808305457368E-2</v>
      </c>
      <c r="M149" s="3">
        <f t="shared" ref="M149:M151" si="24">G149/D149</f>
        <v>3.0524220305242204E-2</v>
      </c>
      <c r="N149" s="3">
        <f>AVERAGE(M$127:M$149)</f>
        <v>3.2297082592673741E-2</v>
      </c>
      <c r="O149" s="1">
        <v>3.8373956610765269E-4</v>
      </c>
    </row>
    <row r="150" spans="1:15" hidden="1" x14ac:dyDescent="0.25">
      <c r="A150" t="s">
        <v>8</v>
      </c>
      <c r="B150">
        <v>2021</v>
      </c>
      <c r="C150" t="s">
        <v>15</v>
      </c>
      <c r="D150" s="5">
        <v>2885</v>
      </c>
      <c r="E150" s="5">
        <v>2698</v>
      </c>
      <c r="F150" s="3">
        <f>SUM(G150:H150)</f>
        <v>187</v>
      </c>
      <c r="G150">
        <v>165</v>
      </c>
      <c r="H150">
        <v>22</v>
      </c>
      <c r="I150" s="3">
        <f t="shared" si="22"/>
        <v>0.93518197573656847</v>
      </c>
      <c r="J150" s="3">
        <f t="shared" si="23"/>
        <v>0.88235294117647056</v>
      </c>
      <c r="K150" s="3">
        <f>AVERAGE(J$127:J150)</f>
        <v>0.62410907762981449</v>
      </c>
      <c r="L150" s="1">
        <v>5.6690447259850354E-2</v>
      </c>
      <c r="M150" s="3">
        <f t="shared" si="24"/>
        <v>5.7192374350086658E-2</v>
      </c>
      <c r="N150" s="3">
        <f>AVERAGE(M$127:M150)</f>
        <v>3.3853038327512047E-2</v>
      </c>
      <c r="O150" s="1">
        <v>3.9793710098369613E-4</v>
      </c>
    </row>
    <row r="151" spans="1:15" hidden="1" x14ac:dyDescent="0.25">
      <c r="A151" t="s">
        <v>8</v>
      </c>
      <c r="B151">
        <v>2022</v>
      </c>
      <c r="C151" t="s">
        <v>15</v>
      </c>
      <c r="D151" s="5">
        <v>1829</v>
      </c>
      <c r="E151" s="5">
        <v>1702</v>
      </c>
      <c r="F151" s="3">
        <f>SUM(G151:H151)</f>
        <v>127</v>
      </c>
      <c r="G151">
        <v>99</v>
      </c>
      <c r="H151">
        <v>28</v>
      </c>
      <c r="I151" s="3">
        <f>E151/D151</f>
        <v>0.93056314926189176</v>
      </c>
      <c r="J151" s="3">
        <f t="shared" si="23"/>
        <v>0.77952755905511806</v>
      </c>
      <c r="K151" s="3">
        <f>AVERAGE(J$127:J151)</f>
        <v>0.6332513412430677</v>
      </c>
      <c r="L151" s="1">
        <v>5.0025899404807617E-2</v>
      </c>
      <c r="M151" s="3">
        <f t="shared" si="24"/>
        <v>5.4127938764352103E-2</v>
      </c>
      <c r="N151" s="3">
        <f>AVERAGE(M$127:M151)</f>
        <v>3.5045679529679109E-2</v>
      </c>
      <c r="O151" s="1">
        <v>3.5120552916032672E-4</v>
      </c>
    </row>
    <row r="152" spans="1:15" hidden="1" x14ac:dyDescent="0.25">
      <c r="A152" t="s">
        <v>8</v>
      </c>
      <c r="B152">
        <v>1998</v>
      </c>
      <c r="C152" t="s">
        <v>16</v>
      </c>
      <c r="D152">
        <v>6</v>
      </c>
      <c r="E152">
        <v>5</v>
      </c>
      <c r="F152">
        <v>1</v>
      </c>
      <c r="G152" t="s">
        <v>10</v>
      </c>
      <c r="H152" t="s">
        <v>10</v>
      </c>
      <c r="I152" s="3">
        <f t="shared" si="9"/>
        <v>0.83333333333333337</v>
      </c>
      <c r="L152" s="1"/>
      <c r="O152" s="1"/>
    </row>
    <row r="153" spans="1:15" hidden="1" x14ac:dyDescent="0.25">
      <c r="A153" t="s">
        <v>8</v>
      </c>
      <c r="B153">
        <v>1999</v>
      </c>
      <c r="C153" t="s">
        <v>16</v>
      </c>
      <c r="D153">
        <v>4</v>
      </c>
      <c r="E153">
        <v>4</v>
      </c>
      <c r="F153">
        <v>0</v>
      </c>
      <c r="G153">
        <v>0</v>
      </c>
      <c r="H153">
        <v>0</v>
      </c>
      <c r="I153" s="3">
        <f t="shared" si="9"/>
        <v>1</v>
      </c>
      <c r="L153" s="1"/>
      <c r="M153" s="3">
        <f>G153/D153</f>
        <v>0</v>
      </c>
      <c r="O153" s="1"/>
    </row>
    <row r="154" spans="1:15" hidden="1" x14ac:dyDescent="0.25">
      <c r="A154" t="s">
        <v>8</v>
      </c>
      <c r="B154">
        <v>2000</v>
      </c>
      <c r="C154" t="s">
        <v>16</v>
      </c>
      <c r="D154">
        <v>26</v>
      </c>
      <c r="E154">
        <v>26</v>
      </c>
      <c r="F154">
        <v>0</v>
      </c>
      <c r="G154">
        <v>0</v>
      </c>
      <c r="H154">
        <v>0</v>
      </c>
      <c r="I154" s="3">
        <f t="shared" si="9"/>
        <v>1</v>
      </c>
      <c r="L154" s="1"/>
      <c r="M154" s="3">
        <f>G154/D154</f>
        <v>0</v>
      </c>
      <c r="O154" s="1"/>
    </row>
    <row r="155" spans="1:15" hidden="1" x14ac:dyDescent="0.25">
      <c r="A155" t="s">
        <v>8</v>
      </c>
      <c r="B155">
        <v>2001</v>
      </c>
      <c r="C155" t="s">
        <v>16</v>
      </c>
      <c r="D155">
        <v>1</v>
      </c>
      <c r="E155">
        <v>1</v>
      </c>
      <c r="F155">
        <v>0</v>
      </c>
      <c r="G155">
        <v>0</v>
      </c>
      <c r="H155">
        <v>0</v>
      </c>
      <c r="L155" s="1"/>
      <c r="O155" s="1"/>
    </row>
    <row r="156" spans="1:15" hidden="1" x14ac:dyDescent="0.25">
      <c r="A156" t="s">
        <v>8</v>
      </c>
      <c r="B156">
        <v>2002</v>
      </c>
      <c r="C156" t="s">
        <v>16</v>
      </c>
      <c r="D156">
        <v>15</v>
      </c>
      <c r="E156">
        <v>15</v>
      </c>
      <c r="F156">
        <v>0</v>
      </c>
      <c r="G156">
        <v>0</v>
      </c>
      <c r="H156">
        <v>0</v>
      </c>
      <c r="I156" s="3">
        <f t="shared" ref="I156:I230" si="25">E156/D156</f>
        <v>1</v>
      </c>
      <c r="L156" s="1"/>
      <c r="M156" s="3">
        <f>G156/D156</f>
        <v>0</v>
      </c>
      <c r="O156" s="1"/>
    </row>
    <row r="157" spans="1:15" hidden="1" x14ac:dyDescent="0.25">
      <c r="A157" t="s">
        <v>8</v>
      </c>
      <c r="B157">
        <v>2003</v>
      </c>
      <c r="C157" t="s">
        <v>16</v>
      </c>
      <c r="D157">
        <v>11</v>
      </c>
      <c r="E157">
        <v>11</v>
      </c>
      <c r="F157">
        <v>0</v>
      </c>
      <c r="G157">
        <v>0</v>
      </c>
      <c r="H157">
        <v>0</v>
      </c>
      <c r="I157" s="3">
        <f t="shared" si="25"/>
        <v>1</v>
      </c>
      <c r="L157" s="1"/>
      <c r="M157" s="3">
        <f>G157/D157</f>
        <v>0</v>
      </c>
      <c r="O157" s="1"/>
    </row>
    <row r="158" spans="1:15" hidden="1" x14ac:dyDescent="0.25">
      <c r="A158" t="s">
        <v>8</v>
      </c>
      <c r="B158">
        <v>2004</v>
      </c>
      <c r="C158" t="s">
        <v>16</v>
      </c>
      <c r="D158">
        <v>8</v>
      </c>
      <c r="E158">
        <v>5</v>
      </c>
      <c r="F158">
        <v>3</v>
      </c>
      <c r="G158" t="s">
        <v>10</v>
      </c>
      <c r="H158" t="s">
        <v>10</v>
      </c>
      <c r="I158" s="3">
        <f t="shared" si="25"/>
        <v>0.625</v>
      </c>
      <c r="L158" s="1"/>
      <c r="O158" s="1"/>
    </row>
    <row r="159" spans="1:15" hidden="1" x14ac:dyDescent="0.25">
      <c r="A159" t="s">
        <v>8</v>
      </c>
      <c r="B159">
        <v>2005</v>
      </c>
      <c r="C159" t="s">
        <v>16</v>
      </c>
      <c r="D159">
        <v>31</v>
      </c>
      <c r="E159">
        <v>31</v>
      </c>
      <c r="F159">
        <v>0</v>
      </c>
      <c r="G159">
        <v>0</v>
      </c>
      <c r="H159">
        <v>0</v>
      </c>
      <c r="I159" s="3">
        <f t="shared" si="25"/>
        <v>1</v>
      </c>
      <c r="L159" s="1"/>
      <c r="M159" s="3">
        <f t="shared" ref="M159:M165" si="26">G159/D159</f>
        <v>0</v>
      </c>
      <c r="O159" s="1"/>
    </row>
    <row r="160" spans="1:15" hidden="1" x14ac:dyDescent="0.25">
      <c r="A160" t="s">
        <v>8</v>
      </c>
      <c r="B160">
        <v>2006</v>
      </c>
      <c r="C160" t="s">
        <v>16</v>
      </c>
      <c r="D160">
        <v>15</v>
      </c>
      <c r="E160">
        <v>15</v>
      </c>
      <c r="F160">
        <v>0</v>
      </c>
      <c r="G160">
        <v>0</v>
      </c>
      <c r="H160">
        <v>0</v>
      </c>
      <c r="I160" s="3">
        <f t="shared" si="25"/>
        <v>1</v>
      </c>
      <c r="L160" s="1"/>
      <c r="M160" s="3">
        <f t="shared" si="26"/>
        <v>0</v>
      </c>
      <c r="O160" s="1"/>
    </row>
    <row r="161" spans="1:15" hidden="1" x14ac:dyDescent="0.25">
      <c r="A161" t="s">
        <v>8</v>
      </c>
      <c r="B161">
        <v>2007</v>
      </c>
      <c r="C161" t="s">
        <v>16</v>
      </c>
      <c r="D161">
        <v>31</v>
      </c>
      <c r="E161">
        <v>15</v>
      </c>
      <c r="F161">
        <v>16</v>
      </c>
      <c r="G161">
        <v>16</v>
      </c>
      <c r="H161">
        <v>0</v>
      </c>
      <c r="I161" s="3">
        <f t="shared" si="25"/>
        <v>0.4838709677419355</v>
      </c>
      <c r="J161" s="3">
        <f>G161/F161</f>
        <v>1</v>
      </c>
      <c r="L161" s="1"/>
      <c r="M161" s="3">
        <f t="shared" si="26"/>
        <v>0.5161290322580645</v>
      </c>
      <c r="O161" s="1"/>
    </row>
    <row r="162" spans="1:15" hidden="1" x14ac:dyDescent="0.25">
      <c r="A162" t="s">
        <v>8</v>
      </c>
      <c r="B162">
        <v>2008</v>
      </c>
      <c r="C162" t="s">
        <v>16</v>
      </c>
      <c r="D162">
        <v>10</v>
      </c>
      <c r="E162">
        <v>1</v>
      </c>
      <c r="F162">
        <v>9</v>
      </c>
      <c r="G162">
        <v>7</v>
      </c>
      <c r="H162">
        <v>2</v>
      </c>
      <c r="I162" s="3">
        <f t="shared" si="25"/>
        <v>0.1</v>
      </c>
      <c r="J162" s="3">
        <f>G162/F162</f>
        <v>0.77777777777777779</v>
      </c>
      <c r="L162" s="1"/>
      <c r="M162" s="3">
        <f t="shared" si="26"/>
        <v>0.7</v>
      </c>
      <c r="O162" s="1"/>
    </row>
    <row r="163" spans="1:15" hidden="1" x14ac:dyDescent="0.25">
      <c r="A163" t="s">
        <v>8</v>
      </c>
      <c r="B163">
        <v>2009</v>
      </c>
      <c r="C163" t="s">
        <v>16</v>
      </c>
      <c r="D163">
        <v>3</v>
      </c>
      <c r="E163">
        <v>1</v>
      </c>
      <c r="F163">
        <v>2</v>
      </c>
      <c r="G163">
        <v>2</v>
      </c>
      <c r="H163">
        <v>0</v>
      </c>
      <c r="I163" s="3">
        <f t="shared" si="25"/>
        <v>0.33333333333333331</v>
      </c>
      <c r="J163" s="3">
        <f>G163/F163</f>
        <v>1</v>
      </c>
      <c r="L163" s="1"/>
      <c r="M163" s="3">
        <f t="shared" si="26"/>
        <v>0.66666666666666663</v>
      </c>
      <c r="O163" s="1"/>
    </row>
    <row r="164" spans="1:15" hidden="1" x14ac:dyDescent="0.25">
      <c r="A164" t="s">
        <v>8</v>
      </c>
      <c r="B164">
        <v>2010</v>
      </c>
      <c r="C164" t="s">
        <v>16</v>
      </c>
      <c r="D164">
        <v>11</v>
      </c>
      <c r="E164">
        <v>3</v>
      </c>
      <c r="F164">
        <v>8</v>
      </c>
      <c r="G164">
        <v>8</v>
      </c>
      <c r="H164">
        <v>0</v>
      </c>
      <c r="I164" s="3">
        <f t="shared" si="25"/>
        <v>0.27272727272727271</v>
      </c>
      <c r="J164" s="3">
        <f>G164/F164</f>
        <v>1</v>
      </c>
      <c r="L164" s="1"/>
      <c r="M164" s="3">
        <f t="shared" si="26"/>
        <v>0.72727272727272729</v>
      </c>
      <c r="O164" s="1"/>
    </row>
    <row r="165" spans="1:15" hidden="1" x14ac:dyDescent="0.25">
      <c r="A165" t="s">
        <v>8</v>
      </c>
      <c r="B165">
        <v>2011</v>
      </c>
      <c r="C165" t="s">
        <v>16</v>
      </c>
      <c r="D165">
        <v>99</v>
      </c>
      <c r="E165">
        <v>98</v>
      </c>
      <c r="F165">
        <v>1</v>
      </c>
      <c r="G165">
        <v>1</v>
      </c>
      <c r="H165">
        <v>0</v>
      </c>
      <c r="I165" s="3">
        <f t="shared" si="25"/>
        <v>0.98989898989898994</v>
      </c>
      <c r="J165" s="3">
        <f t="shared" ref="J165:J175" si="27">G165/F165</f>
        <v>1</v>
      </c>
      <c r="L165" s="1"/>
      <c r="M165" s="3">
        <f t="shared" si="26"/>
        <v>1.0101010101010102E-2</v>
      </c>
      <c r="O165" s="1"/>
    </row>
    <row r="166" spans="1:15" hidden="1" x14ac:dyDescent="0.25">
      <c r="A166" t="s">
        <v>8</v>
      </c>
      <c r="B166">
        <v>2012</v>
      </c>
      <c r="C166" t="s">
        <v>16</v>
      </c>
      <c r="D166">
        <v>0</v>
      </c>
      <c r="E166">
        <v>0</v>
      </c>
      <c r="F166">
        <v>0</v>
      </c>
      <c r="G166">
        <v>0</v>
      </c>
      <c r="H166">
        <v>0</v>
      </c>
      <c r="L166" s="1"/>
      <c r="O166" s="1"/>
    </row>
    <row r="167" spans="1:15" hidden="1" x14ac:dyDescent="0.25">
      <c r="A167" t="s">
        <v>8</v>
      </c>
      <c r="B167">
        <v>2013</v>
      </c>
      <c r="C167" t="s">
        <v>16</v>
      </c>
      <c r="D167">
        <v>4</v>
      </c>
      <c r="E167">
        <v>3</v>
      </c>
      <c r="F167">
        <v>1</v>
      </c>
      <c r="G167">
        <v>0</v>
      </c>
      <c r="H167">
        <v>1</v>
      </c>
      <c r="I167" s="3">
        <f t="shared" si="25"/>
        <v>0.75</v>
      </c>
      <c r="J167" s="3">
        <f t="shared" si="27"/>
        <v>0</v>
      </c>
      <c r="L167" s="1"/>
      <c r="M167" s="3">
        <f>G167/D167</f>
        <v>0</v>
      </c>
      <c r="O167" s="1"/>
    </row>
    <row r="168" spans="1:15" hidden="1" x14ac:dyDescent="0.25">
      <c r="A168" t="s">
        <v>8</v>
      </c>
      <c r="B168">
        <v>2014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L168" s="1"/>
      <c r="O168" s="1"/>
    </row>
    <row r="169" spans="1:15" hidden="1" x14ac:dyDescent="0.25">
      <c r="A169" t="s">
        <v>8</v>
      </c>
      <c r="B169">
        <v>2015</v>
      </c>
      <c r="C169" t="s">
        <v>16</v>
      </c>
      <c r="D169">
        <v>9</v>
      </c>
      <c r="E169">
        <v>9</v>
      </c>
      <c r="F169">
        <v>0</v>
      </c>
      <c r="G169">
        <v>0</v>
      </c>
      <c r="H169">
        <v>0</v>
      </c>
      <c r="I169" s="3">
        <f t="shared" si="25"/>
        <v>1</v>
      </c>
      <c r="L169" s="1"/>
      <c r="M169" s="3">
        <f>G169/D169</f>
        <v>0</v>
      </c>
      <c r="O169" s="1"/>
    </row>
    <row r="170" spans="1:15" hidden="1" x14ac:dyDescent="0.25">
      <c r="A170" t="s">
        <v>8</v>
      </c>
      <c r="B170">
        <v>2016</v>
      </c>
      <c r="C170" t="s">
        <v>16</v>
      </c>
      <c r="D170">
        <v>1</v>
      </c>
      <c r="E170">
        <v>0</v>
      </c>
      <c r="F170">
        <v>1</v>
      </c>
      <c r="G170">
        <v>0</v>
      </c>
      <c r="H170">
        <v>1</v>
      </c>
      <c r="J170" s="3">
        <f t="shared" si="27"/>
        <v>0</v>
      </c>
      <c r="L170" s="1"/>
      <c r="O170" s="1"/>
    </row>
    <row r="171" spans="1:15" hidden="1" x14ac:dyDescent="0.25">
      <c r="A171" t="s">
        <v>8</v>
      </c>
      <c r="B171">
        <v>2017</v>
      </c>
      <c r="C171" t="s">
        <v>16</v>
      </c>
      <c r="D171">
        <v>2</v>
      </c>
      <c r="E171">
        <v>1</v>
      </c>
      <c r="F171">
        <v>1</v>
      </c>
      <c r="G171">
        <v>1</v>
      </c>
      <c r="H171">
        <v>0</v>
      </c>
      <c r="I171" s="3">
        <f t="shared" si="25"/>
        <v>0.5</v>
      </c>
      <c r="J171" s="3">
        <f t="shared" si="27"/>
        <v>1</v>
      </c>
      <c r="L171" s="1"/>
      <c r="M171" s="3">
        <f>G171/D171</f>
        <v>0.5</v>
      </c>
      <c r="O171" s="1"/>
    </row>
    <row r="172" spans="1:15" hidden="1" x14ac:dyDescent="0.25">
      <c r="A172" t="s">
        <v>8</v>
      </c>
      <c r="B172">
        <v>2018</v>
      </c>
      <c r="C172" t="s">
        <v>16</v>
      </c>
      <c r="D172">
        <v>3</v>
      </c>
      <c r="E172">
        <v>3</v>
      </c>
      <c r="F172">
        <v>0</v>
      </c>
      <c r="G172">
        <v>0</v>
      </c>
      <c r="H172">
        <v>0</v>
      </c>
      <c r="I172" s="3">
        <f t="shared" si="25"/>
        <v>1</v>
      </c>
      <c r="L172" s="1"/>
      <c r="M172" s="3">
        <f>G172/D172</f>
        <v>0</v>
      </c>
      <c r="O172" s="1"/>
    </row>
    <row r="173" spans="1:15" hidden="1" x14ac:dyDescent="0.25">
      <c r="A173" t="s">
        <v>8</v>
      </c>
      <c r="B173">
        <v>2019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L173" s="1"/>
      <c r="O173" s="1"/>
    </row>
    <row r="174" spans="1:15" hidden="1" x14ac:dyDescent="0.25">
      <c r="A174" t="s">
        <v>8</v>
      </c>
      <c r="B174">
        <v>2020</v>
      </c>
      <c r="C174" t="s">
        <v>16</v>
      </c>
      <c r="D174">
        <v>2</v>
      </c>
      <c r="E174">
        <v>0</v>
      </c>
      <c r="F174" s="3">
        <f>SUM(G174:H174)</f>
        <v>2</v>
      </c>
      <c r="G174">
        <v>2</v>
      </c>
      <c r="H174">
        <v>0</v>
      </c>
      <c r="I174" s="3">
        <f t="shared" si="25"/>
        <v>0</v>
      </c>
      <c r="J174" s="3">
        <f t="shared" si="27"/>
        <v>1</v>
      </c>
      <c r="L174" s="1"/>
      <c r="M174" s="3">
        <f>G174/D174</f>
        <v>1</v>
      </c>
      <c r="O174" s="1"/>
    </row>
    <row r="175" spans="1:15" hidden="1" x14ac:dyDescent="0.25">
      <c r="A175" t="s">
        <v>8</v>
      </c>
      <c r="B175">
        <v>2021</v>
      </c>
      <c r="C175" t="s">
        <v>16</v>
      </c>
      <c r="D175">
        <v>119</v>
      </c>
      <c r="E175">
        <v>102</v>
      </c>
      <c r="F175" s="3">
        <f>SUM(G175:H175)</f>
        <v>17</v>
      </c>
      <c r="G175">
        <v>17</v>
      </c>
      <c r="H175">
        <v>0</v>
      </c>
      <c r="I175" s="3">
        <f t="shared" si="25"/>
        <v>0.8571428571428571</v>
      </c>
      <c r="J175" s="3">
        <f t="shared" si="27"/>
        <v>1</v>
      </c>
      <c r="L175" s="1"/>
      <c r="M175" s="3">
        <f>G175/D175</f>
        <v>0.14285714285714285</v>
      </c>
      <c r="O175" s="1"/>
    </row>
    <row r="176" spans="1:15" hidden="1" x14ac:dyDescent="0.25">
      <c r="A176" t="s">
        <v>8</v>
      </c>
      <c r="B176">
        <v>2022</v>
      </c>
      <c r="C176" t="s">
        <v>16</v>
      </c>
      <c r="D176">
        <v>164</v>
      </c>
      <c r="E176">
        <v>135</v>
      </c>
      <c r="F176" s="3">
        <f>SUM(G176:H176)</f>
        <v>29</v>
      </c>
      <c r="G176">
        <v>27</v>
      </c>
      <c r="H176">
        <v>2</v>
      </c>
      <c r="I176" s="3">
        <f t="shared" si="25"/>
        <v>0.82317073170731703</v>
      </c>
      <c r="L176" s="1"/>
      <c r="M176" s="3">
        <f>G176/D176</f>
        <v>0.16463414634146342</v>
      </c>
      <c r="O176" s="1"/>
    </row>
    <row r="177" spans="1:15" hidden="1" x14ac:dyDescent="0.25">
      <c r="A177" t="s">
        <v>8</v>
      </c>
      <c r="B177">
        <v>1998</v>
      </c>
      <c r="C177" t="s">
        <v>17</v>
      </c>
      <c r="D177">
        <v>5169</v>
      </c>
      <c r="E177">
        <v>3927</v>
      </c>
      <c r="F177">
        <v>1242</v>
      </c>
      <c r="G177" t="s">
        <v>10</v>
      </c>
      <c r="H177" t="s">
        <v>10</v>
      </c>
      <c r="I177" s="3">
        <f t="shared" si="25"/>
        <v>0.75972141613464883</v>
      </c>
      <c r="K177" s="3">
        <f t="shared" ref="K177:K196" si="28">AVERAGE(J$177:J$198)</f>
        <v>0.61536277886267743</v>
      </c>
      <c r="L177" s="1">
        <v>7.4107755009514675E-3</v>
      </c>
      <c r="N177" s="3">
        <f t="shared" ref="N177:N196" si="29">AVERAGE(M$177:M$198)</f>
        <v>0.10566334146280285</v>
      </c>
      <c r="O177" s="1">
        <v>6.2915674132155782E-4</v>
      </c>
    </row>
    <row r="178" spans="1:15" hidden="1" x14ac:dyDescent="0.25">
      <c r="A178" t="s">
        <v>8</v>
      </c>
      <c r="B178">
        <v>1999</v>
      </c>
      <c r="C178" t="s">
        <v>17</v>
      </c>
      <c r="D178">
        <v>9276</v>
      </c>
      <c r="E178">
        <v>8138</v>
      </c>
      <c r="F178">
        <v>1138</v>
      </c>
      <c r="G178" t="s">
        <v>10</v>
      </c>
      <c r="H178" t="s">
        <v>10</v>
      </c>
      <c r="I178" s="3">
        <f t="shared" si="25"/>
        <v>0.87731780940060367</v>
      </c>
      <c r="K178" s="3">
        <f t="shared" si="28"/>
        <v>0.61536277886267743</v>
      </c>
      <c r="L178" s="1">
        <v>7.4107755009514675E-3</v>
      </c>
      <c r="N178" s="3">
        <f t="shared" si="29"/>
        <v>0.10566334146280285</v>
      </c>
      <c r="O178" s="1">
        <v>6.2915674132155782E-4</v>
      </c>
    </row>
    <row r="179" spans="1:15" hidden="1" x14ac:dyDescent="0.25">
      <c r="A179" t="s">
        <v>8</v>
      </c>
      <c r="B179">
        <v>2000</v>
      </c>
      <c r="C179" t="s">
        <v>17</v>
      </c>
      <c r="D179">
        <v>13107</v>
      </c>
      <c r="E179">
        <v>10703</v>
      </c>
      <c r="F179">
        <v>2404</v>
      </c>
      <c r="G179" t="s">
        <v>10</v>
      </c>
      <c r="H179" t="s">
        <v>10</v>
      </c>
      <c r="I179" s="3">
        <f t="shared" si="25"/>
        <v>0.816586556801709</v>
      </c>
      <c r="K179" s="3">
        <f t="shared" si="28"/>
        <v>0.61536277886267743</v>
      </c>
      <c r="L179" s="1">
        <v>7.4107755009514675E-3</v>
      </c>
      <c r="N179" s="3">
        <f t="shared" si="29"/>
        <v>0.10566334146280285</v>
      </c>
      <c r="O179" s="1">
        <v>6.2915674132155782E-4</v>
      </c>
    </row>
    <row r="180" spans="1:15" hidden="1" x14ac:dyDescent="0.25">
      <c r="A180" t="s">
        <v>8</v>
      </c>
      <c r="B180">
        <v>2001</v>
      </c>
      <c r="C180" t="s">
        <v>17</v>
      </c>
      <c r="D180">
        <v>20907</v>
      </c>
      <c r="E180">
        <v>18457</v>
      </c>
      <c r="F180">
        <v>2450</v>
      </c>
      <c r="G180" t="s">
        <v>10</v>
      </c>
      <c r="H180" t="s">
        <v>10</v>
      </c>
      <c r="I180" s="3">
        <f t="shared" si="25"/>
        <v>0.88281436839336103</v>
      </c>
      <c r="K180" s="3">
        <f t="shared" si="28"/>
        <v>0.61536277886267743</v>
      </c>
      <c r="L180" s="1">
        <v>7.4107755009514675E-3</v>
      </c>
      <c r="N180" s="3">
        <f t="shared" si="29"/>
        <v>0.10566334146280285</v>
      </c>
      <c r="O180" s="1">
        <v>6.2915674132155782E-4</v>
      </c>
    </row>
    <row r="181" spans="1:15" hidden="1" x14ac:dyDescent="0.25">
      <c r="A181" t="s">
        <v>8</v>
      </c>
      <c r="B181">
        <v>2002</v>
      </c>
      <c r="C181" t="s">
        <v>17</v>
      </c>
      <c r="D181">
        <v>17318</v>
      </c>
      <c r="E181">
        <v>15088</v>
      </c>
      <c r="F181">
        <v>2230</v>
      </c>
      <c r="G181" t="s">
        <v>10</v>
      </c>
      <c r="H181" t="s">
        <v>10</v>
      </c>
      <c r="I181" s="3">
        <f t="shared" si="25"/>
        <v>0.87123224390807252</v>
      </c>
      <c r="K181" s="3">
        <f t="shared" si="28"/>
        <v>0.61536277886267743</v>
      </c>
      <c r="L181" s="1">
        <v>7.4107755009514675E-3</v>
      </c>
      <c r="N181" s="3">
        <f t="shared" si="29"/>
        <v>0.10566334146280285</v>
      </c>
      <c r="O181" s="1">
        <v>6.2915674132155782E-4</v>
      </c>
    </row>
    <row r="182" spans="1:15" hidden="1" x14ac:dyDescent="0.25">
      <c r="A182" t="s">
        <v>8</v>
      </c>
      <c r="B182">
        <v>2003</v>
      </c>
      <c r="C182" t="s">
        <v>17</v>
      </c>
      <c r="D182">
        <v>17020</v>
      </c>
      <c r="E182">
        <v>13573</v>
      </c>
      <c r="F182">
        <v>3447</v>
      </c>
      <c r="G182" t="s">
        <v>10</v>
      </c>
      <c r="H182" t="s">
        <v>10</v>
      </c>
      <c r="I182" s="3">
        <f t="shared" si="25"/>
        <v>0.79747356051703877</v>
      </c>
      <c r="K182" s="3">
        <f t="shared" si="28"/>
        <v>0.61536277886267743</v>
      </c>
      <c r="L182" s="1">
        <v>7.4107755009514675E-3</v>
      </c>
      <c r="N182" s="3">
        <f t="shared" si="29"/>
        <v>0.10566334146280285</v>
      </c>
      <c r="O182" s="1">
        <v>6.2915674132155782E-4</v>
      </c>
    </row>
    <row r="183" spans="1:15" hidden="1" x14ac:dyDescent="0.25">
      <c r="A183" t="s">
        <v>8</v>
      </c>
      <c r="B183">
        <v>2004</v>
      </c>
      <c r="C183" t="s">
        <v>17</v>
      </c>
      <c r="D183">
        <v>19434</v>
      </c>
      <c r="E183">
        <v>15959</v>
      </c>
      <c r="F183">
        <v>3475</v>
      </c>
      <c r="G183" t="s">
        <v>10</v>
      </c>
      <c r="H183" t="s">
        <v>10</v>
      </c>
      <c r="I183" s="3">
        <f t="shared" si="25"/>
        <v>0.82118966759287848</v>
      </c>
      <c r="K183" s="3">
        <f t="shared" si="28"/>
        <v>0.61536277886267743</v>
      </c>
      <c r="L183" s="1">
        <v>7.4107755009514675E-3</v>
      </c>
      <c r="N183" s="3">
        <f t="shared" si="29"/>
        <v>0.10566334146280285</v>
      </c>
      <c r="O183" s="1">
        <v>6.2915674132155782E-4</v>
      </c>
    </row>
    <row r="184" spans="1:15" hidden="1" x14ac:dyDescent="0.25">
      <c r="A184" t="s">
        <v>8</v>
      </c>
      <c r="B184">
        <v>2005</v>
      </c>
      <c r="C184" t="s">
        <v>17</v>
      </c>
      <c r="D184">
        <v>22792</v>
      </c>
      <c r="E184">
        <v>18621</v>
      </c>
      <c r="F184">
        <v>4171</v>
      </c>
      <c r="G184" t="s">
        <v>10</v>
      </c>
      <c r="H184" t="s">
        <v>10</v>
      </c>
      <c r="I184" s="3">
        <f t="shared" si="25"/>
        <v>0.81699719199719201</v>
      </c>
      <c r="K184" s="3">
        <f t="shared" si="28"/>
        <v>0.61536277886267743</v>
      </c>
      <c r="L184" s="1">
        <v>7.4107755009514675E-3</v>
      </c>
      <c r="N184" s="3">
        <f t="shared" si="29"/>
        <v>0.10566334146280285</v>
      </c>
      <c r="O184" s="1">
        <v>6.2915674132155782E-4</v>
      </c>
    </row>
    <row r="185" spans="1:15" hidden="1" x14ac:dyDescent="0.25">
      <c r="A185" t="s">
        <v>8</v>
      </c>
      <c r="B185">
        <v>2006</v>
      </c>
      <c r="C185" t="s">
        <v>17</v>
      </c>
      <c r="D185">
        <v>19998</v>
      </c>
      <c r="E185">
        <v>15867</v>
      </c>
      <c r="F185">
        <v>4131</v>
      </c>
      <c r="G185">
        <v>2876</v>
      </c>
      <c r="H185">
        <v>1255</v>
      </c>
      <c r="I185" s="3">
        <f t="shared" si="25"/>
        <v>0.79342934293429346</v>
      </c>
      <c r="J185" s="3">
        <f t="shared" ref="J185:J198" si="30">G185/F185</f>
        <v>0.69619946744129746</v>
      </c>
      <c r="K185" s="3">
        <f t="shared" si="28"/>
        <v>0.61536277886267743</v>
      </c>
      <c r="L185" s="1">
        <v>7.4107755009514675E-3</v>
      </c>
      <c r="M185" s="3">
        <f t="shared" ref="M185:M201" si="31">G185/D185</f>
        <v>0.14381438143814382</v>
      </c>
      <c r="N185" s="3">
        <f t="shared" si="29"/>
        <v>0.10566334146280285</v>
      </c>
      <c r="O185" s="1">
        <v>6.2915674132155782E-4</v>
      </c>
    </row>
    <row r="186" spans="1:15" hidden="1" x14ac:dyDescent="0.25">
      <c r="A186" t="s">
        <v>8</v>
      </c>
      <c r="B186">
        <v>2007</v>
      </c>
      <c r="C186" t="s">
        <v>17</v>
      </c>
      <c r="D186">
        <v>23861</v>
      </c>
      <c r="E186">
        <v>19743</v>
      </c>
      <c r="F186">
        <v>4118</v>
      </c>
      <c r="G186">
        <v>2978</v>
      </c>
      <c r="H186">
        <v>1140</v>
      </c>
      <c r="I186" s="3">
        <f t="shared" si="25"/>
        <v>0.82741712417752822</v>
      </c>
      <c r="J186" s="3">
        <f t="shared" si="30"/>
        <v>0.72316658572122394</v>
      </c>
      <c r="K186" s="3">
        <f t="shared" si="28"/>
        <v>0.61536277886267743</v>
      </c>
      <c r="L186" s="1">
        <v>7.4107755009514675E-3</v>
      </c>
      <c r="M186" s="3">
        <f t="shared" si="31"/>
        <v>0.1248061690624869</v>
      </c>
      <c r="N186" s="3">
        <f t="shared" si="29"/>
        <v>0.10566334146280285</v>
      </c>
      <c r="O186" s="1">
        <v>6.2915674132155782E-4</v>
      </c>
    </row>
    <row r="187" spans="1:15" hidden="1" x14ac:dyDescent="0.25">
      <c r="A187" t="s">
        <v>8</v>
      </c>
      <c r="B187">
        <v>2008</v>
      </c>
      <c r="C187" t="s">
        <v>17</v>
      </c>
      <c r="D187">
        <v>25596</v>
      </c>
      <c r="E187">
        <v>20867</v>
      </c>
      <c r="F187">
        <v>4729</v>
      </c>
      <c r="G187">
        <v>3376</v>
      </c>
      <c r="H187">
        <v>1353</v>
      </c>
      <c r="I187" s="3">
        <f t="shared" si="25"/>
        <v>0.81524456946397872</v>
      </c>
      <c r="J187" s="3">
        <f t="shared" si="30"/>
        <v>0.71389300063438355</v>
      </c>
      <c r="K187" s="3">
        <f t="shared" si="28"/>
        <v>0.61536277886267743</v>
      </c>
      <c r="L187" s="1">
        <v>7.4107755009514675E-3</v>
      </c>
      <c r="M187" s="3">
        <f t="shared" si="31"/>
        <v>0.13189560868885764</v>
      </c>
      <c r="N187" s="3">
        <f t="shared" si="29"/>
        <v>0.10566334146280285</v>
      </c>
      <c r="O187" s="1">
        <v>6.2915674132155782E-4</v>
      </c>
    </row>
    <row r="188" spans="1:15" hidden="1" x14ac:dyDescent="0.25">
      <c r="A188" t="s">
        <v>8</v>
      </c>
      <c r="B188">
        <v>2009</v>
      </c>
      <c r="C188" t="s">
        <v>17</v>
      </c>
      <c r="D188">
        <v>21909</v>
      </c>
      <c r="E188">
        <v>18588</v>
      </c>
      <c r="F188">
        <v>3321</v>
      </c>
      <c r="G188">
        <v>2548</v>
      </c>
      <c r="H188">
        <v>773</v>
      </c>
      <c r="I188" s="3">
        <f t="shared" si="25"/>
        <v>0.8484184581678762</v>
      </c>
      <c r="J188" s="3">
        <f t="shared" si="30"/>
        <v>0.76723878349894614</v>
      </c>
      <c r="K188" s="3">
        <f t="shared" si="28"/>
        <v>0.61536277886267743</v>
      </c>
      <c r="L188" s="1">
        <v>7.4107755009514675E-3</v>
      </c>
      <c r="M188" s="3">
        <f t="shared" si="31"/>
        <v>0.11629923775617326</v>
      </c>
      <c r="N188" s="3">
        <f t="shared" si="29"/>
        <v>0.10566334146280285</v>
      </c>
      <c r="O188" s="1">
        <v>6.2915674132155782E-4</v>
      </c>
    </row>
    <row r="189" spans="1:15" hidden="1" x14ac:dyDescent="0.25">
      <c r="A189" t="s">
        <v>8</v>
      </c>
      <c r="B189">
        <v>2010</v>
      </c>
      <c r="C189" t="s">
        <v>17</v>
      </c>
      <c r="D189">
        <v>27027</v>
      </c>
      <c r="E189">
        <v>20838</v>
      </c>
      <c r="F189">
        <v>6189</v>
      </c>
      <c r="G189">
        <v>3449</v>
      </c>
      <c r="H189">
        <v>2740</v>
      </c>
      <c r="I189" s="3">
        <f t="shared" si="25"/>
        <v>0.77100677100677095</v>
      </c>
      <c r="J189" s="3">
        <f t="shared" si="30"/>
        <v>0.55727904346421064</v>
      </c>
      <c r="K189" s="3">
        <f t="shared" si="28"/>
        <v>0.61536277886267743</v>
      </c>
      <c r="L189" s="1">
        <v>7.4107755009514675E-3</v>
      </c>
      <c r="M189" s="3">
        <f t="shared" si="31"/>
        <v>0.12761312761312762</v>
      </c>
      <c r="N189" s="3">
        <f t="shared" si="29"/>
        <v>0.10566334146280285</v>
      </c>
      <c r="O189" s="1">
        <v>6.2915674132155782E-4</v>
      </c>
    </row>
    <row r="190" spans="1:15" hidden="1" x14ac:dyDescent="0.25">
      <c r="A190" t="s">
        <v>8</v>
      </c>
      <c r="B190">
        <v>2011</v>
      </c>
      <c r="C190" t="s">
        <v>17</v>
      </c>
      <c r="D190">
        <v>30322</v>
      </c>
      <c r="E190">
        <v>24713</v>
      </c>
      <c r="F190">
        <v>5609</v>
      </c>
      <c r="G190">
        <v>3576</v>
      </c>
      <c r="H190">
        <v>2033</v>
      </c>
      <c r="I190" s="3">
        <f t="shared" si="25"/>
        <v>0.81501879823230661</v>
      </c>
      <c r="J190" s="3">
        <f t="shared" si="30"/>
        <v>0.6375467997860581</v>
      </c>
      <c r="K190" s="3">
        <f t="shared" si="28"/>
        <v>0.61536277886267743</v>
      </c>
      <c r="L190" s="1">
        <v>7.4107755009514675E-3</v>
      </c>
      <c r="M190" s="3">
        <f t="shared" si="31"/>
        <v>0.11793417320757206</v>
      </c>
      <c r="N190" s="3">
        <f t="shared" si="29"/>
        <v>0.10566334146280285</v>
      </c>
      <c r="O190" s="1">
        <v>6.2915674132155782E-4</v>
      </c>
    </row>
    <row r="191" spans="1:15" hidden="1" x14ac:dyDescent="0.25">
      <c r="A191" t="s">
        <v>8</v>
      </c>
      <c r="B191">
        <v>2012</v>
      </c>
      <c r="C191" t="s">
        <v>17</v>
      </c>
      <c r="D191">
        <v>27771</v>
      </c>
      <c r="E191">
        <v>22056</v>
      </c>
      <c r="F191">
        <v>5715</v>
      </c>
      <c r="G191">
        <v>3368</v>
      </c>
      <c r="H191">
        <v>2347</v>
      </c>
      <c r="I191" s="3">
        <f t="shared" si="25"/>
        <v>0.79420978718807389</v>
      </c>
      <c r="J191" s="3">
        <f t="shared" si="30"/>
        <v>0.589326334208224</v>
      </c>
      <c r="K191" s="3">
        <f t="shared" si="28"/>
        <v>0.61536277886267743</v>
      </c>
      <c r="L191" s="1">
        <v>7.4107755009514675E-3</v>
      </c>
      <c r="M191" s="3">
        <f t="shared" si="31"/>
        <v>0.1212775917323827</v>
      </c>
      <c r="N191" s="3">
        <f t="shared" si="29"/>
        <v>0.10566334146280285</v>
      </c>
      <c r="O191" s="1">
        <v>6.2915674132155782E-4</v>
      </c>
    </row>
    <row r="192" spans="1:15" hidden="1" x14ac:dyDescent="0.25">
      <c r="A192" t="s">
        <v>8</v>
      </c>
      <c r="B192">
        <v>2013</v>
      </c>
      <c r="C192" t="s">
        <v>17</v>
      </c>
      <c r="D192">
        <v>30558</v>
      </c>
      <c r="E192">
        <v>25257</v>
      </c>
      <c r="F192">
        <v>5301</v>
      </c>
      <c r="G192">
        <v>3428</v>
      </c>
      <c r="H192">
        <v>1873</v>
      </c>
      <c r="I192" s="3">
        <f t="shared" si="25"/>
        <v>0.82652660514431575</v>
      </c>
      <c r="J192" s="3">
        <f t="shared" si="30"/>
        <v>0.64667043953970949</v>
      </c>
      <c r="K192" s="3">
        <f t="shared" si="28"/>
        <v>0.61536277886267743</v>
      </c>
      <c r="L192" s="1">
        <v>7.4107755009514675E-3</v>
      </c>
      <c r="M192" s="3">
        <f t="shared" si="31"/>
        <v>0.11218011649977093</v>
      </c>
      <c r="N192" s="3">
        <f t="shared" si="29"/>
        <v>0.10566334146280285</v>
      </c>
      <c r="O192" s="1">
        <v>6.2915674132155782E-4</v>
      </c>
    </row>
    <row r="193" spans="1:15" hidden="1" x14ac:dyDescent="0.25">
      <c r="A193" t="s">
        <v>8</v>
      </c>
      <c r="B193">
        <v>2014</v>
      </c>
      <c r="C193" t="s">
        <v>17</v>
      </c>
      <c r="D193">
        <v>37025</v>
      </c>
      <c r="E193">
        <v>31936</v>
      </c>
      <c r="F193">
        <v>5089</v>
      </c>
      <c r="G193">
        <v>2911</v>
      </c>
      <c r="H193">
        <v>2178</v>
      </c>
      <c r="I193" s="3">
        <f t="shared" si="25"/>
        <v>0.86255232950708982</v>
      </c>
      <c r="J193" s="3">
        <f t="shared" si="30"/>
        <v>0.57201807820789941</v>
      </c>
      <c r="K193" s="3">
        <f t="shared" si="28"/>
        <v>0.61536277886267743</v>
      </c>
      <c r="L193" s="1">
        <v>7.4107755009514675E-3</v>
      </c>
      <c r="M193" s="3">
        <f t="shared" si="31"/>
        <v>7.8622552329507087E-2</v>
      </c>
      <c r="N193" s="3">
        <f t="shared" si="29"/>
        <v>0.10566334146280285</v>
      </c>
      <c r="O193" s="1">
        <v>6.2915674132155782E-4</v>
      </c>
    </row>
    <row r="194" spans="1:15" hidden="1" x14ac:dyDescent="0.25">
      <c r="A194" t="s">
        <v>8</v>
      </c>
      <c r="B194">
        <v>2015</v>
      </c>
      <c r="C194" t="s">
        <v>17</v>
      </c>
      <c r="D194">
        <v>45883</v>
      </c>
      <c r="E194">
        <v>39744</v>
      </c>
      <c r="F194">
        <v>6139</v>
      </c>
      <c r="G194">
        <v>3283</v>
      </c>
      <c r="H194">
        <v>2856</v>
      </c>
      <c r="I194" s="3">
        <f t="shared" si="25"/>
        <v>0.86620316892966898</v>
      </c>
      <c r="J194" s="3">
        <f t="shared" si="30"/>
        <v>0.53477765108323827</v>
      </c>
      <c r="K194" s="3">
        <f t="shared" si="28"/>
        <v>0.61536277886267743</v>
      </c>
      <c r="L194" s="1">
        <v>7.4107755009514675E-3</v>
      </c>
      <c r="M194" s="3">
        <f t="shared" si="31"/>
        <v>7.1551555042172477E-2</v>
      </c>
      <c r="N194" s="3">
        <f t="shared" si="29"/>
        <v>0.10566334146280285</v>
      </c>
      <c r="O194" s="1">
        <v>6.2915674132155782E-4</v>
      </c>
    </row>
    <row r="195" spans="1:15" hidden="1" x14ac:dyDescent="0.25">
      <c r="A195" t="s">
        <v>8</v>
      </c>
      <c r="B195">
        <v>2016</v>
      </c>
      <c r="C195" t="s">
        <v>17</v>
      </c>
      <c r="D195">
        <v>56991</v>
      </c>
      <c r="E195">
        <v>49153</v>
      </c>
      <c r="F195">
        <v>7838</v>
      </c>
      <c r="G195">
        <v>4064</v>
      </c>
      <c r="H195">
        <v>3774</v>
      </c>
      <c r="I195" s="3">
        <f t="shared" si="25"/>
        <v>0.86246951273008021</v>
      </c>
      <c r="J195" s="3">
        <f t="shared" si="30"/>
        <v>0.51849961724929827</v>
      </c>
      <c r="K195" s="3">
        <f t="shared" si="28"/>
        <v>0.61536277886267743</v>
      </c>
      <c r="L195" s="1">
        <v>7.4107755009514675E-3</v>
      </c>
      <c r="M195" s="3">
        <f t="shared" si="31"/>
        <v>7.1309505009562915E-2</v>
      </c>
      <c r="N195" s="3">
        <f t="shared" si="29"/>
        <v>0.10566334146280285</v>
      </c>
      <c r="O195" s="1">
        <v>6.2915674132155782E-4</v>
      </c>
    </row>
    <row r="196" spans="1:15" hidden="1" x14ac:dyDescent="0.25">
      <c r="A196" t="s">
        <v>8</v>
      </c>
      <c r="B196">
        <v>2017</v>
      </c>
      <c r="C196" t="s">
        <v>17</v>
      </c>
      <c r="D196">
        <v>38626</v>
      </c>
      <c r="E196">
        <v>32335</v>
      </c>
      <c r="F196">
        <v>6291</v>
      </c>
      <c r="G196">
        <v>3405</v>
      </c>
      <c r="H196">
        <v>2886</v>
      </c>
      <c r="I196" s="3">
        <f t="shared" si="25"/>
        <v>0.83713043028012224</v>
      </c>
      <c r="J196" s="3">
        <f t="shared" si="30"/>
        <v>0.54124940391034815</v>
      </c>
      <c r="K196" s="3">
        <f t="shared" si="28"/>
        <v>0.61536277886267743</v>
      </c>
      <c r="L196" s="1">
        <v>7.4107755009514675E-3</v>
      </c>
      <c r="M196" s="3">
        <f t="shared" si="31"/>
        <v>8.8153057526018749E-2</v>
      </c>
      <c r="N196" s="3">
        <f t="shared" si="29"/>
        <v>0.10566334146280285</v>
      </c>
      <c r="O196" s="1">
        <v>6.2915674132155782E-4</v>
      </c>
    </row>
    <row r="197" spans="1:15" hidden="1" x14ac:dyDescent="0.25">
      <c r="A197" t="s">
        <v>8</v>
      </c>
      <c r="B197">
        <v>2018</v>
      </c>
      <c r="C197" t="s">
        <v>17</v>
      </c>
      <c r="D197">
        <v>50115</v>
      </c>
      <c r="E197">
        <v>41846</v>
      </c>
      <c r="F197">
        <v>8269</v>
      </c>
      <c r="G197">
        <v>4260</v>
      </c>
      <c r="H197">
        <v>4009</v>
      </c>
      <c r="I197" s="3">
        <f t="shared" si="25"/>
        <v>0.8349995011473611</v>
      </c>
      <c r="J197" s="3">
        <f t="shared" si="30"/>
        <v>0.51517716773491351</v>
      </c>
      <c r="K197" s="3">
        <f>AVERAGE(J$177:J$198)</f>
        <v>0.61536277886267743</v>
      </c>
      <c r="L197" s="1">
        <v>7.4107755009514675E-3</v>
      </c>
      <c r="M197" s="3">
        <f t="shared" si="31"/>
        <v>8.5004489673750377E-2</v>
      </c>
      <c r="N197" s="3">
        <f>AVERAGE(M$177:M$198)</f>
        <v>0.10566334146280285</v>
      </c>
      <c r="O197" s="1">
        <v>6.2915674132155782E-4</v>
      </c>
    </row>
    <row r="198" spans="1:15" hidden="1" x14ac:dyDescent="0.25">
      <c r="A198" t="s">
        <v>8</v>
      </c>
      <c r="B198">
        <v>2019</v>
      </c>
      <c r="C198" t="s">
        <v>17</v>
      </c>
      <c r="D198">
        <v>64565</v>
      </c>
      <c r="E198">
        <v>55039</v>
      </c>
      <c r="F198">
        <v>9526</v>
      </c>
      <c r="G198">
        <v>5735</v>
      </c>
      <c r="H198">
        <v>3791</v>
      </c>
      <c r="I198" s="3">
        <f t="shared" si="25"/>
        <v>0.85245876248741581</v>
      </c>
      <c r="J198" s="3">
        <f t="shared" si="30"/>
        <v>0.60203653159773252</v>
      </c>
      <c r="K198" s="3">
        <f>AVERAGE(J$177:J$198)</f>
        <v>0.61536277886267743</v>
      </c>
      <c r="L198" s="1">
        <v>7.4107755009514675E-3</v>
      </c>
      <c r="M198" s="3">
        <f t="shared" si="31"/>
        <v>8.882521489971347E-2</v>
      </c>
      <c r="N198" s="3">
        <f>AVERAGE(M$177:M$198)</f>
        <v>0.10566334146280285</v>
      </c>
      <c r="O198" s="1">
        <v>6.2915674132155782E-4</v>
      </c>
    </row>
    <row r="199" spans="1:15" hidden="1" x14ac:dyDescent="0.25">
      <c r="A199" t="s">
        <v>8</v>
      </c>
      <c r="B199">
        <v>2020</v>
      </c>
      <c r="C199" t="s">
        <v>17</v>
      </c>
      <c r="D199">
        <v>43363</v>
      </c>
      <c r="E199">
        <v>37152</v>
      </c>
      <c r="F199" s="3">
        <f>SUM(G199:H199)</f>
        <v>6211</v>
      </c>
      <c r="G199">
        <v>3649</v>
      </c>
      <c r="H199">
        <v>2562</v>
      </c>
      <c r="I199" s="3">
        <f t="shared" ref="I199:I201" si="32">E199/D199</f>
        <v>0.85676729008601804</v>
      </c>
      <c r="J199" s="3">
        <f t="shared" ref="J199:J200" si="33">G199/F199</f>
        <v>0.58750603767509257</v>
      </c>
      <c r="K199" s="3">
        <f>AVERAGE(J$177:J$199)</f>
        <v>0.61350566278350505</v>
      </c>
      <c r="L199" s="1">
        <v>6.906032322983909E-3</v>
      </c>
      <c r="M199" s="3">
        <f t="shared" si="31"/>
        <v>8.4150081867029491E-2</v>
      </c>
      <c r="N199" s="3">
        <f>AVERAGE(M$177:M$199)</f>
        <v>0.10422912415641795</v>
      </c>
      <c r="O199" s="1">
        <v>6.1453212271042634E-4</v>
      </c>
    </row>
    <row r="200" spans="1:15" hidden="1" x14ac:dyDescent="0.25">
      <c r="A200" t="s">
        <v>8</v>
      </c>
      <c r="B200">
        <v>2021</v>
      </c>
      <c r="C200" t="s">
        <v>17</v>
      </c>
      <c r="D200">
        <v>83097</v>
      </c>
      <c r="E200">
        <v>73272</v>
      </c>
      <c r="F200" s="3">
        <f>SUM(G200:H200)</f>
        <v>9825</v>
      </c>
      <c r="G200">
        <v>5467</v>
      </c>
      <c r="H200">
        <v>4358</v>
      </c>
      <c r="I200" s="3">
        <f t="shared" si="32"/>
        <v>0.88176468464565505</v>
      </c>
      <c r="J200" s="3">
        <f t="shared" si="33"/>
        <v>0.55643765903307885</v>
      </c>
      <c r="K200" s="3">
        <f>AVERAGE(J$177:J200)</f>
        <v>0.60993891254910348</v>
      </c>
      <c r="L200" s="1">
        <v>6.6367209482623233E-3</v>
      </c>
      <c r="M200" s="3">
        <f t="shared" si="31"/>
        <v>6.5790582090809541E-2</v>
      </c>
      <c r="N200" s="3">
        <f>AVERAGE(M$177:M200)</f>
        <v>0.10182671527731743</v>
      </c>
      <c r="O200" s="1">
        <v>6.6943949601282757E-4</v>
      </c>
    </row>
    <row r="201" spans="1:15" hidden="1" x14ac:dyDescent="0.25">
      <c r="A201" t="s">
        <v>8</v>
      </c>
      <c r="B201">
        <v>2022</v>
      </c>
      <c r="C201" t="s">
        <v>17</v>
      </c>
      <c r="D201">
        <v>86545</v>
      </c>
      <c r="E201">
        <v>76808</v>
      </c>
      <c r="F201" s="3">
        <f>SUM(G201:H201)</f>
        <v>9737</v>
      </c>
      <c r="G201">
        <v>4797</v>
      </c>
      <c r="H201">
        <v>4940</v>
      </c>
      <c r="I201" s="3">
        <f t="shared" si="32"/>
        <v>0.8874920561557571</v>
      </c>
      <c r="J201" s="3">
        <f t="shared" ref="J201" si="34">G201/F201</f>
        <v>0.49265687583444595</v>
      </c>
      <c r="K201" s="3">
        <f>AVERAGE(J$177:J201)</f>
        <v>0.60303996921294711</v>
      </c>
      <c r="L201" s="1">
        <v>6.6650523741102474E-3</v>
      </c>
      <c r="M201" s="3">
        <f t="shared" si="31"/>
        <v>5.542781212086198E-2</v>
      </c>
      <c r="N201" s="3">
        <f>AVERAGE(M$177:M201)</f>
        <v>9.9097368032820057E-2</v>
      </c>
      <c r="O201" s="1">
        <v>7.1732062672438465E-4</v>
      </c>
    </row>
    <row r="202" spans="1:15" hidden="1" x14ac:dyDescent="0.25">
      <c r="A202" t="s">
        <v>8</v>
      </c>
      <c r="B202">
        <v>1998</v>
      </c>
      <c r="C202" t="s">
        <v>18</v>
      </c>
      <c r="D202">
        <v>1488</v>
      </c>
      <c r="E202">
        <v>977</v>
      </c>
      <c r="F202">
        <v>511</v>
      </c>
      <c r="G202" t="s">
        <v>10</v>
      </c>
      <c r="H202" t="s">
        <v>10</v>
      </c>
      <c r="I202" s="3">
        <f t="shared" si="25"/>
        <v>0.65658602150537637</v>
      </c>
      <c r="K202" s="3">
        <f t="shared" ref="K202:K221" si="35">AVERAGE(J$202:J$223)</f>
        <v>0.52987189449465022</v>
      </c>
      <c r="L202" s="1">
        <v>3.085267674368776E-2</v>
      </c>
      <c r="N202" s="3">
        <f t="shared" ref="N202:N221" si="36">AVERAGE(M$202:M$223)</f>
        <v>3.0448344845644442E-2</v>
      </c>
      <c r="O202" s="1">
        <v>3.3035466459481275E-5</v>
      </c>
    </row>
    <row r="203" spans="1:15" hidden="1" x14ac:dyDescent="0.25">
      <c r="A203" t="s">
        <v>8</v>
      </c>
      <c r="B203">
        <v>1999</v>
      </c>
      <c r="C203" t="s">
        <v>18</v>
      </c>
      <c r="D203">
        <v>1866</v>
      </c>
      <c r="E203">
        <v>1689</v>
      </c>
      <c r="F203">
        <v>177</v>
      </c>
      <c r="G203" t="s">
        <v>10</v>
      </c>
      <c r="H203" t="s">
        <v>10</v>
      </c>
      <c r="I203" s="3">
        <f t="shared" si="25"/>
        <v>0.90514469453376201</v>
      </c>
      <c r="K203" s="3">
        <f t="shared" si="35"/>
        <v>0.52987189449465022</v>
      </c>
      <c r="L203" s="1">
        <v>3.085267674368776E-2</v>
      </c>
      <c r="N203" s="3">
        <f t="shared" si="36"/>
        <v>3.0448344845644442E-2</v>
      </c>
      <c r="O203" s="1">
        <v>3.3035466459481275E-5</v>
      </c>
    </row>
    <row r="204" spans="1:15" hidden="1" x14ac:dyDescent="0.25">
      <c r="A204" t="s">
        <v>8</v>
      </c>
      <c r="B204">
        <v>2000</v>
      </c>
      <c r="C204" t="s">
        <v>18</v>
      </c>
      <c r="D204">
        <v>2115</v>
      </c>
      <c r="E204">
        <v>1865</v>
      </c>
      <c r="F204">
        <v>250</v>
      </c>
      <c r="G204" t="s">
        <v>10</v>
      </c>
      <c r="H204" t="s">
        <v>10</v>
      </c>
      <c r="I204" s="3">
        <f t="shared" si="25"/>
        <v>0.88179669030732866</v>
      </c>
      <c r="K204" s="3">
        <f t="shared" si="35"/>
        <v>0.52987189449465022</v>
      </c>
      <c r="L204" s="1">
        <v>3.085267674368776E-2</v>
      </c>
      <c r="N204" s="3">
        <f t="shared" si="36"/>
        <v>3.0448344845644442E-2</v>
      </c>
      <c r="O204" s="1">
        <v>3.3035466459481275E-5</v>
      </c>
    </row>
    <row r="205" spans="1:15" hidden="1" x14ac:dyDescent="0.25">
      <c r="A205" t="s">
        <v>8</v>
      </c>
      <c r="B205">
        <v>2001</v>
      </c>
      <c r="C205" t="s">
        <v>18</v>
      </c>
      <c r="D205">
        <v>2081</v>
      </c>
      <c r="E205">
        <v>1854</v>
      </c>
      <c r="F205">
        <v>227</v>
      </c>
      <c r="G205" t="s">
        <v>10</v>
      </c>
      <c r="H205" t="s">
        <v>10</v>
      </c>
      <c r="I205" s="3">
        <f t="shared" si="25"/>
        <v>0.89091782796732344</v>
      </c>
      <c r="K205" s="3">
        <f t="shared" si="35"/>
        <v>0.52987189449465022</v>
      </c>
      <c r="L205" s="1">
        <v>3.085267674368776E-2</v>
      </c>
      <c r="N205" s="3">
        <f t="shared" si="36"/>
        <v>3.0448344845644442E-2</v>
      </c>
      <c r="O205" s="1">
        <v>3.3035466459481275E-5</v>
      </c>
    </row>
    <row r="206" spans="1:15" hidden="1" x14ac:dyDescent="0.25">
      <c r="A206" t="s">
        <v>8</v>
      </c>
      <c r="B206">
        <v>2002</v>
      </c>
      <c r="C206" t="s">
        <v>18</v>
      </c>
      <c r="D206">
        <v>2262</v>
      </c>
      <c r="E206">
        <v>2052</v>
      </c>
      <c r="F206">
        <v>210</v>
      </c>
      <c r="G206" t="s">
        <v>10</v>
      </c>
      <c r="H206" t="s">
        <v>10</v>
      </c>
      <c r="I206" s="3">
        <f t="shared" si="25"/>
        <v>0.90716180371352784</v>
      </c>
      <c r="K206" s="3">
        <f t="shared" si="35"/>
        <v>0.52987189449465022</v>
      </c>
      <c r="L206" s="1">
        <v>3.085267674368776E-2</v>
      </c>
      <c r="N206" s="3">
        <f t="shared" si="36"/>
        <v>3.0448344845644442E-2</v>
      </c>
      <c r="O206" s="1">
        <v>3.3035466459481275E-5</v>
      </c>
    </row>
    <row r="207" spans="1:15" hidden="1" x14ac:dyDescent="0.25">
      <c r="A207" t="s">
        <v>8</v>
      </c>
      <c r="B207">
        <v>2003</v>
      </c>
      <c r="C207" t="s">
        <v>18</v>
      </c>
      <c r="D207">
        <v>2743</v>
      </c>
      <c r="E207">
        <v>2477</v>
      </c>
      <c r="F207">
        <v>266</v>
      </c>
      <c r="G207" t="s">
        <v>10</v>
      </c>
      <c r="H207" t="s">
        <v>10</v>
      </c>
      <c r="I207" s="3">
        <f t="shared" si="25"/>
        <v>0.90302588406853812</v>
      </c>
      <c r="K207" s="3">
        <f t="shared" si="35"/>
        <v>0.52987189449465022</v>
      </c>
      <c r="L207" s="1">
        <v>3.085267674368776E-2</v>
      </c>
      <c r="N207" s="3">
        <f t="shared" si="36"/>
        <v>3.0448344845644442E-2</v>
      </c>
      <c r="O207" s="1">
        <v>3.3035466459481275E-5</v>
      </c>
    </row>
    <row r="208" spans="1:15" hidden="1" x14ac:dyDescent="0.25">
      <c r="A208" t="s">
        <v>8</v>
      </c>
      <c r="B208">
        <v>2004</v>
      </c>
      <c r="C208" t="s">
        <v>18</v>
      </c>
      <c r="D208">
        <v>3291</v>
      </c>
      <c r="E208">
        <v>3068</v>
      </c>
      <c r="F208">
        <v>223</v>
      </c>
      <c r="G208" t="s">
        <v>10</v>
      </c>
      <c r="H208" t="s">
        <v>10</v>
      </c>
      <c r="I208" s="3">
        <f t="shared" si="25"/>
        <v>0.93223944089942268</v>
      </c>
      <c r="K208" s="3">
        <f t="shared" si="35"/>
        <v>0.52987189449465022</v>
      </c>
      <c r="L208" s="1">
        <v>3.085267674368776E-2</v>
      </c>
      <c r="N208" s="3">
        <f t="shared" si="36"/>
        <v>3.0448344845644442E-2</v>
      </c>
      <c r="O208" s="1">
        <v>3.3035466459481275E-5</v>
      </c>
    </row>
    <row r="209" spans="1:15" hidden="1" x14ac:dyDescent="0.25">
      <c r="A209" t="s">
        <v>8</v>
      </c>
      <c r="B209">
        <v>2005</v>
      </c>
      <c r="C209" t="s">
        <v>18</v>
      </c>
      <c r="D209">
        <v>4641</v>
      </c>
      <c r="E209">
        <v>4325</v>
      </c>
      <c r="F209">
        <v>316</v>
      </c>
      <c r="G209" t="s">
        <v>10</v>
      </c>
      <c r="H209" t="s">
        <v>10</v>
      </c>
      <c r="I209" s="3">
        <f t="shared" si="25"/>
        <v>0.93191122602887311</v>
      </c>
      <c r="K209" s="3">
        <f t="shared" si="35"/>
        <v>0.52987189449465022</v>
      </c>
      <c r="L209" s="1">
        <v>3.085267674368776E-2</v>
      </c>
      <c r="N209" s="3">
        <f t="shared" si="36"/>
        <v>3.0448344845644442E-2</v>
      </c>
      <c r="O209" s="1">
        <v>3.3035466459481275E-5</v>
      </c>
    </row>
    <row r="210" spans="1:15" hidden="1" x14ac:dyDescent="0.25">
      <c r="A210" t="s">
        <v>8</v>
      </c>
      <c r="B210">
        <v>2006</v>
      </c>
      <c r="C210" t="s">
        <v>18</v>
      </c>
      <c r="D210">
        <v>3693</v>
      </c>
      <c r="E210">
        <v>3519</v>
      </c>
      <c r="F210">
        <v>174</v>
      </c>
      <c r="G210">
        <v>96</v>
      </c>
      <c r="H210">
        <v>78</v>
      </c>
      <c r="I210" s="3">
        <f t="shared" si="25"/>
        <v>0.95288383428107226</v>
      </c>
      <c r="J210" s="3">
        <f t="shared" ref="J210:J223" si="37">G210/F210</f>
        <v>0.55172413793103448</v>
      </c>
      <c r="K210" s="3">
        <f t="shared" si="35"/>
        <v>0.52987189449465022</v>
      </c>
      <c r="L210" s="1">
        <v>3.085267674368776E-2</v>
      </c>
      <c r="M210" s="3">
        <f t="shared" ref="M210:M226" si="38">G210/D210</f>
        <v>2.5995125913891144E-2</v>
      </c>
      <c r="N210" s="3">
        <f t="shared" si="36"/>
        <v>3.0448344845644442E-2</v>
      </c>
      <c r="O210" s="1">
        <v>3.3035466459481275E-5</v>
      </c>
    </row>
    <row r="211" spans="1:15" hidden="1" x14ac:dyDescent="0.25">
      <c r="A211" t="s">
        <v>8</v>
      </c>
      <c r="B211">
        <v>2007</v>
      </c>
      <c r="C211" t="s">
        <v>18</v>
      </c>
      <c r="D211">
        <v>5080</v>
      </c>
      <c r="E211">
        <v>4652</v>
      </c>
      <c r="F211">
        <v>428</v>
      </c>
      <c r="G211">
        <v>156</v>
      </c>
      <c r="H211">
        <v>272</v>
      </c>
      <c r="I211" s="3">
        <f t="shared" si="25"/>
        <v>0.91574803149606299</v>
      </c>
      <c r="J211" s="3">
        <f t="shared" si="37"/>
        <v>0.3644859813084112</v>
      </c>
      <c r="K211" s="3">
        <f t="shared" si="35"/>
        <v>0.52987189449465022</v>
      </c>
      <c r="L211" s="1">
        <v>3.085267674368776E-2</v>
      </c>
      <c r="M211" s="3">
        <f t="shared" si="38"/>
        <v>3.0708661417322834E-2</v>
      </c>
      <c r="N211" s="3">
        <f t="shared" si="36"/>
        <v>3.0448344845644442E-2</v>
      </c>
      <c r="O211" s="1">
        <v>3.3035466459481275E-5</v>
      </c>
    </row>
    <row r="212" spans="1:15" hidden="1" x14ac:dyDescent="0.25">
      <c r="A212" t="s">
        <v>8</v>
      </c>
      <c r="B212">
        <v>2008</v>
      </c>
      <c r="C212" t="s">
        <v>18</v>
      </c>
      <c r="D212">
        <v>6260</v>
      </c>
      <c r="E212">
        <v>5853</v>
      </c>
      <c r="F212">
        <v>407</v>
      </c>
      <c r="G212">
        <v>268</v>
      </c>
      <c r="H212">
        <v>139</v>
      </c>
      <c r="I212" s="3">
        <f t="shared" si="25"/>
        <v>0.93498402555910542</v>
      </c>
      <c r="J212" s="3">
        <f t="shared" si="37"/>
        <v>0.65847665847665848</v>
      </c>
      <c r="K212" s="3">
        <f t="shared" si="35"/>
        <v>0.52987189449465022</v>
      </c>
      <c r="L212" s="1">
        <v>3.085267674368776E-2</v>
      </c>
      <c r="M212" s="3">
        <f t="shared" si="38"/>
        <v>4.2811501597444089E-2</v>
      </c>
      <c r="N212" s="3">
        <f t="shared" si="36"/>
        <v>3.0448344845644442E-2</v>
      </c>
      <c r="O212" s="1">
        <v>3.3035466459481275E-5</v>
      </c>
    </row>
    <row r="213" spans="1:15" hidden="1" x14ac:dyDescent="0.25">
      <c r="A213" t="s">
        <v>8</v>
      </c>
      <c r="B213">
        <v>2009</v>
      </c>
      <c r="C213" t="s">
        <v>18</v>
      </c>
      <c r="D213">
        <v>6369</v>
      </c>
      <c r="E213">
        <v>6087</v>
      </c>
      <c r="F213">
        <v>282</v>
      </c>
      <c r="G213">
        <v>190</v>
      </c>
      <c r="H213">
        <v>92</v>
      </c>
      <c r="I213" s="3">
        <f t="shared" si="25"/>
        <v>0.95572303344324072</v>
      </c>
      <c r="J213" s="3">
        <f t="shared" si="37"/>
        <v>0.67375886524822692</v>
      </c>
      <c r="K213" s="3">
        <f t="shared" si="35"/>
        <v>0.52987189449465022</v>
      </c>
      <c r="L213" s="1">
        <v>3.085267674368776E-2</v>
      </c>
      <c r="M213" s="3">
        <f t="shared" si="38"/>
        <v>2.9831998743915844E-2</v>
      </c>
      <c r="N213" s="3">
        <f t="shared" si="36"/>
        <v>3.0448344845644442E-2</v>
      </c>
      <c r="O213" s="1">
        <v>3.3035466459481275E-5</v>
      </c>
    </row>
    <row r="214" spans="1:15" hidden="1" x14ac:dyDescent="0.25">
      <c r="A214" t="s">
        <v>8</v>
      </c>
      <c r="B214">
        <v>2010</v>
      </c>
      <c r="C214" t="s">
        <v>18</v>
      </c>
      <c r="D214">
        <v>8141</v>
      </c>
      <c r="E214">
        <v>6708</v>
      </c>
      <c r="F214">
        <v>1433</v>
      </c>
      <c r="G214">
        <v>288</v>
      </c>
      <c r="H214">
        <v>1145</v>
      </c>
      <c r="I214" s="3">
        <f t="shared" si="25"/>
        <v>0.82397739835401052</v>
      </c>
      <c r="J214" s="3">
        <f t="shared" si="37"/>
        <v>0.20097697138869505</v>
      </c>
      <c r="K214" s="3">
        <f t="shared" si="35"/>
        <v>0.52987189449465022</v>
      </c>
      <c r="L214" s="1">
        <v>3.085267674368776E-2</v>
      </c>
      <c r="M214" s="3">
        <f t="shared" si="38"/>
        <v>3.5376489374769685E-2</v>
      </c>
      <c r="N214" s="3">
        <f t="shared" si="36"/>
        <v>3.0448344845644442E-2</v>
      </c>
      <c r="O214" s="1">
        <v>3.3035466459481275E-5</v>
      </c>
    </row>
    <row r="215" spans="1:15" hidden="1" x14ac:dyDescent="0.25">
      <c r="A215" t="s">
        <v>8</v>
      </c>
      <c r="B215">
        <v>2011</v>
      </c>
      <c r="C215" t="s">
        <v>18</v>
      </c>
      <c r="D215">
        <v>6904</v>
      </c>
      <c r="E215">
        <v>6611</v>
      </c>
      <c r="F215">
        <v>293</v>
      </c>
      <c r="G215">
        <v>140</v>
      </c>
      <c r="H215">
        <v>153</v>
      </c>
      <c r="I215" s="3">
        <f t="shared" si="25"/>
        <v>0.95756083429895711</v>
      </c>
      <c r="J215" s="3">
        <f t="shared" si="37"/>
        <v>0.47781569965870307</v>
      </c>
      <c r="K215" s="3">
        <f t="shared" si="35"/>
        <v>0.52987189449465022</v>
      </c>
      <c r="L215" s="1">
        <v>3.085267674368776E-2</v>
      </c>
      <c r="M215" s="3">
        <f t="shared" si="38"/>
        <v>2.0278099652375436E-2</v>
      </c>
      <c r="N215" s="3">
        <f t="shared" si="36"/>
        <v>3.0448344845644442E-2</v>
      </c>
      <c r="O215" s="1">
        <v>3.3035466459481275E-5</v>
      </c>
    </row>
    <row r="216" spans="1:15" hidden="1" x14ac:dyDescent="0.25">
      <c r="A216" t="s">
        <v>8</v>
      </c>
      <c r="B216">
        <v>2012</v>
      </c>
      <c r="C216" t="s">
        <v>18</v>
      </c>
      <c r="D216">
        <v>6813</v>
      </c>
      <c r="E216">
        <v>6257</v>
      </c>
      <c r="F216">
        <v>556</v>
      </c>
      <c r="G216">
        <v>205</v>
      </c>
      <c r="H216">
        <v>351</v>
      </c>
      <c r="I216" s="3">
        <f t="shared" si="25"/>
        <v>0.91839131072948776</v>
      </c>
      <c r="J216" s="3">
        <f t="shared" si="37"/>
        <v>0.36870503597122301</v>
      </c>
      <c r="K216" s="3">
        <f t="shared" si="35"/>
        <v>0.52987189449465022</v>
      </c>
      <c r="L216" s="1">
        <v>3.085267674368776E-2</v>
      </c>
      <c r="M216" s="3">
        <f t="shared" si="38"/>
        <v>3.0089534713048583E-2</v>
      </c>
      <c r="N216" s="3">
        <f t="shared" si="36"/>
        <v>3.0448344845644442E-2</v>
      </c>
      <c r="O216" s="1">
        <v>3.3035466459481275E-5</v>
      </c>
    </row>
    <row r="217" spans="1:15" hidden="1" x14ac:dyDescent="0.25">
      <c r="A217" t="s">
        <v>8</v>
      </c>
      <c r="B217">
        <v>2013</v>
      </c>
      <c r="C217" t="s">
        <v>18</v>
      </c>
      <c r="D217">
        <v>9965</v>
      </c>
      <c r="E217">
        <v>9327</v>
      </c>
      <c r="F217">
        <v>638</v>
      </c>
      <c r="G217">
        <v>361</v>
      </c>
      <c r="H217">
        <v>277</v>
      </c>
      <c r="I217" s="3">
        <f t="shared" si="25"/>
        <v>0.93597591570496741</v>
      </c>
      <c r="J217" s="3">
        <f t="shared" si="37"/>
        <v>0.56583072100313481</v>
      </c>
      <c r="K217" s="3">
        <f t="shared" si="35"/>
        <v>0.52987189449465022</v>
      </c>
      <c r="L217" s="1">
        <v>3.085267674368776E-2</v>
      </c>
      <c r="M217" s="3">
        <f t="shared" si="38"/>
        <v>3.6226793778223784E-2</v>
      </c>
      <c r="N217" s="3">
        <f t="shared" si="36"/>
        <v>3.0448344845644442E-2</v>
      </c>
      <c r="O217" s="1">
        <v>3.3035466459481275E-5</v>
      </c>
    </row>
    <row r="218" spans="1:15" hidden="1" x14ac:dyDescent="0.25">
      <c r="A218" t="s">
        <v>8</v>
      </c>
      <c r="B218">
        <v>2014</v>
      </c>
      <c r="C218" t="s">
        <v>18</v>
      </c>
      <c r="D218">
        <v>11896</v>
      </c>
      <c r="E218">
        <v>10360</v>
      </c>
      <c r="F218">
        <v>1536</v>
      </c>
      <c r="G218">
        <v>392</v>
      </c>
      <c r="H218">
        <v>1144</v>
      </c>
      <c r="I218" s="3">
        <f t="shared" si="25"/>
        <v>0.8708809683927371</v>
      </c>
      <c r="J218" s="3">
        <f t="shared" si="37"/>
        <v>0.25520833333333331</v>
      </c>
      <c r="K218" s="3">
        <f t="shared" si="35"/>
        <v>0.52987189449465022</v>
      </c>
      <c r="L218" s="1">
        <v>3.085267674368776E-2</v>
      </c>
      <c r="M218" s="3">
        <f t="shared" si="38"/>
        <v>3.2952252858103562E-2</v>
      </c>
      <c r="N218" s="3">
        <f t="shared" si="36"/>
        <v>3.0448344845644442E-2</v>
      </c>
      <c r="O218" s="1">
        <v>3.3035466459481275E-5</v>
      </c>
    </row>
    <row r="219" spans="1:15" hidden="1" x14ac:dyDescent="0.25">
      <c r="A219" t="s">
        <v>8</v>
      </c>
      <c r="B219">
        <v>2015</v>
      </c>
      <c r="C219" t="s">
        <v>18</v>
      </c>
      <c r="D219">
        <v>12377</v>
      </c>
      <c r="E219">
        <v>11799</v>
      </c>
      <c r="F219">
        <v>578</v>
      </c>
      <c r="G219">
        <v>394</v>
      </c>
      <c r="H219">
        <v>184</v>
      </c>
      <c r="I219" s="3">
        <f t="shared" si="25"/>
        <v>0.95330047669063589</v>
      </c>
      <c r="J219" s="3">
        <f t="shared" si="37"/>
        <v>0.68166089965397925</v>
      </c>
      <c r="K219" s="3">
        <f t="shared" si="35"/>
        <v>0.52987189449465022</v>
      </c>
      <c r="L219" s="1">
        <v>3.085267674368776E-2</v>
      </c>
      <c r="M219" s="3">
        <f t="shared" si="38"/>
        <v>3.1833239072473138E-2</v>
      </c>
      <c r="N219" s="3">
        <f t="shared" si="36"/>
        <v>3.0448344845644442E-2</v>
      </c>
      <c r="O219" s="1">
        <v>3.3035466459481275E-5</v>
      </c>
    </row>
    <row r="220" spans="1:15" hidden="1" x14ac:dyDescent="0.25">
      <c r="A220" t="s">
        <v>8</v>
      </c>
      <c r="B220">
        <v>2016</v>
      </c>
      <c r="C220" t="s">
        <v>18</v>
      </c>
      <c r="D220">
        <v>13580</v>
      </c>
      <c r="E220">
        <v>12861</v>
      </c>
      <c r="F220">
        <v>719</v>
      </c>
      <c r="G220">
        <v>425</v>
      </c>
      <c r="H220">
        <v>294</v>
      </c>
      <c r="I220" s="3">
        <f t="shared" si="25"/>
        <v>0.94705449189985269</v>
      </c>
      <c r="J220" s="3">
        <f t="shared" si="37"/>
        <v>0.59109874826147424</v>
      </c>
      <c r="K220" s="3">
        <f t="shared" si="35"/>
        <v>0.52987189449465022</v>
      </c>
      <c r="L220" s="1">
        <v>3.085267674368776E-2</v>
      </c>
      <c r="M220" s="3">
        <f t="shared" si="38"/>
        <v>3.1296023564064801E-2</v>
      </c>
      <c r="N220" s="3">
        <f t="shared" si="36"/>
        <v>3.0448344845644442E-2</v>
      </c>
      <c r="O220" s="1">
        <v>3.3035466459481275E-5</v>
      </c>
    </row>
    <row r="221" spans="1:15" hidden="1" x14ac:dyDescent="0.25">
      <c r="A221" t="s">
        <v>8</v>
      </c>
      <c r="B221">
        <v>2017</v>
      </c>
      <c r="C221" t="s">
        <v>18</v>
      </c>
      <c r="D221">
        <v>6719</v>
      </c>
      <c r="E221">
        <v>6478</v>
      </c>
      <c r="F221">
        <v>241</v>
      </c>
      <c r="G221">
        <v>176</v>
      </c>
      <c r="H221">
        <v>65</v>
      </c>
      <c r="I221" s="3">
        <f t="shared" si="25"/>
        <v>0.96413156719749959</v>
      </c>
      <c r="J221" s="3">
        <f t="shared" si="37"/>
        <v>0.73029045643153523</v>
      </c>
      <c r="K221" s="3">
        <f t="shared" si="35"/>
        <v>0.52987189449465022</v>
      </c>
      <c r="L221" s="1">
        <v>3.085267674368776E-2</v>
      </c>
      <c r="M221" s="3">
        <f t="shared" si="38"/>
        <v>2.6194374162821849E-2</v>
      </c>
      <c r="N221" s="3">
        <f t="shared" si="36"/>
        <v>3.0448344845644442E-2</v>
      </c>
      <c r="O221" s="1">
        <v>3.3035466459481275E-5</v>
      </c>
    </row>
    <row r="222" spans="1:15" hidden="1" x14ac:dyDescent="0.25">
      <c r="A222" t="s">
        <v>8</v>
      </c>
      <c r="B222">
        <v>2018</v>
      </c>
      <c r="C222" t="s">
        <v>18</v>
      </c>
      <c r="D222">
        <v>8479</v>
      </c>
      <c r="E222">
        <v>8163</v>
      </c>
      <c r="F222">
        <v>316</v>
      </c>
      <c r="G222">
        <v>209</v>
      </c>
      <c r="H222">
        <v>107</v>
      </c>
      <c r="I222" s="3">
        <f t="shared" si="25"/>
        <v>0.96273145418091755</v>
      </c>
      <c r="J222" s="3">
        <f t="shared" si="37"/>
        <v>0.66139240506329111</v>
      </c>
      <c r="K222" s="3">
        <f>AVERAGE(J$202:J$223)</f>
        <v>0.52987189449465022</v>
      </c>
      <c r="L222" s="1">
        <v>3.085267674368776E-2</v>
      </c>
      <c r="M222" s="3">
        <f t="shared" si="38"/>
        <v>2.4649133152494399E-2</v>
      </c>
      <c r="N222" s="3">
        <f>AVERAGE(M$202:M$223)</f>
        <v>3.0448344845644442E-2</v>
      </c>
      <c r="O222" s="1">
        <v>3.3035466459481275E-5</v>
      </c>
    </row>
    <row r="223" spans="1:15" hidden="1" x14ac:dyDescent="0.25">
      <c r="A223" t="s">
        <v>8</v>
      </c>
      <c r="B223">
        <v>2019</v>
      </c>
      <c r="C223" t="s">
        <v>18</v>
      </c>
      <c r="D223">
        <v>9881</v>
      </c>
      <c r="E223">
        <v>9446</v>
      </c>
      <c r="F223">
        <v>435</v>
      </c>
      <c r="G223">
        <v>277</v>
      </c>
      <c r="H223">
        <v>158</v>
      </c>
      <c r="I223" s="3">
        <f t="shared" si="25"/>
        <v>0.95597611577775532</v>
      </c>
      <c r="J223" s="3">
        <f t="shared" si="37"/>
        <v>0.63678160919540228</v>
      </c>
      <c r="K223" s="3">
        <f>AVERAGE(J$202:J$223)</f>
        <v>0.52987189449465022</v>
      </c>
      <c r="L223" s="1">
        <v>3.085267674368776E-2</v>
      </c>
      <c r="M223" s="3">
        <f t="shared" si="38"/>
        <v>2.8033599838073069E-2</v>
      </c>
      <c r="N223" s="3">
        <f>AVERAGE(M$202:M$223)</f>
        <v>3.0448344845644442E-2</v>
      </c>
      <c r="O223" s="1">
        <v>3.3035466459481275E-5</v>
      </c>
    </row>
    <row r="224" spans="1:15" hidden="1" x14ac:dyDescent="0.25">
      <c r="A224" t="s">
        <v>8</v>
      </c>
      <c r="B224">
        <v>2020</v>
      </c>
      <c r="C224" t="s">
        <v>18</v>
      </c>
      <c r="D224" s="5">
        <v>4479</v>
      </c>
      <c r="E224" s="5">
        <v>4183</v>
      </c>
      <c r="F224" s="3">
        <f>SUM(G224:H224)</f>
        <v>296</v>
      </c>
      <c r="G224">
        <v>227</v>
      </c>
      <c r="H224" s="7">
        <v>69</v>
      </c>
      <c r="I224" s="3">
        <f t="shared" ref="I224:I226" si="39">E224/D224</f>
        <v>0.93391382004911816</v>
      </c>
      <c r="J224" s="3">
        <f t="shared" ref="J224:J225" si="40">G224/F224</f>
        <v>0.76689189189189189</v>
      </c>
      <c r="K224" s="3">
        <f>AVERAGE(J$202:J$224)</f>
        <v>0.54567322765446635</v>
      </c>
      <c r="L224" s="1">
        <v>3.2516499685982581E-2</v>
      </c>
      <c r="M224" s="3">
        <f>G224/D224</f>
        <v>5.0680955570439827E-2</v>
      </c>
      <c r="N224" s="3">
        <f>AVERAGE(M$202:M$224)</f>
        <v>3.1797185560630804E-2</v>
      </c>
      <c r="O224" s="1">
        <v>3.1213674984385768E-5</v>
      </c>
    </row>
    <row r="225" spans="1:15" hidden="1" x14ac:dyDescent="0.25">
      <c r="A225" t="s">
        <v>8</v>
      </c>
      <c r="B225">
        <v>2021</v>
      </c>
      <c r="C225" t="s">
        <v>18</v>
      </c>
      <c r="D225" s="5">
        <v>9680</v>
      </c>
      <c r="E225" s="5">
        <v>8979</v>
      </c>
      <c r="F225" s="3">
        <f>SUM(G225:H225)</f>
        <v>701</v>
      </c>
      <c r="G225">
        <v>421</v>
      </c>
      <c r="H225" s="7">
        <v>280</v>
      </c>
      <c r="I225" s="3">
        <f t="shared" si="39"/>
        <v>0.92758264462809914</v>
      </c>
      <c r="J225" s="3">
        <f t="shared" si="40"/>
        <v>0.60057061340941509</v>
      </c>
      <c r="K225" s="3">
        <f>AVERAGE(J$202:J225)</f>
        <v>0.54910431426415063</v>
      </c>
      <c r="L225" s="1">
        <v>3.0430313342305566E-2</v>
      </c>
      <c r="M225" s="3">
        <f t="shared" si="38"/>
        <v>4.3491735537190081E-2</v>
      </c>
      <c r="N225" s="3">
        <f>AVERAGE(M$202:M225)</f>
        <v>3.2528094934165759E-2</v>
      </c>
      <c r="O225" s="1">
        <v>6.453718053446617E-5</v>
      </c>
    </row>
    <row r="226" spans="1:15" hidden="1" x14ac:dyDescent="0.25">
      <c r="A226" t="s">
        <v>8</v>
      </c>
      <c r="B226">
        <v>2022</v>
      </c>
      <c r="C226" t="s">
        <v>18</v>
      </c>
      <c r="D226" s="5">
        <v>10973</v>
      </c>
      <c r="E226" s="5">
        <v>10351</v>
      </c>
      <c r="F226" s="3">
        <f>SUM(G226:H226)</f>
        <v>622</v>
      </c>
      <c r="G226">
        <v>362</v>
      </c>
      <c r="H226" s="7">
        <v>260</v>
      </c>
      <c r="I226" s="3">
        <f t="shared" si="39"/>
        <v>0.94331541055317603</v>
      </c>
      <c r="J226" s="3">
        <f>G226/F226</f>
        <v>0.58199356913183276</v>
      </c>
      <c r="K226" s="3">
        <f>AVERAGE(J$202:J226)</f>
        <v>0.55103897631519072</v>
      </c>
      <c r="L226" s="1"/>
      <c r="M226" s="3">
        <f t="shared" si="38"/>
        <v>3.2990066526929734E-2</v>
      </c>
      <c r="N226" s="3">
        <f>AVERAGE(M$202:M226)</f>
        <v>3.2555269733740108E-2</v>
      </c>
      <c r="O226" s="1"/>
    </row>
    <row r="227" spans="1:15" hidden="1" x14ac:dyDescent="0.25">
      <c r="A227" t="s">
        <v>8</v>
      </c>
      <c r="B227">
        <v>1998</v>
      </c>
      <c r="C227" t="s">
        <v>19</v>
      </c>
      <c r="D227">
        <v>3821</v>
      </c>
      <c r="E227">
        <v>2098</v>
      </c>
      <c r="F227">
        <v>1723</v>
      </c>
      <c r="G227" t="s">
        <v>10</v>
      </c>
      <c r="H227" t="s">
        <v>10</v>
      </c>
      <c r="I227" s="3">
        <f t="shared" si="25"/>
        <v>0.54907092384192624</v>
      </c>
      <c r="K227" s="3">
        <f t="shared" ref="K227:K246" si="41">AVERAGE(J$227:J$248)</f>
        <v>0.46181022127764104</v>
      </c>
      <c r="L227" s="1">
        <v>1.1470899623993426E-2</v>
      </c>
      <c r="N227" s="3">
        <f t="shared" ref="N227:N246" si="42">AVERAGE(M$227:M$248)</f>
        <v>0.131052895770192</v>
      </c>
      <c r="O227" s="1">
        <v>2.058099604641575E-3</v>
      </c>
    </row>
    <row r="228" spans="1:15" hidden="1" x14ac:dyDescent="0.25">
      <c r="A228" t="s">
        <v>8</v>
      </c>
      <c r="B228">
        <v>1999</v>
      </c>
      <c r="C228" t="s">
        <v>19</v>
      </c>
      <c r="D228">
        <v>4514</v>
      </c>
      <c r="E228">
        <v>2609</v>
      </c>
      <c r="F228">
        <v>1905</v>
      </c>
      <c r="G228" t="s">
        <v>10</v>
      </c>
      <c r="H228" t="s">
        <v>10</v>
      </c>
      <c r="I228" s="3">
        <f t="shared" si="25"/>
        <v>0.57797961896322547</v>
      </c>
      <c r="K228" s="3">
        <f t="shared" si="41"/>
        <v>0.46181022127764104</v>
      </c>
      <c r="L228" s="1">
        <f>L227</f>
        <v>1.1470899623993426E-2</v>
      </c>
      <c r="N228" s="3">
        <f t="shared" si="42"/>
        <v>0.131052895770192</v>
      </c>
      <c r="O228" s="1">
        <v>2.058099604641575E-3</v>
      </c>
    </row>
    <row r="229" spans="1:15" hidden="1" x14ac:dyDescent="0.25">
      <c r="A229" t="s">
        <v>8</v>
      </c>
      <c r="B229">
        <v>2000</v>
      </c>
      <c r="C229" t="s">
        <v>19</v>
      </c>
      <c r="D229">
        <v>6011</v>
      </c>
      <c r="E229">
        <v>3391</v>
      </c>
      <c r="F229">
        <v>2620</v>
      </c>
      <c r="G229" t="s">
        <v>10</v>
      </c>
      <c r="H229" t="s">
        <v>10</v>
      </c>
      <c r="I229" s="3">
        <f t="shared" si="25"/>
        <v>0.56413242388953588</v>
      </c>
      <c r="K229" s="3">
        <f t="shared" si="41"/>
        <v>0.46181022127764104</v>
      </c>
      <c r="L229" s="1">
        <f>L227</f>
        <v>1.1470899623993426E-2</v>
      </c>
      <c r="N229" s="3">
        <f t="shared" si="42"/>
        <v>0.131052895770192</v>
      </c>
      <c r="O229" s="1">
        <v>2.058099604641575E-3</v>
      </c>
    </row>
    <row r="230" spans="1:15" hidden="1" x14ac:dyDescent="0.25">
      <c r="A230" t="s">
        <v>8</v>
      </c>
      <c r="B230">
        <v>2001</v>
      </c>
      <c r="C230" t="s">
        <v>19</v>
      </c>
      <c r="D230">
        <v>7036</v>
      </c>
      <c r="E230">
        <v>4209</v>
      </c>
      <c r="F230">
        <v>2827</v>
      </c>
      <c r="G230" t="s">
        <v>10</v>
      </c>
      <c r="H230" t="s">
        <v>10</v>
      </c>
      <c r="I230" s="3">
        <f t="shared" si="25"/>
        <v>0.59820920977828307</v>
      </c>
      <c r="K230" s="3">
        <f t="shared" si="41"/>
        <v>0.46181022127764104</v>
      </c>
      <c r="L230" s="1">
        <f>L227</f>
        <v>1.1470899623993426E-2</v>
      </c>
      <c r="N230" s="3">
        <f t="shared" si="42"/>
        <v>0.131052895770192</v>
      </c>
      <c r="O230" s="1">
        <v>2.058099604641575E-3</v>
      </c>
    </row>
    <row r="231" spans="1:15" hidden="1" x14ac:dyDescent="0.25">
      <c r="A231" t="s">
        <v>8</v>
      </c>
      <c r="B231">
        <v>2002</v>
      </c>
      <c r="C231" t="s">
        <v>19</v>
      </c>
      <c r="D231">
        <v>7398</v>
      </c>
      <c r="E231">
        <v>4880</v>
      </c>
      <c r="F231">
        <v>2518</v>
      </c>
      <c r="G231" t="s">
        <v>10</v>
      </c>
      <c r="H231" t="s">
        <v>10</v>
      </c>
      <c r="I231" s="3">
        <f t="shared" ref="I231:I306" si="43">E231/D231</f>
        <v>0.65963773992971075</v>
      </c>
      <c r="K231" s="3">
        <f t="shared" si="41"/>
        <v>0.46181022127764104</v>
      </c>
      <c r="L231" s="1">
        <f>L227</f>
        <v>1.1470899623993426E-2</v>
      </c>
      <c r="N231" s="3">
        <f t="shared" si="42"/>
        <v>0.131052895770192</v>
      </c>
      <c r="O231" s="1">
        <v>2.058099604641575E-3</v>
      </c>
    </row>
    <row r="232" spans="1:15" hidden="1" x14ac:dyDescent="0.25">
      <c r="A232" t="s">
        <v>8</v>
      </c>
      <c r="B232">
        <v>2003</v>
      </c>
      <c r="C232" t="s">
        <v>19</v>
      </c>
      <c r="D232">
        <v>11932</v>
      </c>
      <c r="E232">
        <v>8745</v>
      </c>
      <c r="F232">
        <v>3187</v>
      </c>
      <c r="G232" t="s">
        <v>10</v>
      </c>
      <c r="H232" t="s">
        <v>10</v>
      </c>
      <c r="I232" s="3">
        <f t="shared" si="43"/>
        <v>0.7329031176667784</v>
      </c>
      <c r="K232" s="3">
        <f t="shared" si="41"/>
        <v>0.46181022127764104</v>
      </c>
      <c r="L232" s="1">
        <f>L227</f>
        <v>1.1470899623993426E-2</v>
      </c>
      <c r="N232" s="3">
        <f t="shared" si="42"/>
        <v>0.131052895770192</v>
      </c>
      <c r="O232" s="1">
        <v>2.058099604641575E-3</v>
      </c>
    </row>
    <row r="233" spans="1:15" hidden="1" x14ac:dyDescent="0.25">
      <c r="A233" t="s">
        <v>8</v>
      </c>
      <c r="B233">
        <v>2004</v>
      </c>
      <c r="C233" t="s">
        <v>19</v>
      </c>
      <c r="D233">
        <v>10310</v>
      </c>
      <c r="E233">
        <v>7438</v>
      </c>
      <c r="F233">
        <v>2872</v>
      </c>
      <c r="G233" t="s">
        <v>10</v>
      </c>
      <c r="H233" t="s">
        <v>10</v>
      </c>
      <c r="I233" s="3">
        <f t="shared" si="43"/>
        <v>0.72143549951503394</v>
      </c>
      <c r="K233" s="3">
        <f t="shared" si="41"/>
        <v>0.46181022127764104</v>
      </c>
      <c r="L233" s="1">
        <f>L227</f>
        <v>1.1470899623993426E-2</v>
      </c>
      <c r="N233" s="3">
        <f t="shared" si="42"/>
        <v>0.131052895770192</v>
      </c>
      <c r="O233" s="1">
        <v>2.058099604641575E-3</v>
      </c>
    </row>
    <row r="234" spans="1:15" hidden="1" x14ac:dyDescent="0.25">
      <c r="A234" t="s">
        <v>8</v>
      </c>
      <c r="B234">
        <v>2005</v>
      </c>
      <c r="C234" t="s">
        <v>19</v>
      </c>
      <c r="D234">
        <v>10930</v>
      </c>
      <c r="E234">
        <v>8176</v>
      </c>
      <c r="F234">
        <v>2754</v>
      </c>
      <c r="G234" t="s">
        <v>10</v>
      </c>
      <c r="H234" t="s">
        <v>10</v>
      </c>
      <c r="I234" s="3">
        <f t="shared" si="43"/>
        <v>0.74803293687099726</v>
      </c>
      <c r="K234" s="3">
        <f t="shared" si="41"/>
        <v>0.46181022127764104</v>
      </c>
      <c r="L234" s="1">
        <f>L227</f>
        <v>1.1470899623993426E-2</v>
      </c>
      <c r="N234" s="3">
        <f t="shared" si="42"/>
        <v>0.131052895770192</v>
      </c>
      <c r="O234" s="1">
        <v>2.058099604641575E-3</v>
      </c>
    </row>
    <row r="235" spans="1:15" hidden="1" x14ac:dyDescent="0.25">
      <c r="A235" t="s">
        <v>8</v>
      </c>
      <c r="B235">
        <v>2006</v>
      </c>
      <c r="C235" t="s">
        <v>19</v>
      </c>
      <c r="D235">
        <v>7578</v>
      </c>
      <c r="E235">
        <v>4593</v>
      </c>
      <c r="F235">
        <v>2985</v>
      </c>
      <c r="G235">
        <v>1907</v>
      </c>
      <c r="H235">
        <v>1078</v>
      </c>
      <c r="I235" s="3">
        <f t="shared" si="43"/>
        <v>0.60609659540775929</v>
      </c>
      <c r="J235" s="3">
        <f t="shared" ref="J235:J248" si="44">G235/F235</f>
        <v>0.63886097152428811</v>
      </c>
      <c r="K235" s="3">
        <f t="shared" si="41"/>
        <v>0.46181022127764104</v>
      </c>
      <c r="L235" s="1">
        <f>L227</f>
        <v>1.1470899623993426E-2</v>
      </c>
      <c r="M235" s="3">
        <f t="shared" ref="M235:M251" si="45">G235/D235</f>
        <v>0.2516495117445236</v>
      </c>
      <c r="N235" s="3">
        <f t="shared" si="42"/>
        <v>0.131052895770192</v>
      </c>
      <c r="O235" s="1">
        <v>2.058099604641575E-3</v>
      </c>
    </row>
    <row r="236" spans="1:15" hidden="1" x14ac:dyDescent="0.25">
      <c r="A236" t="s">
        <v>8</v>
      </c>
      <c r="B236">
        <v>2007</v>
      </c>
      <c r="C236" t="s">
        <v>19</v>
      </c>
      <c r="D236">
        <v>12404</v>
      </c>
      <c r="E236">
        <v>9289</v>
      </c>
      <c r="F236">
        <v>3115</v>
      </c>
      <c r="G236">
        <v>1944</v>
      </c>
      <c r="H236">
        <v>1171</v>
      </c>
      <c r="I236" s="3">
        <f t="shared" si="43"/>
        <v>0.74887133182844245</v>
      </c>
      <c r="J236" s="3">
        <f t="shared" si="44"/>
        <v>0.62407704654895668</v>
      </c>
      <c r="K236" s="3">
        <f t="shared" si="41"/>
        <v>0.46181022127764104</v>
      </c>
      <c r="L236" s="1">
        <f>L227</f>
        <v>1.1470899623993426E-2</v>
      </c>
      <c r="M236" s="3">
        <f t="shared" si="45"/>
        <v>0.15672363753627863</v>
      </c>
      <c r="N236" s="3">
        <f t="shared" si="42"/>
        <v>0.131052895770192</v>
      </c>
      <c r="O236" s="1">
        <v>2.058099604641575E-3</v>
      </c>
    </row>
    <row r="237" spans="1:15" hidden="1" x14ac:dyDescent="0.25">
      <c r="A237" t="s">
        <v>8</v>
      </c>
      <c r="B237">
        <v>2008</v>
      </c>
      <c r="C237" t="s">
        <v>19</v>
      </c>
      <c r="D237">
        <v>9522</v>
      </c>
      <c r="E237">
        <v>6899</v>
      </c>
      <c r="F237">
        <v>2623</v>
      </c>
      <c r="G237">
        <v>1495</v>
      </c>
      <c r="H237">
        <v>1128</v>
      </c>
      <c r="I237" s="3">
        <f t="shared" si="43"/>
        <v>0.72453266120562909</v>
      </c>
      <c r="J237" s="3">
        <f t="shared" si="44"/>
        <v>0.56995806328631338</v>
      </c>
      <c r="K237" s="3">
        <f t="shared" si="41"/>
        <v>0.46181022127764104</v>
      </c>
      <c r="L237" s="1">
        <f>L227</f>
        <v>1.1470899623993426E-2</v>
      </c>
      <c r="M237" s="3">
        <f t="shared" si="45"/>
        <v>0.1570048309178744</v>
      </c>
      <c r="N237" s="3">
        <f t="shared" si="42"/>
        <v>0.131052895770192</v>
      </c>
      <c r="O237" s="1">
        <v>2.058099604641575E-3</v>
      </c>
    </row>
    <row r="238" spans="1:15" hidden="1" x14ac:dyDescent="0.25">
      <c r="A238" t="s">
        <v>8</v>
      </c>
      <c r="B238">
        <v>2009</v>
      </c>
      <c r="C238" t="s">
        <v>19</v>
      </c>
      <c r="D238">
        <v>8197</v>
      </c>
      <c r="E238">
        <v>5973</v>
      </c>
      <c r="F238">
        <v>2224</v>
      </c>
      <c r="G238">
        <v>1306</v>
      </c>
      <c r="H238">
        <v>918</v>
      </c>
      <c r="I238" s="3">
        <f t="shared" si="43"/>
        <v>0.72868122483835551</v>
      </c>
      <c r="J238" s="3">
        <f t="shared" si="44"/>
        <v>0.58723021582733814</v>
      </c>
      <c r="K238" s="3">
        <f t="shared" si="41"/>
        <v>0.46181022127764104</v>
      </c>
      <c r="L238" s="1">
        <f>L227</f>
        <v>1.1470899623993426E-2</v>
      </c>
      <c r="M238" s="3">
        <f t="shared" si="45"/>
        <v>0.15932658289618154</v>
      </c>
      <c r="N238" s="3">
        <f t="shared" si="42"/>
        <v>0.131052895770192</v>
      </c>
      <c r="O238" s="1">
        <v>2.058099604641575E-3</v>
      </c>
    </row>
    <row r="239" spans="1:15" hidden="1" x14ac:dyDescent="0.25">
      <c r="A239" t="s">
        <v>8</v>
      </c>
      <c r="B239">
        <v>2010</v>
      </c>
      <c r="C239" t="s">
        <v>19</v>
      </c>
      <c r="D239">
        <v>11909</v>
      </c>
      <c r="E239">
        <v>8081</v>
      </c>
      <c r="F239">
        <v>3828</v>
      </c>
      <c r="G239">
        <v>1880</v>
      </c>
      <c r="H239">
        <v>1948</v>
      </c>
      <c r="I239" s="3">
        <f t="shared" si="43"/>
        <v>0.67856243177428832</v>
      </c>
      <c r="J239" s="3">
        <f t="shared" si="44"/>
        <v>0.49111807732497387</v>
      </c>
      <c r="K239" s="3">
        <f t="shared" si="41"/>
        <v>0.46181022127764104</v>
      </c>
      <c r="L239" s="1">
        <f>L227</f>
        <v>1.1470899623993426E-2</v>
      </c>
      <c r="M239" s="3">
        <f t="shared" si="45"/>
        <v>0.15786380048702661</v>
      </c>
      <c r="N239" s="3">
        <f t="shared" si="42"/>
        <v>0.131052895770192</v>
      </c>
      <c r="O239" s="1">
        <v>2.058099604641575E-3</v>
      </c>
    </row>
    <row r="240" spans="1:15" hidden="1" x14ac:dyDescent="0.25">
      <c r="A240" t="s">
        <v>8</v>
      </c>
      <c r="B240">
        <v>2011</v>
      </c>
      <c r="C240" t="s">
        <v>19</v>
      </c>
      <c r="D240">
        <v>11367</v>
      </c>
      <c r="E240">
        <v>8192</v>
      </c>
      <c r="F240">
        <v>3175</v>
      </c>
      <c r="G240">
        <v>1443</v>
      </c>
      <c r="H240">
        <v>1732</v>
      </c>
      <c r="I240" s="3">
        <f t="shared" si="43"/>
        <v>0.72068267792733354</v>
      </c>
      <c r="J240" s="3">
        <f t="shared" si="44"/>
        <v>0.45448818897637794</v>
      </c>
      <c r="K240" s="3">
        <f t="shared" si="41"/>
        <v>0.46181022127764104</v>
      </c>
      <c r="L240" s="1">
        <f>L227</f>
        <v>1.1470899623993426E-2</v>
      </c>
      <c r="M240" s="3">
        <f t="shared" si="45"/>
        <v>0.12694642385853788</v>
      </c>
      <c r="N240" s="3">
        <f t="shared" si="42"/>
        <v>0.131052895770192</v>
      </c>
      <c r="O240" s="1">
        <v>2.058099604641575E-3</v>
      </c>
    </row>
    <row r="241" spans="1:15" hidden="1" x14ac:dyDescent="0.25">
      <c r="A241" t="s">
        <v>8</v>
      </c>
      <c r="B241">
        <v>2012</v>
      </c>
      <c r="C241" t="s">
        <v>19</v>
      </c>
      <c r="D241">
        <v>13580</v>
      </c>
      <c r="E241">
        <v>9313</v>
      </c>
      <c r="F241">
        <v>4267</v>
      </c>
      <c r="G241">
        <v>1727</v>
      </c>
      <c r="H241">
        <v>2540</v>
      </c>
      <c r="I241" s="3">
        <f t="shared" si="43"/>
        <v>0.6857879234167894</v>
      </c>
      <c r="J241" s="3">
        <f t="shared" si="44"/>
        <v>0.40473400515584718</v>
      </c>
      <c r="K241" s="3">
        <f t="shared" si="41"/>
        <v>0.46181022127764104</v>
      </c>
      <c r="L241" s="1">
        <f>L227</f>
        <v>1.1470899623993426E-2</v>
      </c>
      <c r="M241" s="3">
        <f t="shared" si="45"/>
        <v>0.12717231222385861</v>
      </c>
      <c r="N241" s="3">
        <f t="shared" si="42"/>
        <v>0.131052895770192</v>
      </c>
      <c r="O241" s="1">
        <v>2.058099604641575E-3</v>
      </c>
    </row>
    <row r="242" spans="1:15" hidden="1" x14ac:dyDescent="0.25">
      <c r="A242" t="s">
        <v>8</v>
      </c>
      <c r="B242">
        <v>2013</v>
      </c>
      <c r="C242" t="s">
        <v>19</v>
      </c>
      <c r="D242">
        <v>14209</v>
      </c>
      <c r="E242">
        <v>10875</v>
      </c>
      <c r="F242">
        <v>3334</v>
      </c>
      <c r="G242">
        <v>1384</v>
      </c>
      <c r="H242">
        <v>1950</v>
      </c>
      <c r="I242" s="3">
        <f t="shared" si="43"/>
        <v>0.76535998310929687</v>
      </c>
      <c r="J242" s="3">
        <f t="shared" si="44"/>
        <v>0.41511697660467906</v>
      </c>
      <c r="K242" s="3">
        <f t="shared" si="41"/>
        <v>0.46181022127764104</v>
      </c>
      <c r="L242" s="1">
        <f>L227</f>
        <v>1.1470899623993426E-2</v>
      </c>
      <c r="M242" s="3">
        <f t="shared" si="45"/>
        <v>9.7403054402139491E-2</v>
      </c>
      <c r="N242" s="3">
        <f t="shared" si="42"/>
        <v>0.131052895770192</v>
      </c>
      <c r="O242" s="1">
        <v>2.058099604641575E-3</v>
      </c>
    </row>
    <row r="243" spans="1:15" hidden="1" x14ac:dyDescent="0.25">
      <c r="A243" t="s">
        <v>8</v>
      </c>
      <c r="B243">
        <v>2014</v>
      </c>
      <c r="C243" t="s">
        <v>19</v>
      </c>
      <c r="D243">
        <v>14913</v>
      </c>
      <c r="E243">
        <v>10729</v>
      </c>
      <c r="F243">
        <v>4184</v>
      </c>
      <c r="G243">
        <v>1470</v>
      </c>
      <c r="H243">
        <v>2714</v>
      </c>
      <c r="I243" s="3">
        <f t="shared" si="43"/>
        <v>0.71943941527526323</v>
      </c>
      <c r="J243" s="3">
        <f t="shared" si="44"/>
        <v>0.35133843212237093</v>
      </c>
      <c r="K243" s="3">
        <f t="shared" si="41"/>
        <v>0.46181022127764104</v>
      </c>
      <c r="L243" s="1">
        <f>L227</f>
        <v>1.1470899623993426E-2</v>
      </c>
      <c r="M243" s="3">
        <f t="shared" si="45"/>
        <v>9.8571715952524647E-2</v>
      </c>
      <c r="N243" s="3">
        <f t="shared" si="42"/>
        <v>0.131052895770192</v>
      </c>
      <c r="O243" s="1">
        <v>2.058099604641575E-3</v>
      </c>
    </row>
    <row r="244" spans="1:15" hidden="1" x14ac:dyDescent="0.25">
      <c r="A244" t="s">
        <v>8</v>
      </c>
      <c r="B244">
        <v>2015</v>
      </c>
      <c r="C244" t="s">
        <v>19</v>
      </c>
      <c r="D244">
        <v>20073</v>
      </c>
      <c r="E244">
        <v>14853</v>
      </c>
      <c r="F244">
        <v>5220</v>
      </c>
      <c r="G244">
        <v>1742</v>
      </c>
      <c r="H244">
        <v>3478</v>
      </c>
      <c r="I244" s="3">
        <f t="shared" si="43"/>
        <v>0.73994918547302346</v>
      </c>
      <c r="J244" s="3">
        <f t="shared" si="44"/>
        <v>0.33371647509578545</v>
      </c>
      <c r="K244" s="3">
        <f t="shared" si="41"/>
        <v>0.46181022127764104</v>
      </c>
      <c r="L244" s="1">
        <f>L227</f>
        <v>1.1470899623993426E-2</v>
      </c>
      <c r="M244" s="3">
        <f t="shared" si="45"/>
        <v>8.6783241169730491E-2</v>
      </c>
      <c r="N244" s="3">
        <f t="shared" si="42"/>
        <v>0.131052895770192</v>
      </c>
      <c r="O244" s="1">
        <v>2.058099604641575E-3</v>
      </c>
    </row>
    <row r="245" spans="1:15" hidden="1" x14ac:dyDescent="0.25">
      <c r="A245" t="s">
        <v>8</v>
      </c>
      <c r="B245">
        <v>2016</v>
      </c>
      <c r="C245" t="s">
        <v>19</v>
      </c>
      <c r="D245">
        <v>28893</v>
      </c>
      <c r="E245">
        <v>22198</v>
      </c>
      <c r="F245">
        <v>6695</v>
      </c>
      <c r="G245">
        <v>2486</v>
      </c>
      <c r="H245">
        <v>4209</v>
      </c>
      <c r="I245" s="3">
        <f t="shared" si="43"/>
        <v>0.76828297511507981</v>
      </c>
      <c r="J245" s="3">
        <f t="shared" si="44"/>
        <v>0.37132188200149363</v>
      </c>
      <c r="K245" s="3">
        <f t="shared" si="41"/>
        <v>0.46181022127764104</v>
      </c>
      <c r="L245" s="1">
        <f>L227</f>
        <v>1.1470899623993426E-2</v>
      </c>
      <c r="M245" s="3">
        <f t="shared" si="45"/>
        <v>8.6041601772055512E-2</v>
      </c>
      <c r="N245" s="3">
        <f t="shared" si="42"/>
        <v>0.131052895770192</v>
      </c>
      <c r="O245" s="1">
        <v>2.058099604641575E-3</v>
      </c>
    </row>
    <row r="246" spans="1:15" hidden="1" x14ac:dyDescent="0.25">
      <c r="A246" t="s">
        <v>8</v>
      </c>
      <c r="B246">
        <v>2017</v>
      </c>
      <c r="C246" t="s">
        <v>19</v>
      </c>
      <c r="D246">
        <v>16300</v>
      </c>
      <c r="E246">
        <v>11566</v>
      </c>
      <c r="F246">
        <v>4734</v>
      </c>
      <c r="G246">
        <v>1833</v>
      </c>
      <c r="H246">
        <v>2901</v>
      </c>
      <c r="I246" s="3">
        <f t="shared" si="43"/>
        <v>0.7095705521472393</v>
      </c>
      <c r="J246" s="3">
        <f t="shared" si="44"/>
        <v>0.38719898605830166</v>
      </c>
      <c r="K246" s="3">
        <f t="shared" si="41"/>
        <v>0.46181022127764104</v>
      </c>
      <c r="L246" s="1">
        <f>L227</f>
        <v>1.1470899623993426E-2</v>
      </c>
      <c r="M246" s="3">
        <f t="shared" si="45"/>
        <v>0.11245398773006135</v>
      </c>
      <c r="N246" s="3">
        <f t="shared" si="42"/>
        <v>0.131052895770192</v>
      </c>
      <c r="O246" s="1">
        <v>2.058099604641575E-3</v>
      </c>
    </row>
    <row r="247" spans="1:15" hidden="1" x14ac:dyDescent="0.25">
      <c r="A247" t="s">
        <v>8</v>
      </c>
      <c r="B247">
        <v>2018</v>
      </c>
      <c r="C247" t="s">
        <v>19</v>
      </c>
      <c r="D247">
        <v>12107</v>
      </c>
      <c r="E247">
        <v>8741</v>
      </c>
      <c r="F247">
        <v>3366</v>
      </c>
      <c r="G247">
        <v>1314</v>
      </c>
      <c r="H247">
        <v>2052</v>
      </c>
      <c r="I247" s="3">
        <f t="shared" si="43"/>
        <v>0.7219790204014207</v>
      </c>
      <c r="J247" s="3">
        <f t="shared" si="44"/>
        <v>0.39037433155080214</v>
      </c>
      <c r="K247" s="3">
        <f>AVERAGE(J$227:J$248)</f>
        <v>0.46181022127764104</v>
      </c>
      <c r="L247" s="1">
        <f>L227</f>
        <v>1.1470899623993426E-2</v>
      </c>
      <c r="M247" s="3">
        <f t="shared" si="45"/>
        <v>0.1085322540678946</v>
      </c>
      <c r="N247" s="3">
        <f>AVERAGE(M$227:M$248)</f>
        <v>0.131052895770192</v>
      </c>
      <c r="O247" s="1">
        <v>2.058099604641575E-3</v>
      </c>
    </row>
    <row r="248" spans="1:15" hidden="1" x14ac:dyDescent="0.25">
      <c r="A248" t="s">
        <v>8</v>
      </c>
      <c r="B248">
        <v>2019</v>
      </c>
      <c r="C248" t="s">
        <v>19</v>
      </c>
      <c r="D248">
        <v>15083</v>
      </c>
      <c r="E248">
        <v>11420</v>
      </c>
      <c r="F248">
        <v>3663</v>
      </c>
      <c r="G248">
        <v>1633</v>
      </c>
      <c r="H248">
        <v>2030</v>
      </c>
      <c r="I248" s="3">
        <f t="shared" si="43"/>
        <v>0.75714380428296757</v>
      </c>
      <c r="J248" s="3">
        <f t="shared" si="44"/>
        <v>0.44580944580944581</v>
      </c>
      <c r="K248" s="3">
        <f>AVERAGE(J$227:J$248)</f>
        <v>0.46181022127764104</v>
      </c>
      <c r="L248" s="1">
        <f>L232</f>
        <v>1.1470899623993426E-2</v>
      </c>
      <c r="M248" s="3">
        <f t="shared" si="45"/>
        <v>0.10826758602400054</v>
      </c>
      <c r="N248" s="3">
        <f>AVERAGE(M$227:M$248)</f>
        <v>0.131052895770192</v>
      </c>
      <c r="O248" s="1">
        <v>2.058099604641575E-3</v>
      </c>
    </row>
    <row r="249" spans="1:15" hidden="1" x14ac:dyDescent="0.25">
      <c r="A249" t="s">
        <v>8</v>
      </c>
      <c r="B249">
        <v>2020</v>
      </c>
      <c r="C249" t="s">
        <v>19</v>
      </c>
      <c r="D249" s="8">
        <v>9001</v>
      </c>
      <c r="E249" s="8">
        <v>6714</v>
      </c>
      <c r="F249" s="3">
        <f>SUM(G249:H249)</f>
        <v>2287</v>
      </c>
      <c r="G249">
        <v>925</v>
      </c>
      <c r="H249">
        <v>1362</v>
      </c>
      <c r="I249" s="3">
        <f t="shared" ref="I249:I251" si="46">E249/D249</f>
        <v>0.74591712031996449</v>
      </c>
      <c r="J249" s="3">
        <f t="shared" ref="J249:J251" si="47">G249/F249</f>
        <v>0.4044599912549191</v>
      </c>
      <c r="K249" s="3">
        <f>AVERAGE(J$227:J$249)</f>
        <v>0.45798687260945958</v>
      </c>
      <c r="L249" s="1">
        <v>1.0838097350796329E-2</v>
      </c>
      <c r="M249" s="3">
        <f t="shared" si="45"/>
        <v>0.10276635929341184</v>
      </c>
      <c r="N249" s="3">
        <f>AVERAGE(M$227:M$249)</f>
        <v>0.12916712667173999</v>
      </c>
      <c r="O249" s="1">
        <v>2.43258270272797E-3</v>
      </c>
    </row>
    <row r="250" spans="1:15" hidden="1" x14ac:dyDescent="0.25">
      <c r="A250" t="s">
        <v>8</v>
      </c>
      <c r="B250">
        <v>2021</v>
      </c>
      <c r="C250" t="s">
        <v>19</v>
      </c>
      <c r="D250" s="8">
        <v>16848</v>
      </c>
      <c r="E250" s="8">
        <v>13201</v>
      </c>
      <c r="F250" s="3">
        <f>SUM(G250:H250)</f>
        <v>3647</v>
      </c>
      <c r="G250">
        <v>1380</v>
      </c>
      <c r="H250">
        <v>2267</v>
      </c>
      <c r="I250" s="3">
        <f t="shared" si="46"/>
        <v>0.78353513770180439</v>
      </c>
      <c r="J250" s="3">
        <f t="shared" si="47"/>
        <v>0.37839319989032083</v>
      </c>
      <c r="K250" s="3">
        <f>AVERAGE(J$227:J250)</f>
        <v>0.45301226806451345</v>
      </c>
      <c r="L250" s="1">
        <v>1.0496737367254632E-2</v>
      </c>
      <c r="M250" s="3">
        <f t="shared" si="45"/>
        <v>8.1908831908831914E-2</v>
      </c>
      <c r="N250" s="3">
        <f>AVERAGE(M$227:M250)</f>
        <v>0.12621348324905823</v>
      </c>
      <c r="O250" s="1">
        <v>1.9700277930380424E-3</v>
      </c>
    </row>
    <row r="251" spans="1:15" hidden="1" x14ac:dyDescent="0.25">
      <c r="A251" t="s">
        <v>8</v>
      </c>
      <c r="B251">
        <v>2022</v>
      </c>
      <c r="C251" t="s">
        <v>19</v>
      </c>
      <c r="D251" s="8">
        <v>21685</v>
      </c>
      <c r="E251" s="8">
        <v>17939</v>
      </c>
      <c r="F251" s="3">
        <f>SUM(G251:H251)</f>
        <v>3746</v>
      </c>
      <c r="G251">
        <v>1380</v>
      </c>
      <c r="H251">
        <v>2366</v>
      </c>
      <c r="I251" s="3">
        <f t="shared" si="46"/>
        <v>0.82725386211667051</v>
      </c>
      <c r="J251" s="3">
        <f t="shared" si="47"/>
        <v>0.36839295248264814</v>
      </c>
      <c r="K251" s="3">
        <f>AVERAGE(J$227:J251)</f>
        <v>0.44803466126558023</v>
      </c>
      <c r="L251" s="1">
        <v>9.6830287693154549E-3</v>
      </c>
      <c r="M251" s="3">
        <f t="shared" si="45"/>
        <v>6.3638459764814387E-2</v>
      </c>
      <c r="N251" s="3">
        <f>AVERAGE(M$227:M251)</f>
        <v>0.12253259951469095</v>
      </c>
      <c r="O251" s="1">
        <v>1.9685912035073139E-3</v>
      </c>
    </row>
    <row r="252" spans="1:15" hidden="1" x14ac:dyDescent="0.25">
      <c r="A252" t="s">
        <v>8</v>
      </c>
      <c r="B252">
        <v>1998</v>
      </c>
      <c r="C252" t="s">
        <v>20</v>
      </c>
      <c r="D252">
        <v>7091</v>
      </c>
      <c r="E252">
        <v>5439</v>
      </c>
      <c r="F252">
        <v>1652</v>
      </c>
      <c r="G252" t="s">
        <v>10</v>
      </c>
      <c r="H252" t="s">
        <v>10</v>
      </c>
      <c r="I252" s="3">
        <f t="shared" si="43"/>
        <v>0.76702862783810466</v>
      </c>
      <c r="K252" s="3">
        <f t="shared" ref="K252:K271" si="48">AVERAGE(J$252:J$273)</f>
        <v>0.72173747043174274</v>
      </c>
      <c r="L252" s="1">
        <v>8.5603438375863351E-3</v>
      </c>
      <c r="N252" s="3">
        <f t="shared" ref="N252:N271" si="49">AVERAGE(M$252:M$273)</f>
        <v>0.1989953026066828</v>
      </c>
      <c r="O252" s="1">
        <v>2.2619395635227269E-3</v>
      </c>
    </row>
    <row r="253" spans="1:15" hidden="1" x14ac:dyDescent="0.25">
      <c r="A253" t="s">
        <v>8</v>
      </c>
      <c r="B253">
        <v>1999</v>
      </c>
      <c r="C253" t="s">
        <v>20</v>
      </c>
      <c r="D253">
        <v>4594</v>
      </c>
      <c r="E253">
        <v>3253</v>
      </c>
      <c r="F253">
        <v>1341</v>
      </c>
      <c r="G253" t="s">
        <v>10</v>
      </c>
      <c r="H253" t="s">
        <v>10</v>
      </c>
      <c r="I253" s="3">
        <f t="shared" si="43"/>
        <v>0.70809751850239444</v>
      </c>
      <c r="K253" s="3">
        <f t="shared" si="48"/>
        <v>0.72173747043174274</v>
      </c>
      <c r="L253" s="1">
        <v>8.5603438375863351E-3</v>
      </c>
      <c r="N253" s="3">
        <f t="shared" si="49"/>
        <v>0.1989953026066828</v>
      </c>
      <c r="O253" s="1">
        <v>2.2619395635227269E-3</v>
      </c>
    </row>
    <row r="254" spans="1:15" hidden="1" x14ac:dyDescent="0.25">
      <c r="A254" t="s">
        <v>8</v>
      </c>
      <c r="B254">
        <v>2000</v>
      </c>
      <c r="C254" t="s">
        <v>20</v>
      </c>
      <c r="D254">
        <v>9244</v>
      </c>
      <c r="E254">
        <v>7038</v>
      </c>
      <c r="F254">
        <v>2206</v>
      </c>
      <c r="G254" t="s">
        <v>10</v>
      </c>
      <c r="H254" t="s">
        <v>10</v>
      </c>
      <c r="I254" s="3">
        <f t="shared" si="43"/>
        <v>0.76135871916919085</v>
      </c>
      <c r="K254" s="3">
        <f t="shared" si="48"/>
        <v>0.72173747043174274</v>
      </c>
      <c r="L254" s="1">
        <v>8.5603438375863351E-3</v>
      </c>
      <c r="N254" s="3">
        <f t="shared" si="49"/>
        <v>0.1989953026066828</v>
      </c>
      <c r="O254" s="1">
        <v>2.2619395635227269E-3</v>
      </c>
    </row>
    <row r="255" spans="1:15" hidden="1" x14ac:dyDescent="0.25">
      <c r="A255" t="s">
        <v>8</v>
      </c>
      <c r="B255">
        <v>2001</v>
      </c>
      <c r="C255" t="s">
        <v>20</v>
      </c>
      <c r="D255">
        <v>11235</v>
      </c>
      <c r="E255">
        <v>8211</v>
      </c>
      <c r="F255">
        <v>3024</v>
      </c>
      <c r="G255" t="s">
        <v>10</v>
      </c>
      <c r="H255" t="s">
        <v>10</v>
      </c>
      <c r="I255" s="3">
        <f t="shared" si="43"/>
        <v>0.7308411214953271</v>
      </c>
      <c r="K255" s="3">
        <f t="shared" si="48"/>
        <v>0.72173747043174274</v>
      </c>
      <c r="L255" s="1">
        <v>8.5603438375863351E-3</v>
      </c>
      <c r="N255" s="3">
        <f t="shared" si="49"/>
        <v>0.1989953026066828</v>
      </c>
      <c r="O255" s="1">
        <v>2.2619395635227269E-3</v>
      </c>
    </row>
    <row r="256" spans="1:15" hidden="1" x14ac:dyDescent="0.25">
      <c r="A256" t="s">
        <v>8</v>
      </c>
      <c r="B256">
        <v>2002</v>
      </c>
      <c r="C256" t="s">
        <v>20</v>
      </c>
      <c r="D256">
        <v>9018</v>
      </c>
      <c r="E256">
        <v>6632</v>
      </c>
      <c r="F256">
        <v>2386</v>
      </c>
      <c r="G256" t="s">
        <v>10</v>
      </c>
      <c r="H256" t="s">
        <v>10</v>
      </c>
      <c r="I256" s="3">
        <f t="shared" si="43"/>
        <v>0.73541805278332228</v>
      </c>
      <c r="K256" s="3">
        <f t="shared" si="48"/>
        <v>0.72173747043174274</v>
      </c>
      <c r="L256" s="1">
        <v>8.5603438375863351E-3</v>
      </c>
      <c r="N256" s="3">
        <f t="shared" si="49"/>
        <v>0.1989953026066828</v>
      </c>
      <c r="O256" s="1">
        <v>2.2619395635227269E-3</v>
      </c>
    </row>
    <row r="257" spans="1:15" hidden="1" x14ac:dyDescent="0.25">
      <c r="A257" t="s">
        <v>8</v>
      </c>
      <c r="B257">
        <v>2003</v>
      </c>
      <c r="C257" t="s">
        <v>20</v>
      </c>
      <c r="D257">
        <v>9696</v>
      </c>
      <c r="E257">
        <v>7248</v>
      </c>
      <c r="F257">
        <v>2448</v>
      </c>
      <c r="G257" t="s">
        <v>10</v>
      </c>
      <c r="H257" t="s">
        <v>10</v>
      </c>
      <c r="I257" s="3">
        <f t="shared" si="43"/>
        <v>0.74752475247524752</v>
      </c>
      <c r="K257" s="3">
        <f t="shared" si="48"/>
        <v>0.72173747043174274</v>
      </c>
      <c r="L257" s="1">
        <v>8.5603438375863351E-3</v>
      </c>
      <c r="N257" s="3">
        <f t="shared" si="49"/>
        <v>0.1989953026066828</v>
      </c>
      <c r="O257" s="1">
        <v>2.2619395635227269E-3</v>
      </c>
    </row>
    <row r="258" spans="1:15" hidden="1" x14ac:dyDescent="0.25">
      <c r="A258" t="s">
        <v>8</v>
      </c>
      <c r="B258">
        <v>2004</v>
      </c>
      <c r="C258" t="s">
        <v>20</v>
      </c>
      <c r="D258">
        <v>12216</v>
      </c>
      <c r="E258">
        <v>9240</v>
      </c>
      <c r="F258">
        <v>2976</v>
      </c>
      <c r="G258" t="s">
        <v>10</v>
      </c>
      <c r="H258" t="s">
        <v>10</v>
      </c>
      <c r="I258" s="3">
        <f t="shared" si="43"/>
        <v>0.75638506876227896</v>
      </c>
      <c r="K258" s="3">
        <f t="shared" si="48"/>
        <v>0.72173747043174274</v>
      </c>
      <c r="L258" s="1">
        <v>8.5603438375863351E-3</v>
      </c>
      <c r="N258" s="3">
        <f t="shared" si="49"/>
        <v>0.1989953026066828</v>
      </c>
      <c r="O258" s="1">
        <v>2.2619395635227269E-3</v>
      </c>
    </row>
    <row r="259" spans="1:15" hidden="1" x14ac:dyDescent="0.25">
      <c r="A259" t="s">
        <v>8</v>
      </c>
      <c r="B259">
        <v>2005</v>
      </c>
      <c r="C259" t="s">
        <v>20</v>
      </c>
      <c r="D259">
        <v>9664</v>
      </c>
      <c r="E259">
        <v>7477</v>
      </c>
      <c r="F259">
        <v>2177</v>
      </c>
      <c r="G259" t="s">
        <v>10</v>
      </c>
      <c r="H259" t="s">
        <v>10</v>
      </c>
      <c r="I259" s="3">
        <f t="shared" si="43"/>
        <v>0.77369619205298013</v>
      </c>
      <c r="K259" s="3">
        <f t="shared" si="48"/>
        <v>0.72173747043174274</v>
      </c>
      <c r="L259" s="1">
        <v>8.5603438375863351E-3</v>
      </c>
      <c r="N259" s="3">
        <f t="shared" si="49"/>
        <v>0.1989953026066828</v>
      </c>
      <c r="O259" s="1">
        <v>2.2619395635227269E-3</v>
      </c>
    </row>
    <row r="260" spans="1:15" hidden="1" x14ac:dyDescent="0.25">
      <c r="A260" t="s">
        <v>8</v>
      </c>
      <c r="B260">
        <v>2006</v>
      </c>
      <c r="C260" t="s">
        <v>20</v>
      </c>
      <c r="D260">
        <v>9129</v>
      </c>
      <c r="E260">
        <v>6195</v>
      </c>
      <c r="F260">
        <v>2934</v>
      </c>
      <c r="G260">
        <v>2437</v>
      </c>
      <c r="H260">
        <v>497</v>
      </c>
      <c r="I260" s="3">
        <f t="shared" si="43"/>
        <v>0.67860663818600064</v>
      </c>
      <c r="J260" s="3">
        <f t="shared" ref="J260:J273" si="50">G260/F260</f>
        <v>0.83060668029993179</v>
      </c>
      <c r="K260" s="3">
        <f t="shared" si="48"/>
        <v>0.72173747043174274</v>
      </c>
      <c r="L260" s="1">
        <v>8.5603438375863351E-3</v>
      </c>
      <c r="M260" s="3">
        <f t="shared" ref="M260:M276" si="51">G260/D260</f>
        <v>0.26695147332676089</v>
      </c>
      <c r="N260" s="3">
        <f t="shared" si="49"/>
        <v>0.1989953026066828</v>
      </c>
      <c r="O260" s="1">
        <v>2.2619395635227269E-3</v>
      </c>
    </row>
    <row r="261" spans="1:15" hidden="1" x14ac:dyDescent="0.25">
      <c r="A261" t="s">
        <v>8</v>
      </c>
      <c r="B261">
        <v>2007</v>
      </c>
      <c r="C261" t="s">
        <v>20</v>
      </c>
      <c r="D261">
        <v>12198</v>
      </c>
      <c r="E261">
        <v>8339</v>
      </c>
      <c r="F261">
        <v>3859</v>
      </c>
      <c r="G261">
        <v>3287</v>
      </c>
      <c r="H261">
        <v>572</v>
      </c>
      <c r="I261" s="3">
        <f t="shared" si="43"/>
        <v>0.68363666174782756</v>
      </c>
      <c r="J261" s="3">
        <f t="shared" si="50"/>
        <v>0.85177507126198493</v>
      </c>
      <c r="K261" s="3">
        <f t="shared" si="48"/>
        <v>0.72173747043174274</v>
      </c>
      <c r="L261" s="1">
        <v>8.5603438375863351E-3</v>
      </c>
      <c r="M261" s="3">
        <f t="shared" si="51"/>
        <v>0.26947040498442365</v>
      </c>
      <c r="N261" s="3">
        <f t="shared" si="49"/>
        <v>0.1989953026066828</v>
      </c>
      <c r="O261" s="1">
        <v>2.2619395635227269E-3</v>
      </c>
    </row>
    <row r="262" spans="1:15" hidden="1" x14ac:dyDescent="0.25">
      <c r="A262" t="s">
        <v>8</v>
      </c>
      <c r="B262">
        <v>2008</v>
      </c>
      <c r="C262" t="s">
        <v>20</v>
      </c>
      <c r="D262">
        <v>13387</v>
      </c>
      <c r="E262">
        <v>9818</v>
      </c>
      <c r="F262">
        <v>3569</v>
      </c>
      <c r="G262">
        <v>2906</v>
      </c>
      <c r="H262">
        <v>663</v>
      </c>
      <c r="I262" s="3">
        <f t="shared" si="43"/>
        <v>0.73339807275715241</v>
      </c>
      <c r="J262" s="3">
        <f t="shared" si="50"/>
        <v>0.8142336789016531</v>
      </c>
      <c r="K262" s="3">
        <f t="shared" si="48"/>
        <v>0.72173747043174274</v>
      </c>
      <c r="L262" s="1">
        <v>8.5603438375863351E-3</v>
      </c>
      <c r="M262" s="3">
        <f t="shared" si="51"/>
        <v>0.2170762680212146</v>
      </c>
      <c r="N262" s="3">
        <f t="shared" si="49"/>
        <v>0.1989953026066828</v>
      </c>
      <c r="O262" s="1">
        <v>2.2619395635227269E-3</v>
      </c>
    </row>
    <row r="263" spans="1:15" hidden="1" x14ac:dyDescent="0.25">
      <c r="A263" t="s">
        <v>8</v>
      </c>
      <c r="B263">
        <v>2009</v>
      </c>
      <c r="C263" t="s">
        <v>20</v>
      </c>
      <c r="D263">
        <v>13724</v>
      </c>
      <c r="E263">
        <v>10348</v>
      </c>
      <c r="F263">
        <v>3376</v>
      </c>
      <c r="G263">
        <v>2889</v>
      </c>
      <c r="H263">
        <v>487</v>
      </c>
      <c r="I263" s="3">
        <f t="shared" si="43"/>
        <v>0.75400757796560769</v>
      </c>
      <c r="J263" s="3">
        <f t="shared" si="50"/>
        <v>0.85574644549763035</v>
      </c>
      <c r="K263" s="3">
        <f t="shared" si="48"/>
        <v>0.72173747043174274</v>
      </c>
      <c r="L263" s="1">
        <v>8.5603438375863351E-3</v>
      </c>
      <c r="M263" s="3">
        <f t="shared" si="51"/>
        <v>0.21050714077528418</v>
      </c>
      <c r="N263" s="3">
        <f t="shared" si="49"/>
        <v>0.1989953026066828</v>
      </c>
      <c r="O263" s="1">
        <v>2.2619395635227269E-3</v>
      </c>
    </row>
    <row r="264" spans="1:15" hidden="1" x14ac:dyDescent="0.25">
      <c r="A264" t="s">
        <v>8</v>
      </c>
      <c r="B264">
        <v>2010</v>
      </c>
      <c r="C264" t="s">
        <v>20</v>
      </c>
      <c r="D264">
        <v>13038</v>
      </c>
      <c r="E264">
        <v>8515</v>
      </c>
      <c r="F264">
        <v>4523</v>
      </c>
      <c r="G264">
        <v>3537</v>
      </c>
      <c r="H264">
        <v>986</v>
      </c>
      <c r="I264" s="3">
        <f t="shared" si="43"/>
        <v>0.65309096487191287</v>
      </c>
      <c r="J264" s="3">
        <f t="shared" si="50"/>
        <v>0.78200309529073619</v>
      </c>
      <c r="K264" s="3">
        <f t="shared" si="48"/>
        <v>0.72173747043174274</v>
      </c>
      <c r="L264" s="1">
        <v>8.5603438375863351E-3</v>
      </c>
      <c r="M264" s="3">
        <f t="shared" si="51"/>
        <v>0.27128393925448691</v>
      </c>
      <c r="N264" s="3">
        <f t="shared" si="49"/>
        <v>0.1989953026066828</v>
      </c>
      <c r="O264" s="1">
        <v>2.2619395635227269E-3</v>
      </c>
    </row>
    <row r="265" spans="1:15" hidden="1" x14ac:dyDescent="0.25">
      <c r="A265" t="s">
        <v>8</v>
      </c>
      <c r="B265">
        <v>2011</v>
      </c>
      <c r="C265" t="s">
        <v>20</v>
      </c>
      <c r="D265">
        <v>15590</v>
      </c>
      <c r="E265">
        <v>11330</v>
      </c>
      <c r="F265">
        <v>4260</v>
      </c>
      <c r="G265">
        <v>3189</v>
      </c>
      <c r="H265">
        <v>1071</v>
      </c>
      <c r="I265" s="3">
        <f t="shared" si="43"/>
        <v>0.72674791533034</v>
      </c>
      <c r="J265" s="3">
        <f t="shared" si="50"/>
        <v>0.74859154929577465</v>
      </c>
      <c r="K265" s="3">
        <f t="shared" si="48"/>
        <v>0.72173747043174274</v>
      </c>
      <c r="L265" s="1">
        <v>8.5603438375863351E-3</v>
      </c>
      <c r="M265" s="3">
        <f t="shared" si="51"/>
        <v>0.20455420141116101</v>
      </c>
      <c r="N265" s="3">
        <f t="shared" si="49"/>
        <v>0.1989953026066828</v>
      </c>
      <c r="O265" s="1">
        <v>2.2619395635227269E-3</v>
      </c>
    </row>
    <row r="266" spans="1:15" hidden="1" x14ac:dyDescent="0.25">
      <c r="A266" t="s">
        <v>8</v>
      </c>
      <c r="B266">
        <v>2012</v>
      </c>
      <c r="C266" t="s">
        <v>20</v>
      </c>
      <c r="D266">
        <v>16566</v>
      </c>
      <c r="E266">
        <v>11401</v>
      </c>
      <c r="F266">
        <v>5165</v>
      </c>
      <c r="G266">
        <v>3484</v>
      </c>
      <c r="H266">
        <v>1681</v>
      </c>
      <c r="I266" s="3">
        <f t="shared" si="43"/>
        <v>0.68821682965109265</v>
      </c>
      <c r="J266" s="3">
        <f t="shared" si="50"/>
        <v>0.67454017424975798</v>
      </c>
      <c r="K266" s="3">
        <f t="shared" si="48"/>
        <v>0.72173747043174274</v>
      </c>
      <c r="L266" s="1">
        <v>8.5603438375863351E-3</v>
      </c>
      <c r="M266" s="3">
        <f t="shared" si="51"/>
        <v>0.21031027405529398</v>
      </c>
      <c r="N266" s="3">
        <f t="shared" si="49"/>
        <v>0.1989953026066828</v>
      </c>
      <c r="O266" s="1">
        <v>2.2619395635227269E-3</v>
      </c>
    </row>
    <row r="267" spans="1:15" hidden="1" x14ac:dyDescent="0.25">
      <c r="A267" t="s">
        <v>8</v>
      </c>
      <c r="B267">
        <v>2013</v>
      </c>
      <c r="C267" t="s">
        <v>20</v>
      </c>
      <c r="D267">
        <v>19818</v>
      </c>
      <c r="E267">
        <v>14223</v>
      </c>
      <c r="F267">
        <v>5595</v>
      </c>
      <c r="G267">
        <v>3409</v>
      </c>
      <c r="H267">
        <v>2186</v>
      </c>
      <c r="I267" s="3">
        <f t="shared" si="43"/>
        <v>0.71768089615501063</v>
      </c>
      <c r="J267" s="3">
        <f t="shared" si="50"/>
        <v>0.60929401251117066</v>
      </c>
      <c r="K267" s="3">
        <f t="shared" si="48"/>
        <v>0.72173747043174274</v>
      </c>
      <c r="L267" s="1">
        <v>8.5603438375863351E-3</v>
      </c>
      <c r="M267" s="3">
        <f t="shared" si="51"/>
        <v>0.17201533959027146</v>
      </c>
      <c r="N267" s="3">
        <f t="shared" si="49"/>
        <v>0.1989953026066828</v>
      </c>
      <c r="O267" s="1">
        <v>2.2619395635227269E-3</v>
      </c>
    </row>
    <row r="268" spans="1:15" hidden="1" x14ac:dyDescent="0.25">
      <c r="A268" t="s">
        <v>8</v>
      </c>
      <c r="B268">
        <v>2014</v>
      </c>
      <c r="C268" t="s">
        <v>20</v>
      </c>
      <c r="D268">
        <v>21309</v>
      </c>
      <c r="E268">
        <v>15752</v>
      </c>
      <c r="F268">
        <v>5557</v>
      </c>
      <c r="G268">
        <v>3473</v>
      </c>
      <c r="H268">
        <v>2084</v>
      </c>
      <c r="I268" s="3">
        <f t="shared" si="43"/>
        <v>0.73921817072598428</v>
      </c>
      <c r="J268" s="3">
        <f t="shared" si="50"/>
        <v>0.62497750584847944</v>
      </c>
      <c r="K268" s="3">
        <f t="shared" si="48"/>
        <v>0.72173747043174274</v>
      </c>
      <c r="L268" s="1">
        <v>8.5603438375863351E-3</v>
      </c>
      <c r="M268" s="3">
        <f t="shared" si="51"/>
        <v>0.16298277723027829</v>
      </c>
      <c r="N268" s="3">
        <f t="shared" si="49"/>
        <v>0.1989953026066828</v>
      </c>
      <c r="O268" s="1">
        <v>2.2619395635227269E-3</v>
      </c>
    </row>
    <row r="269" spans="1:15" hidden="1" x14ac:dyDescent="0.25">
      <c r="A269" t="s">
        <v>8</v>
      </c>
      <c r="B269">
        <v>2015</v>
      </c>
      <c r="C269" t="s">
        <v>20</v>
      </c>
      <c r="D269">
        <v>24516</v>
      </c>
      <c r="E269">
        <v>18386</v>
      </c>
      <c r="F269">
        <v>6130</v>
      </c>
      <c r="G269">
        <v>4084</v>
      </c>
      <c r="H269">
        <v>2046</v>
      </c>
      <c r="I269" s="3">
        <f t="shared" si="43"/>
        <v>0.74995921031163326</v>
      </c>
      <c r="J269" s="3">
        <f t="shared" si="50"/>
        <v>0.66623164763458398</v>
      </c>
      <c r="K269" s="3">
        <f t="shared" si="48"/>
        <v>0.72173747043174274</v>
      </c>
      <c r="L269" s="1">
        <v>8.5603438375863351E-3</v>
      </c>
      <c r="M269" s="3">
        <f t="shared" si="51"/>
        <v>0.1665850872899331</v>
      </c>
      <c r="N269" s="3">
        <f t="shared" si="49"/>
        <v>0.1989953026066828</v>
      </c>
      <c r="O269" s="1">
        <v>2.2619395635227269E-3</v>
      </c>
    </row>
    <row r="270" spans="1:15" hidden="1" x14ac:dyDescent="0.25">
      <c r="A270" t="s">
        <v>8</v>
      </c>
      <c r="B270">
        <v>2016</v>
      </c>
      <c r="C270" t="s">
        <v>20</v>
      </c>
      <c r="D270">
        <v>29349</v>
      </c>
      <c r="E270">
        <v>21660</v>
      </c>
      <c r="F270">
        <v>7689</v>
      </c>
      <c r="G270">
        <v>5233</v>
      </c>
      <c r="H270">
        <v>2456</v>
      </c>
      <c r="I270" s="3">
        <f t="shared" si="43"/>
        <v>0.73801492384749057</v>
      </c>
      <c r="J270" s="3">
        <f t="shared" si="50"/>
        <v>0.6805826505397321</v>
      </c>
      <c r="K270" s="3">
        <f t="shared" si="48"/>
        <v>0.72173747043174274</v>
      </c>
      <c r="L270" s="1">
        <v>8.5603438375863351E-3</v>
      </c>
      <c r="M270" s="3">
        <f t="shared" si="51"/>
        <v>0.17830249752972843</v>
      </c>
      <c r="N270" s="3">
        <f t="shared" si="49"/>
        <v>0.1989953026066828</v>
      </c>
      <c r="O270" s="1">
        <v>2.2619395635227269E-3</v>
      </c>
    </row>
    <row r="271" spans="1:15" hidden="1" x14ac:dyDescent="0.25">
      <c r="A271" t="s">
        <v>8</v>
      </c>
      <c r="B271">
        <v>2017</v>
      </c>
      <c r="C271" t="s">
        <v>20</v>
      </c>
      <c r="D271">
        <v>28647</v>
      </c>
      <c r="E271">
        <v>20918</v>
      </c>
      <c r="F271">
        <v>7729</v>
      </c>
      <c r="G271">
        <v>5242</v>
      </c>
      <c r="H271">
        <v>2487</v>
      </c>
      <c r="I271" s="3">
        <f t="shared" si="43"/>
        <v>0.73019862463783292</v>
      </c>
      <c r="J271" s="3">
        <f t="shared" si="50"/>
        <v>0.67822486738258503</v>
      </c>
      <c r="K271" s="3">
        <f t="shared" si="48"/>
        <v>0.72173747043174274</v>
      </c>
      <c r="L271" s="1">
        <v>8.5603438375863351E-3</v>
      </c>
      <c r="M271" s="3">
        <f t="shared" si="51"/>
        <v>0.18298600202464482</v>
      </c>
      <c r="N271" s="3">
        <f t="shared" si="49"/>
        <v>0.1989953026066828</v>
      </c>
      <c r="O271" s="1">
        <v>2.2619395635227269E-3</v>
      </c>
    </row>
    <row r="272" spans="1:15" hidden="1" x14ac:dyDescent="0.25">
      <c r="A272" t="s">
        <v>8</v>
      </c>
      <c r="B272">
        <v>2018</v>
      </c>
      <c r="C272" t="s">
        <v>20</v>
      </c>
      <c r="D272">
        <v>27142</v>
      </c>
      <c r="E272">
        <v>21809</v>
      </c>
      <c r="F272">
        <v>5333</v>
      </c>
      <c r="G272">
        <v>3304</v>
      </c>
      <c r="H272">
        <v>2029</v>
      </c>
      <c r="I272" s="3">
        <f t="shared" si="43"/>
        <v>0.80351484783730009</v>
      </c>
      <c r="J272" s="3">
        <f t="shared" si="50"/>
        <v>0.61953872117007314</v>
      </c>
      <c r="K272" s="3">
        <f>AVERAGE(J$252:J$273)</f>
        <v>0.72173747043174274</v>
      </c>
      <c r="L272" s="1">
        <v>8.5603438375863351E-3</v>
      </c>
      <c r="M272" s="3">
        <f t="shared" si="51"/>
        <v>0.12173015989978631</v>
      </c>
      <c r="N272" s="3">
        <f>AVERAGE(M$252:M$273)</f>
        <v>0.1989953026066828</v>
      </c>
      <c r="O272" s="1">
        <v>2.2619395635227269E-3</v>
      </c>
    </row>
    <row r="273" spans="1:15" hidden="1" x14ac:dyDescent="0.25">
      <c r="A273" t="s">
        <v>8</v>
      </c>
      <c r="B273">
        <v>2019</v>
      </c>
      <c r="C273" t="s">
        <v>20</v>
      </c>
      <c r="D273">
        <v>33682</v>
      </c>
      <c r="E273">
        <v>26059</v>
      </c>
      <c r="F273">
        <v>7623</v>
      </c>
      <c r="G273">
        <v>5092</v>
      </c>
      <c r="H273">
        <v>2531</v>
      </c>
      <c r="I273" s="3">
        <f t="shared" si="43"/>
        <v>0.77367733507511427</v>
      </c>
      <c r="J273" s="3">
        <f t="shared" si="50"/>
        <v>0.66797848616030431</v>
      </c>
      <c r="K273" s="3">
        <f>AVERAGE(J$252:J$273)</f>
        <v>0.72173747043174274</v>
      </c>
      <c r="L273" s="1">
        <v>8.5603438375863351E-3</v>
      </c>
      <c r="M273" s="3">
        <f t="shared" si="51"/>
        <v>0.15117867110029096</v>
      </c>
      <c r="N273" s="3">
        <f>AVERAGE(M$252:M$273)</f>
        <v>0.1989953026066828</v>
      </c>
      <c r="O273" s="1">
        <v>2.2619395635227269E-3</v>
      </c>
    </row>
    <row r="274" spans="1:15" hidden="1" x14ac:dyDescent="0.25">
      <c r="A274" t="s">
        <v>8</v>
      </c>
      <c r="B274">
        <v>2020</v>
      </c>
      <c r="C274" t="s">
        <v>20</v>
      </c>
      <c r="D274" s="8">
        <v>29279</v>
      </c>
      <c r="E274" s="8">
        <v>23828</v>
      </c>
      <c r="F274" s="3">
        <f>SUM(G274:H274)</f>
        <v>5450</v>
      </c>
      <c r="G274" s="8">
        <v>3259</v>
      </c>
      <c r="H274" s="8">
        <v>2191</v>
      </c>
      <c r="I274" s="3">
        <f t="shared" ref="I274:I276" si="52">E274/D274</f>
        <v>0.81382560879811472</v>
      </c>
      <c r="J274" s="3">
        <f t="shared" ref="J274" si="53">G274/F274</f>
        <v>0.59798165137614678</v>
      </c>
      <c r="K274" s="3">
        <f>AVERAGE(J$252:J$274)</f>
        <v>0.71348708249470305</v>
      </c>
      <c r="L274" s="1">
        <v>9.0026647209773113E-3</v>
      </c>
      <c r="M274" s="3">
        <f t="shared" si="51"/>
        <v>0.11130844632671881</v>
      </c>
      <c r="N274" s="3">
        <f>AVERAGE(M$252:M$274)</f>
        <v>0.19314951218801854</v>
      </c>
      <c r="O274" s="1">
        <v>2.6373355496904847E-3</v>
      </c>
    </row>
    <row r="275" spans="1:15" hidden="1" x14ac:dyDescent="0.25">
      <c r="A275" t="s">
        <v>8</v>
      </c>
      <c r="B275">
        <v>2021</v>
      </c>
      <c r="C275" t="s">
        <v>20</v>
      </c>
      <c r="D275" s="8">
        <v>38638</v>
      </c>
      <c r="E275" s="8">
        <v>32675</v>
      </c>
      <c r="F275" s="3">
        <f>SUM(G275:H275)</f>
        <v>5963</v>
      </c>
      <c r="G275" s="8">
        <v>3753</v>
      </c>
      <c r="H275" s="8">
        <v>2210</v>
      </c>
      <c r="I275" s="3">
        <f t="shared" si="52"/>
        <v>0.84567006573839221</v>
      </c>
      <c r="J275" s="3">
        <f>G275/F275</f>
        <v>0.62938118396780141</v>
      </c>
      <c r="K275" s="3">
        <f>AVERAGE(J$252:J275)</f>
        <v>0.70823046383677168</v>
      </c>
      <c r="L275" s="1">
        <v>8.3714997979209699E-3</v>
      </c>
      <c r="M275" s="3">
        <f t="shared" si="51"/>
        <v>9.7132356747243645E-2</v>
      </c>
      <c r="N275" s="3">
        <f>AVERAGE(M$252:M275)</f>
        <v>0.18714843997297009</v>
      </c>
      <c r="O275" s="1">
        <v>3.064557469034385E-3</v>
      </c>
    </row>
    <row r="276" spans="1:15" hidden="1" x14ac:dyDescent="0.25">
      <c r="A276" t="s">
        <v>46</v>
      </c>
      <c r="B276">
        <v>2022</v>
      </c>
      <c r="C276" t="s">
        <v>20</v>
      </c>
      <c r="D276" s="8">
        <v>36656</v>
      </c>
      <c r="E276" s="8">
        <v>17939</v>
      </c>
      <c r="F276" s="3">
        <f>SUM(G276:H276)</f>
        <v>3746</v>
      </c>
      <c r="G276" s="8">
        <v>1380</v>
      </c>
      <c r="H276" s="8">
        <v>2366</v>
      </c>
      <c r="I276" s="3">
        <f t="shared" si="52"/>
        <v>0.48938782191182889</v>
      </c>
      <c r="J276" s="3">
        <f>G276/F276</f>
        <v>0.36839295248264814</v>
      </c>
      <c r="K276" s="3">
        <f>AVERAGE(J$252:J276)</f>
        <v>0.68824002199241141</v>
      </c>
      <c r="L276" s="1">
        <v>7.4231429234890012E-3</v>
      </c>
      <c r="M276" s="3">
        <f t="shared" si="51"/>
        <v>3.7647315582714974E-2</v>
      </c>
      <c r="N276" s="3">
        <f>AVERAGE(M$252:M276)</f>
        <v>0.17835425618530801</v>
      </c>
      <c r="O276" s="1">
        <v>2.7085705708239372E-3</v>
      </c>
    </row>
    <row r="277" spans="1:15" hidden="1" x14ac:dyDescent="0.25">
      <c r="A277" t="s">
        <v>8</v>
      </c>
      <c r="B277">
        <v>1998</v>
      </c>
      <c r="C277" t="s">
        <v>21</v>
      </c>
      <c r="D277">
        <v>0</v>
      </c>
      <c r="E277">
        <v>0</v>
      </c>
      <c r="F277">
        <v>0</v>
      </c>
      <c r="G277">
        <v>0</v>
      </c>
      <c r="H277">
        <v>0</v>
      </c>
      <c r="L277" s="1"/>
      <c r="O277" s="1"/>
    </row>
    <row r="278" spans="1:15" hidden="1" x14ac:dyDescent="0.25">
      <c r="A278" t="s">
        <v>8</v>
      </c>
      <c r="B278">
        <v>1999</v>
      </c>
      <c r="C278" t="s">
        <v>21</v>
      </c>
      <c r="D278">
        <v>0</v>
      </c>
      <c r="E278">
        <v>0</v>
      </c>
      <c r="F278">
        <v>0</v>
      </c>
      <c r="G278">
        <v>0</v>
      </c>
      <c r="H278">
        <v>0</v>
      </c>
      <c r="L278" s="1"/>
      <c r="O278" s="1"/>
    </row>
    <row r="279" spans="1:15" hidden="1" x14ac:dyDescent="0.25">
      <c r="A279" t="s">
        <v>8</v>
      </c>
      <c r="B279">
        <v>2000</v>
      </c>
      <c r="C279" t="s">
        <v>21</v>
      </c>
      <c r="D279">
        <v>0</v>
      </c>
      <c r="E279">
        <v>0</v>
      </c>
      <c r="F279">
        <v>0</v>
      </c>
      <c r="G279">
        <v>0</v>
      </c>
      <c r="H279">
        <v>0</v>
      </c>
      <c r="L279" s="1"/>
      <c r="O279" s="1"/>
    </row>
    <row r="280" spans="1:15" hidden="1" x14ac:dyDescent="0.25">
      <c r="A280" t="s">
        <v>8</v>
      </c>
      <c r="B280">
        <v>2001</v>
      </c>
      <c r="C280" t="s">
        <v>21</v>
      </c>
      <c r="D280">
        <v>0</v>
      </c>
      <c r="E280">
        <v>0</v>
      </c>
      <c r="F280">
        <v>0</v>
      </c>
      <c r="G280">
        <v>0</v>
      </c>
      <c r="H280">
        <v>0</v>
      </c>
      <c r="L280" s="1"/>
      <c r="O280" s="1"/>
    </row>
    <row r="281" spans="1:15" hidden="1" x14ac:dyDescent="0.25">
      <c r="A281" t="s">
        <v>8</v>
      </c>
      <c r="B281">
        <v>2002</v>
      </c>
      <c r="C281" t="s">
        <v>21</v>
      </c>
      <c r="D281">
        <v>105</v>
      </c>
      <c r="E281">
        <v>105</v>
      </c>
      <c r="F281">
        <v>0</v>
      </c>
      <c r="G281">
        <v>0</v>
      </c>
      <c r="H281">
        <v>0</v>
      </c>
      <c r="I281" s="3">
        <f t="shared" si="43"/>
        <v>1</v>
      </c>
      <c r="L281" s="1"/>
      <c r="M281" s="3">
        <f>G281/D281</f>
        <v>0</v>
      </c>
      <c r="O281" s="1"/>
    </row>
    <row r="282" spans="1:15" hidden="1" x14ac:dyDescent="0.25">
      <c r="A282" t="s">
        <v>8</v>
      </c>
      <c r="B282">
        <v>2003</v>
      </c>
      <c r="C282" t="s">
        <v>21</v>
      </c>
      <c r="D282">
        <v>0</v>
      </c>
      <c r="E282">
        <v>0</v>
      </c>
      <c r="F282">
        <v>0</v>
      </c>
      <c r="G282">
        <v>0</v>
      </c>
      <c r="H282">
        <v>0</v>
      </c>
      <c r="L282" s="1"/>
      <c r="O282" s="1"/>
    </row>
    <row r="283" spans="1:15" hidden="1" x14ac:dyDescent="0.25">
      <c r="A283" t="s">
        <v>8</v>
      </c>
      <c r="B283">
        <v>2004</v>
      </c>
      <c r="C283" t="s">
        <v>21</v>
      </c>
      <c r="D283">
        <v>0</v>
      </c>
      <c r="E283">
        <v>0</v>
      </c>
      <c r="F283">
        <v>0</v>
      </c>
      <c r="G283">
        <v>0</v>
      </c>
      <c r="H283">
        <v>0</v>
      </c>
      <c r="L283" s="1"/>
      <c r="O283" s="1"/>
    </row>
    <row r="284" spans="1:15" hidden="1" x14ac:dyDescent="0.25">
      <c r="A284" t="s">
        <v>8</v>
      </c>
      <c r="B284">
        <v>2005</v>
      </c>
      <c r="C284" t="s">
        <v>21</v>
      </c>
      <c r="D284">
        <v>14</v>
      </c>
      <c r="E284">
        <v>2</v>
      </c>
      <c r="F284">
        <v>12</v>
      </c>
      <c r="G284" t="s">
        <v>10</v>
      </c>
      <c r="H284" t="s">
        <v>10</v>
      </c>
      <c r="I284" s="3">
        <f t="shared" si="43"/>
        <v>0.14285714285714285</v>
      </c>
      <c r="L284" s="1"/>
      <c r="O284" s="1"/>
    </row>
    <row r="285" spans="1:15" hidden="1" x14ac:dyDescent="0.25">
      <c r="A285" t="s">
        <v>8</v>
      </c>
      <c r="B285">
        <v>2006</v>
      </c>
      <c r="C285" t="s">
        <v>21</v>
      </c>
      <c r="D285">
        <v>16</v>
      </c>
      <c r="E285">
        <v>7</v>
      </c>
      <c r="F285">
        <v>9</v>
      </c>
      <c r="G285">
        <v>9</v>
      </c>
      <c r="H285">
        <v>0</v>
      </c>
      <c r="I285" s="3">
        <f t="shared" si="43"/>
        <v>0.4375</v>
      </c>
      <c r="J285" s="3">
        <f>G285/F285</f>
        <v>1</v>
      </c>
      <c r="L285" s="1"/>
      <c r="M285" s="3">
        <f>G285/D285</f>
        <v>0.5625</v>
      </c>
      <c r="O285" s="1"/>
    </row>
    <row r="286" spans="1:15" hidden="1" x14ac:dyDescent="0.25">
      <c r="A286" t="s">
        <v>8</v>
      </c>
      <c r="B286">
        <v>2007</v>
      </c>
      <c r="C286" t="s">
        <v>21</v>
      </c>
      <c r="D286">
        <v>0</v>
      </c>
      <c r="E286">
        <v>0</v>
      </c>
      <c r="F286">
        <v>0</v>
      </c>
      <c r="G286">
        <v>0</v>
      </c>
      <c r="H286">
        <v>0</v>
      </c>
      <c r="L286" s="1"/>
      <c r="O286" s="1"/>
    </row>
    <row r="287" spans="1:15" hidden="1" x14ac:dyDescent="0.25">
      <c r="A287" t="s">
        <v>8</v>
      </c>
      <c r="B287">
        <v>2008</v>
      </c>
      <c r="C287" t="s">
        <v>21</v>
      </c>
      <c r="D287">
        <v>0</v>
      </c>
      <c r="E287">
        <v>0</v>
      </c>
      <c r="F287">
        <v>0</v>
      </c>
      <c r="G287">
        <v>0</v>
      </c>
      <c r="H287">
        <v>0</v>
      </c>
      <c r="L287" s="1"/>
      <c r="O287" s="1"/>
    </row>
    <row r="288" spans="1:15" hidden="1" x14ac:dyDescent="0.25">
      <c r="A288" t="s">
        <v>8</v>
      </c>
      <c r="B288">
        <v>2009</v>
      </c>
      <c r="C288" t="s">
        <v>21</v>
      </c>
      <c r="D288">
        <v>38</v>
      </c>
      <c r="E288">
        <v>22</v>
      </c>
      <c r="F288">
        <v>16</v>
      </c>
      <c r="G288">
        <v>0</v>
      </c>
      <c r="H288">
        <v>16</v>
      </c>
      <c r="I288" s="3">
        <f t="shared" si="43"/>
        <v>0.57894736842105265</v>
      </c>
      <c r="J288" s="3">
        <f>G288/F288</f>
        <v>0</v>
      </c>
      <c r="L288" s="1"/>
      <c r="M288" s="3">
        <f>G288/D288</f>
        <v>0</v>
      </c>
      <c r="O288" s="1"/>
    </row>
    <row r="289" spans="1:15" hidden="1" x14ac:dyDescent="0.25">
      <c r="A289" t="s">
        <v>8</v>
      </c>
      <c r="B289">
        <v>2010</v>
      </c>
      <c r="C289" t="s">
        <v>21</v>
      </c>
      <c r="D289">
        <v>0</v>
      </c>
      <c r="E289">
        <v>0</v>
      </c>
      <c r="F289">
        <v>0</v>
      </c>
      <c r="G289">
        <v>0</v>
      </c>
      <c r="H289">
        <v>0</v>
      </c>
      <c r="L289" s="1"/>
      <c r="O289" s="1"/>
    </row>
    <row r="290" spans="1:15" hidden="1" x14ac:dyDescent="0.25">
      <c r="A290" t="s">
        <v>8</v>
      </c>
      <c r="B290">
        <v>2011</v>
      </c>
      <c r="C290" t="s">
        <v>21</v>
      </c>
      <c r="D290">
        <v>0</v>
      </c>
      <c r="E290">
        <v>0</v>
      </c>
      <c r="F290">
        <v>0</v>
      </c>
      <c r="G290">
        <v>0</v>
      </c>
      <c r="H290">
        <v>0</v>
      </c>
      <c r="L290" s="1"/>
      <c r="O290" s="1"/>
    </row>
    <row r="291" spans="1:15" hidden="1" x14ac:dyDescent="0.25">
      <c r="A291" t="s">
        <v>8</v>
      </c>
      <c r="B291">
        <v>2012</v>
      </c>
      <c r="C291" t="s">
        <v>21</v>
      </c>
      <c r="D291">
        <v>0</v>
      </c>
      <c r="E291">
        <v>0</v>
      </c>
      <c r="F291">
        <v>0</v>
      </c>
      <c r="G291">
        <v>0</v>
      </c>
      <c r="H291">
        <v>0</v>
      </c>
      <c r="L291" s="1"/>
      <c r="O291" s="1"/>
    </row>
    <row r="292" spans="1:15" hidden="1" x14ac:dyDescent="0.25">
      <c r="A292" t="s">
        <v>8</v>
      </c>
      <c r="B292">
        <v>2013</v>
      </c>
      <c r="C292" t="s">
        <v>21</v>
      </c>
      <c r="D292">
        <v>0</v>
      </c>
      <c r="E292">
        <v>0</v>
      </c>
      <c r="F292">
        <v>0</v>
      </c>
      <c r="G292">
        <v>0</v>
      </c>
      <c r="H292">
        <v>0</v>
      </c>
      <c r="L292" s="1"/>
      <c r="O292" s="1"/>
    </row>
    <row r="293" spans="1:15" hidden="1" x14ac:dyDescent="0.25">
      <c r="A293" t="s">
        <v>8</v>
      </c>
      <c r="B293">
        <v>2014</v>
      </c>
      <c r="C293" t="s">
        <v>21</v>
      </c>
      <c r="D293">
        <v>0</v>
      </c>
      <c r="E293">
        <v>0</v>
      </c>
      <c r="F293">
        <v>0</v>
      </c>
      <c r="G293">
        <v>0</v>
      </c>
      <c r="H293">
        <v>0</v>
      </c>
      <c r="L293" s="1"/>
      <c r="O293" s="1"/>
    </row>
    <row r="294" spans="1:15" hidden="1" x14ac:dyDescent="0.25">
      <c r="A294" t="s">
        <v>8</v>
      </c>
      <c r="B294">
        <v>2015</v>
      </c>
      <c r="C294" t="s">
        <v>21</v>
      </c>
      <c r="D294">
        <v>0</v>
      </c>
      <c r="E294">
        <v>0</v>
      </c>
      <c r="F294">
        <v>0</v>
      </c>
      <c r="G294">
        <v>0</v>
      </c>
      <c r="H294">
        <v>0</v>
      </c>
      <c r="L294" s="1"/>
      <c r="O294" s="1"/>
    </row>
    <row r="295" spans="1:15" hidden="1" x14ac:dyDescent="0.25">
      <c r="A295" t="s">
        <v>8</v>
      </c>
      <c r="B295">
        <v>2016</v>
      </c>
      <c r="C295" t="s">
        <v>21</v>
      </c>
      <c r="D295">
        <v>0</v>
      </c>
      <c r="E295">
        <v>0</v>
      </c>
      <c r="F295">
        <v>0</v>
      </c>
      <c r="G295">
        <v>0</v>
      </c>
      <c r="H295">
        <v>0</v>
      </c>
      <c r="L295" s="1"/>
      <c r="O295" s="1"/>
    </row>
    <row r="296" spans="1:15" hidden="1" x14ac:dyDescent="0.25">
      <c r="A296" t="s">
        <v>8</v>
      </c>
      <c r="B296">
        <v>2017</v>
      </c>
      <c r="C296" t="s">
        <v>21</v>
      </c>
      <c r="D296">
        <v>61</v>
      </c>
      <c r="E296">
        <v>61</v>
      </c>
      <c r="F296">
        <v>0</v>
      </c>
      <c r="G296">
        <v>0</v>
      </c>
      <c r="H296">
        <v>0</v>
      </c>
      <c r="I296" s="3">
        <f t="shared" si="43"/>
        <v>1</v>
      </c>
      <c r="L296" s="1"/>
      <c r="M296" s="3">
        <f>G296/D296</f>
        <v>0</v>
      </c>
      <c r="O296" s="1"/>
    </row>
    <row r="297" spans="1:15" hidden="1" x14ac:dyDescent="0.25">
      <c r="A297" t="s">
        <v>8</v>
      </c>
      <c r="B297">
        <v>2018</v>
      </c>
      <c r="C297" t="s">
        <v>21</v>
      </c>
      <c r="D297">
        <v>100</v>
      </c>
      <c r="E297">
        <v>65</v>
      </c>
      <c r="F297">
        <v>35</v>
      </c>
      <c r="G297">
        <v>34</v>
      </c>
      <c r="H297">
        <v>1</v>
      </c>
      <c r="I297" s="3">
        <f t="shared" si="43"/>
        <v>0.65</v>
      </c>
      <c r="J297" s="3">
        <f>G297/F297</f>
        <v>0.97142857142857142</v>
      </c>
      <c r="L297" s="1"/>
      <c r="M297" s="3">
        <f>G297/D297</f>
        <v>0.34</v>
      </c>
      <c r="O297" s="1"/>
    </row>
    <row r="298" spans="1:15" hidden="1" x14ac:dyDescent="0.25">
      <c r="A298" t="s">
        <v>8</v>
      </c>
      <c r="B298">
        <v>2019</v>
      </c>
      <c r="C298" t="s">
        <v>21</v>
      </c>
      <c r="D298">
        <v>38</v>
      </c>
      <c r="E298">
        <v>34</v>
      </c>
      <c r="F298">
        <v>4</v>
      </c>
      <c r="G298">
        <v>4</v>
      </c>
      <c r="H298">
        <v>0</v>
      </c>
      <c r="I298" s="3">
        <f t="shared" si="43"/>
        <v>0.89473684210526316</v>
      </c>
      <c r="J298" s="3">
        <f>G298/F298</f>
        <v>1</v>
      </c>
      <c r="L298" s="1"/>
      <c r="M298" s="3">
        <f>G298/D298</f>
        <v>0.10526315789473684</v>
      </c>
      <c r="O298" s="1"/>
    </row>
    <row r="299" spans="1:15" hidden="1" x14ac:dyDescent="0.25">
      <c r="A299" t="s">
        <v>8</v>
      </c>
      <c r="B299">
        <v>2020</v>
      </c>
      <c r="C299" t="s">
        <v>21</v>
      </c>
      <c r="D299">
        <v>0</v>
      </c>
      <c r="E299">
        <v>0</v>
      </c>
      <c r="F299" s="3">
        <f>SUM(G299:H299)</f>
        <v>0</v>
      </c>
      <c r="G299">
        <v>0</v>
      </c>
      <c r="H299">
        <v>0</v>
      </c>
      <c r="L299" s="1"/>
      <c r="O299" s="1"/>
    </row>
    <row r="300" spans="1:15" hidden="1" x14ac:dyDescent="0.25">
      <c r="A300" t="s">
        <v>8</v>
      </c>
      <c r="B300">
        <v>2021</v>
      </c>
      <c r="C300" t="s">
        <v>21</v>
      </c>
      <c r="D300">
        <v>0</v>
      </c>
      <c r="E300">
        <v>0</v>
      </c>
      <c r="F300" s="3">
        <v>0</v>
      </c>
      <c r="G300">
        <v>0</v>
      </c>
      <c r="H300">
        <v>0</v>
      </c>
      <c r="L300" s="1"/>
      <c r="O300" s="1"/>
    </row>
    <row r="301" spans="1:15" hidden="1" x14ac:dyDescent="0.25">
      <c r="A301" t="s">
        <v>46</v>
      </c>
      <c r="B301">
        <v>2022</v>
      </c>
      <c r="C301" t="s">
        <v>21</v>
      </c>
      <c r="D301">
        <v>0</v>
      </c>
      <c r="E301">
        <v>0</v>
      </c>
      <c r="F301" s="3">
        <v>0</v>
      </c>
      <c r="G301">
        <v>0</v>
      </c>
      <c r="H301">
        <v>0</v>
      </c>
      <c r="L301" s="1"/>
      <c r="O301" s="1"/>
    </row>
    <row r="302" spans="1:15" hidden="1" x14ac:dyDescent="0.25">
      <c r="A302" t="s">
        <v>8</v>
      </c>
      <c r="B302">
        <v>1998</v>
      </c>
      <c r="C302" t="s">
        <v>22</v>
      </c>
      <c r="D302">
        <v>0</v>
      </c>
      <c r="E302">
        <v>0</v>
      </c>
      <c r="F302">
        <v>0</v>
      </c>
      <c r="G302">
        <v>0</v>
      </c>
      <c r="H302">
        <v>0</v>
      </c>
      <c r="L302" s="1"/>
      <c r="O302" s="1"/>
    </row>
    <row r="303" spans="1:15" hidden="1" x14ac:dyDescent="0.25">
      <c r="A303" t="s">
        <v>8</v>
      </c>
      <c r="B303">
        <v>1999</v>
      </c>
      <c r="C303" t="s">
        <v>22</v>
      </c>
      <c r="D303">
        <v>88</v>
      </c>
      <c r="E303">
        <v>73</v>
      </c>
      <c r="F303">
        <v>15</v>
      </c>
      <c r="G303" t="s">
        <v>10</v>
      </c>
      <c r="H303" t="s">
        <v>10</v>
      </c>
      <c r="I303" s="3">
        <f t="shared" si="43"/>
        <v>0.82954545454545459</v>
      </c>
      <c r="L303" s="1"/>
      <c r="O303" s="1"/>
    </row>
    <row r="304" spans="1:15" hidden="1" x14ac:dyDescent="0.25">
      <c r="A304" t="s">
        <v>8</v>
      </c>
      <c r="B304">
        <v>2000</v>
      </c>
      <c r="C304" t="s">
        <v>22</v>
      </c>
      <c r="D304">
        <v>62</v>
      </c>
      <c r="E304">
        <v>2</v>
      </c>
      <c r="F304">
        <v>60</v>
      </c>
      <c r="G304" t="s">
        <v>10</v>
      </c>
      <c r="H304" t="s">
        <v>10</v>
      </c>
      <c r="I304" s="3">
        <f t="shared" si="43"/>
        <v>3.2258064516129031E-2</v>
      </c>
      <c r="L304" s="1"/>
      <c r="O304" s="1"/>
    </row>
    <row r="305" spans="1:15" hidden="1" x14ac:dyDescent="0.25">
      <c r="A305" t="s">
        <v>8</v>
      </c>
      <c r="B305">
        <v>2001</v>
      </c>
      <c r="C305" t="s">
        <v>22</v>
      </c>
      <c r="D305">
        <v>27</v>
      </c>
      <c r="E305">
        <v>8</v>
      </c>
      <c r="F305">
        <v>19</v>
      </c>
      <c r="G305" t="s">
        <v>10</v>
      </c>
      <c r="H305" t="s">
        <v>10</v>
      </c>
      <c r="I305" s="3">
        <f t="shared" si="43"/>
        <v>0.29629629629629628</v>
      </c>
      <c r="L305" s="1"/>
      <c r="O305" s="1"/>
    </row>
    <row r="306" spans="1:15" hidden="1" x14ac:dyDescent="0.25">
      <c r="A306" t="s">
        <v>8</v>
      </c>
      <c r="B306">
        <v>2002</v>
      </c>
      <c r="C306" t="s">
        <v>22</v>
      </c>
      <c r="D306">
        <v>98</v>
      </c>
      <c r="E306">
        <v>87</v>
      </c>
      <c r="F306">
        <v>11</v>
      </c>
      <c r="G306" t="s">
        <v>10</v>
      </c>
      <c r="H306" t="s">
        <v>10</v>
      </c>
      <c r="I306" s="3">
        <f t="shared" si="43"/>
        <v>0.88775510204081631</v>
      </c>
      <c r="L306" s="1"/>
      <c r="O306" s="1"/>
    </row>
    <row r="307" spans="1:15" hidden="1" x14ac:dyDescent="0.25">
      <c r="A307" t="s">
        <v>8</v>
      </c>
      <c r="B307">
        <v>2003</v>
      </c>
      <c r="C307" t="s">
        <v>22</v>
      </c>
      <c r="D307">
        <v>138</v>
      </c>
      <c r="E307">
        <v>98</v>
      </c>
      <c r="F307">
        <v>40</v>
      </c>
      <c r="G307" t="s">
        <v>10</v>
      </c>
      <c r="H307" t="s">
        <v>10</v>
      </c>
      <c r="I307" s="3">
        <f t="shared" ref="I307:I382" si="54">E307/D307</f>
        <v>0.71014492753623193</v>
      </c>
      <c r="L307" s="1"/>
      <c r="O307" s="1"/>
    </row>
    <row r="308" spans="1:15" hidden="1" x14ac:dyDescent="0.25">
      <c r="A308" t="s">
        <v>8</v>
      </c>
      <c r="B308">
        <v>2004</v>
      </c>
      <c r="C308" t="s">
        <v>22</v>
      </c>
      <c r="D308">
        <v>197</v>
      </c>
      <c r="E308">
        <v>157</v>
      </c>
      <c r="F308">
        <v>40</v>
      </c>
      <c r="G308" t="s">
        <v>10</v>
      </c>
      <c r="H308" t="s">
        <v>10</v>
      </c>
      <c r="I308" s="3">
        <f t="shared" si="54"/>
        <v>0.79695431472081213</v>
      </c>
      <c r="L308" s="1"/>
      <c r="O308" s="1"/>
    </row>
    <row r="309" spans="1:15" hidden="1" x14ac:dyDescent="0.25">
      <c r="A309" t="s">
        <v>8</v>
      </c>
      <c r="B309">
        <v>2005</v>
      </c>
      <c r="C309" t="s">
        <v>22</v>
      </c>
      <c r="D309">
        <v>287</v>
      </c>
      <c r="E309">
        <v>128</v>
      </c>
      <c r="F309">
        <v>159</v>
      </c>
      <c r="G309" t="s">
        <v>10</v>
      </c>
      <c r="H309" t="s">
        <v>10</v>
      </c>
      <c r="I309" s="3">
        <f t="shared" si="54"/>
        <v>0.44599303135888502</v>
      </c>
      <c r="L309" s="1"/>
      <c r="O309" s="1"/>
    </row>
    <row r="310" spans="1:15" hidden="1" x14ac:dyDescent="0.25">
      <c r="A310" t="s">
        <v>8</v>
      </c>
      <c r="B310">
        <v>2006</v>
      </c>
      <c r="C310" t="s">
        <v>22</v>
      </c>
      <c r="D310">
        <v>303</v>
      </c>
      <c r="E310">
        <v>191</v>
      </c>
      <c r="F310">
        <v>112</v>
      </c>
      <c r="G310">
        <v>69</v>
      </c>
      <c r="H310">
        <v>43</v>
      </c>
      <c r="I310" s="3">
        <f t="shared" si="54"/>
        <v>0.63036303630363033</v>
      </c>
      <c r="J310" s="3">
        <f t="shared" ref="J310:J323" si="55">G310/F310</f>
        <v>0.6160714285714286</v>
      </c>
      <c r="L310" s="1"/>
      <c r="M310" s="3">
        <f t="shared" ref="M310:M326" si="56">G310/D310</f>
        <v>0.22772277227722773</v>
      </c>
      <c r="O310" s="1"/>
    </row>
    <row r="311" spans="1:15" hidden="1" x14ac:dyDescent="0.25">
      <c r="A311" t="s">
        <v>8</v>
      </c>
      <c r="B311">
        <v>2007</v>
      </c>
      <c r="C311" t="s">
        <v>22</v>
      </c>
      <c r="D311">
        <v>1148</v>
      </c>
      <c r="E311">
        <v>969</v>
      </c>
      <c r="F311">
        <v>179</v>
      </c>
      <c r="G311">
        <v>157</v>
      </c>
      <c r="H311">
        <v>22</v>
      </c>
      <c r="I311" s="3">
        <f t="shared" si="54"/>
        <v>0.84407665505226481</v>
      </c>
      <c r="J311" s="3">
        <f t="shared" si="55"/>
        <v>0.87709497206703912</v>
      </c>
      <c r="L311" s="1"/>
      <c r="M311" s="3">
        <f t="shared" si="56"/>
        <v>0.13675958188153309</v>
      </c>
      <c r="O311" s="1"/>
    </row>
    <row r="312" spans="1:15" hidden="1" x14ac:dyDescent="0.25">
      <c r="A312" t="s">
        <v>8</v>
      </c>
      <c r="B312">
        <v>2008</v>
      </c>
      <c r="C312" t="s">
        <v>22</v>
      </c>
      <c r="D312">
        <v>1130</v>
      </c>
      <c r="E312">
        <v>1042</v>
      </c>
      <c r="F312">
        <v>88</v>
      </c>
      <c r="G312">
        <v>59</v>
      </c>
      <c r="H312">
        <v>29</v>
      </c>
      <c r="I312" s="3">
        <f t="shared" si="54"/>
        <v>0.92212389380530968</v>
      </c>
      <c r="J312" s="3">
        <f t="shared" si="55"/>
        <v>0.67045454545454541</v>
      </c>
      <c r="L312" s="1"/>
      <c r="M312" s="3">
        <f t="shared" si="56"/>
        <v>5.2212389380530973E-2</v>
      </c>
      <c r="O312" s="1"/>
    </row>
    <row r="313" spans="1:15" hidden="1" x14ac:dyDescent="0.25">
      <c r="A313" t="s">
        <v>8</v>
      </c>
      <c r="B313">
        <v>2009</v>
      </c>
      <c r="C313" t="s">
        <v>22</v>
      </c>
      <c r="D313">
        <v>775</v>
      </c>
      <c r="E313">
        <v>686</v>
      </c>
      <c r="F313">
        <v>89</v>
      </c>
      <c r="G313">
        <v>76</v>
      </c>
      <c r="H313">
        <v>13</v>
      </c>
      <c r="I313" s="3">
        <f t="shared" si="54"/>
        <v>0.88516129032258062</v>
      </c>
      <c r="J313" s="3">
        <f t="shared" si="55"/>
        <v>0.8539325842696629</v>
      </c>
      <c r="L313" s="1"/>
      <c r="M313" s="3">
        <f t="shared" si="56"/>
        <v>9.8064516129032261E-2</v>
      </c>
      <c r="O313" s="1"/>
    </row>
    <row r="314" spans="1:15" hidden="1" x14ac:dyDescent="0.25">
      <c r="A314" t="s">
        <v>8</v>
      </c>
      <c r="B314">
        <v>2010</v>
      </c>
      <c r="C314" t="s">
        <v>22</v>
      </c>
      <c r="D314">
        <v>644</v>
      </c>
      <c r="E314">
        <v>400</v>
      </c>
      <c r="F314">
        <v>244</v>
      </c>
      <c r="G314">
        <v>80</v>
      </c>
      <c r="H314">
        <v>164</v>
      </c>
      <c r="I314" s="3">
        <f t="shared" si="54"/>
        <v>0.6211180124223602</v>
      </c>
      <c r="J314" s="3">
        <f t="shared" si="55"/>
        <v>0.32786885245901637</v>
      </c>
      <c r="L314" s="1"/>
      <c r="M314" s="3">
        <f t="shared" si="56"/>
        <v>0.12422360248447205</v>
      </c>
      <c r="O314" s="1"/>
    </row>
    <row r="315" spans="1:15" hidden="1" x14ac:dyDescent="0.25">
      <c r="A315" t="s">
        <v>8</v>
      </c>
      <c r="B315">
        <v>2011</v>
      </c>
      <c r="C315" t="s">
        <v>22</v>
      </c>
      <c r="D315">
        <v>689</v>
      </c>
      <c r="E315">
        <v>552</v>
      </c>
      <c r="F315">
        <v>137</v>
      </c>
      <c r="G315">
        <v>77</v>
      </c>
      <c r="H315">
        <v>60</v>
      </c>
      <c r="I315" s="3">
        <f t="shared" si="54"/>
        <v>0.80116110304789545</v>
      </c>
      <c r="J315" s="3">
        <f t="shared" si="55"/>
        <v>0.56204379562043794</v>
      </c>
      <c r="L315" s="1"/>
      <c r="M315" s="3">
        <f t="shared" si="56"/>
        <v>0.11175616835994194</v>
      </c>
      <c r="O315" s="1"/>
    </row>
    <row r="316" spans="1:15" hidden="1" x14ac:dyDescent="0.25">
      <c r="A316" t="s">
        <v>8</v>
      </c>
      <c r="B316">
        <v>2012</v>
      </c>
      <c r="C316" t="s">
        <v>22</v>
      </c>
      <c r="D316">
        <v>918</v>
      </c>
      <c r="E316">
        <v>568</v>
      </c>
      <c r="F316">
        <v>350</v>
      </c>
      <c r="G316">
        <v>107</v>
      </c>
      <c r="H316">
        <v>243</v>
      </c>
      <c r="I316" s="3">
        <f t="shared" si="54"/>
        <v>0.61873638344226578</v>
      </c>
      <c r="J316" s="3">
        <f t="shared" si="55"/>
        <v>0.30571428571428572</v>
      </c>
      <c r="L316" s="1"/>
      <c r="M316" s="3">
        <f t="shared" si="56"/>
        <v>0.11655773420479303</v>
      </c>
      <c r="O316" s="1"/>
    </row>
    <row r="317" spans="1:15" hidden="1" x14ac:dyDescent="0.25">
      <c r="A317" t="s">
        <v>8</v>
      </c>
      <c r="B317">
        <v>2013</v>
      </c>
      <c r="C317" t="s">
        <v>22</v>
      </c>
      <c r="D317">
        <v>1035</v>
      </c>
      <c r="E317">
        <v>868</v>
      </c>
      <c r="F317">
        <v>167</v>
      </c>
      <c r="G317">
        <v>113</v>
      </c>
      <c r="H317">
        <v>54</v>
      </c>
      <c r="I317" s="3">
        <f t="shared" si="54"/>
        <v>0.83864734299516908</v>
      </c>
      <c r="J317" s="3">
        <f t="shared" si="55"/>
        <v>0.67664670658682635</v>
      </c>
      <c r="L317" s="1"/>
      <c r="M317" s="3">
        <f t="shared" si="56"/>
        <v>0.10917874396135266</v>
      </c>
      <c r="O317" s="1"/>
    </row>
    <row r="318" spans="1:15" hidden="1" x14ac:dyDescent="0.25">
      <c r="A318" t="s">
        <v>8</v>
      </c>
      <c r="B318">
        <v>2014</v>
      </c>
      <c r="C318" t="s">
        <v>22</v>
      </c>
      <c r="D318">
        <v>653</v>
      </c>
      <c r="E318">
        <v>557</v>
      </c>
      <c r="F318">
        <v>96</v>
      </c>
      <c r="G318">
        <v>49</v>
      </c>
      <c r="H318">
        <v>47</v>
      </c>
      <c r="I318" s="3">
        <f t="shared" si="54"/>
        <v>0.85298621745788672</v>
      </c>
      <c r="J318" s="3">
        <f t="shared" si="55"/>
        <v>0.51041666666666663</v>
      </c>
      <c r="L318" s="1"/>
      <c r="M318" s="3">
        <f t="shared" si="56"/>
        <v>7.5038284839203676E-2</v>
      </c>
      <c r="O318" s="1"/>
    </row>
    <row r="319" spans="1:15" hidden="1" x14ac:dyDescent="0.25">
      <c r="A319" t="s">
        <v>8</v>
      </c>
      <c r="B319">
        <v>2015</v>
      </c>
      <c r="C319" t="s">
        <v>22</v>
      </c>
      <c r="D319">
        <v>619</v>
      </c>
      <c r="E319">
        <v>547</v>
      </c>
      <c r="F319">
        <v>72</v>
      </c>
      <c r="G319">
        <v>68</v>
      </c>
      <c r="H319">
        <v>4</v>
      </c>
      <c r="I319" s="3">
        <f t="shared" si="54"/>
        <v>0.88368336025848138</v>
      </c>
      <c r="J319" s="3">
        <f t="shared" si="55"/>
        <v>0.94444444444444442</v>
      </c>
      <c r="L319" s="1"/>
      <c r="M319" s="3">
        <f t="shared" si="56"/>
        <v>0.1098546042003231</v>
      </c>
      <c r="O319" s="1"/>
    </row>
    <row r="320" spans="1:15" hidden="1" x14ac:dyDescent="0.25">
      <c r="A320" t="s">
        <v>8</v>
      </c>
      <c r="B320">
        <v>2016</v>
      </c>
      <c r="C320" t="s">
        <v>22</v>
      </c>
      <c r="D320">
        <v>774</v>
      </c>
      <c r="E320">
        <v>684</v>
      </c>
      <c r="F320">
        <v>90</v>
      </c>
      <c r="G320">
        <v>87</v>
      </c>
      <c r="H320">
        <v>3</v>
      </c>
      <c r="I320" s="3">
        <f t="shared" si="54"/>
        <v>0.88372093023255816</v>
      </c>
      <c r="J320" s="3">
        <f t="shared" si="55"/>
        <v>0.96666666666666667</v>
      </c>
      <c r="L320" s="1"/>
      <c r="M320" s="3">
        <f t="shared" si="56"/>
        <v>0.1124031007751938</v>
      </c>
      <c r="O320" s="1"/>
    </row>
    <row r="321" spans="1:15" hidden="1" x14ac:dyDescent="0.25">
      <c r="A321" t="s">
        <v>8</v>
      </c>
      <c r="B321">
        <v>2017</v>
      </c>
      <c r="C321" t="s">
        <v>22</v>
      </c>
      <c r="D321">
        <v>666</v>
      </c>
      <c r="E321">
        <v>607</v>
      </c>
      <c r="F321">
        <v>59</v>
      </c>
      <c r="G321">
        <v>51</v>
      </c>
      <c r="H321">
        <v>8</v>
      </c>
      <c r="I321" s="3">
        <f t="shared" si="54"/>
        <v>0.91141141141141147</v>
      </c>
      <c r="J321" s="3">
        <f t="shared" si="55"/>
        <v>0.86440677966101698</v>
      </c>
      <c r="L321" s="1"/>
      <c r="M321" s="3">
        <f t="shared" si="56"/>
        <v>7.6576576576576572E-2</v>
      </c>
      <c r="O321" s="1"/>
    </row>
    <row r="322" spans="1:15" hidden="1" x14ac:dyDescent="0.25">
      <c r="A322" t="s">
        <v>8</v>
      </c>
      <c r="B322">
        <v>2018</v>
      </c>
      <c r="C322" t="s">
        <v>22</v>
      </c>
      <c r="D322">
        <v>652</v>
      </c>
      <c r="E322">
        <v>580</v>
      </c>
      <c r="F322">
        <v>72</v>
      </c>
      <c r="G322">
        <v>71</v>
      </c>
      <c r="H322">
        <v>1</v>
      </c>
      <c r="I322" s="3">
        <f t="shared" si="54"/>
        <v>0.88957055214723924</v>
      </c>
      <c r="J322" s="3">
        <f t="shared" si="55"/>
        <v>0.98611111111111116</v>
      </c>
      <c r="L322" s="1"/>
      <c r="M322" s="3">
        <f t="shared" si="56"/>
        <v>0.10889570552147239</v>
      </c>
      <c r="O322" s="1"/>
    </row>
    <row r="323" spans="1:15" hidden="1" x14ac:dyDescent="0.25">
      <c r="A323" t="s">
        <v>8</v>
      </c>
      <c r="B323">
        <v>2019</v>
      </c>
      <c r="C323" t="s">
        <v>22</v>
      </c>
      <c r="D323">
        <v>700</v>
      </c>
      <c r="E323">
        <v>576</v>
      </c>
      <c r="F323">
        <v>124</v>
      </c>
      <c r="G323">
        <v>117</v>
      </c>
      <c r="H323">
        <v>7</v>
      </c>
      <c r="I323" s="3">
        <f t="shared" si="54"/>
        <v>0.82285714285714284</v>
      </c>
      <c r="J323" s="3">
        <f t="shared" si="55"/>
        <v>0.94354838709677424</v>
      </c>
      <c r="L323" s="1"/>
      <c r="M323" s="3">
        <f t="shared" si="56"/>
        <v>0.16714285714285715</v>
      </c>
      <c r="O323" s="1"/>
    </row>
    <row r="324" spans="1:15" hidden="1" x14ac:dyDescent="0.25">
      <c r="A324" t="s">
        <v>8</v>
      </c>
      <c r="B324">
        <v>2020</v>
      </c>
      <c r="C324" t="s">
        <v>22</v>
      </c>
      <c r="D324" s="7">
        <v>290</v>
      </c>
      <c r="E324" s="7">
        <v>243</v>
      </c>
      <c r="F324" s="3">
        <f>SUM(G324:H324)</f>
        <v>47</v>
      </c>
      <c r="G324">
        <v>46</v>
      </c>
      <c r="H324">
        <v>1</v>
      </c>
      <c r="I324" s="3">
        <f>E324/D324</f>
        <v>0.83793103448275863</v>
      </c>
      <c r="J324" s="3">
        <f>G324/F324</f>
        <v>0.97872340425531912</v>
      </c>
      <c r="L324" s="1"/>
      <c r="M324" s="3">
        <f t="shared" si="56"/>
        <v>0.15862068965517243</v>
      </c>
      <c r="O324" s="1"/>
    </row>
    <row r="325" spans="1:15" hidden="1" x14ac:dyDescent="0.25">
      <c r="A325" t="s">
        <v>8</v>
      </c>
      <c r="B325">
        <v>2021</v>
      </c>
      <c r="C325" t="s">
        <v>22</v>
      </c>
      <c r="D325" s="7">
        <v>1622</v>
      </c>
      <c r="E325" s="7">
        <v>1428</v>
      </c>
      <c r="F325" s="3">
        <f>SUM(G325:H325)</f>
        <v>194</v>
      </c>
      <c r="G325">
        <v>162</v>
      </c>
      <c r="H325">
        <v>32</v>
      </c>
      <c r="I325" s="3">
        <f>E325/D325</f>
        <v>0.88039457459926018</v>
      </c>
      <c r="J325" s="3">
        <f>G325/F325</f>
        <v>0.83505154639175261</v>
      </c>
      <c r="L325" s="1"/>
      <c r="M325" s="3">
        <f t="shared" si="56"/>
        <v>9.98766954377312E-2</v>
      </c>
      <c r="O325" s="1"/>
    </row>
    <row r="326" spans="1:15" hidden="1" x14ac:dyDescent="0.25">
      <c r="A326" t="s">
        <v>8</v>
      </c>
      <c r="B326">
        <v>2022</v>
      </c>
      <c r="C326" t="s">
        <v>22</v>
      </c>
      <c r="D326" s="7">
        <v>1321</v>
      </c>
      <c r="E326" s="7">
        <v>1112</v>
      </c>
      <c r="F326" s="3">
        <f>SUM(G326:H326)</f>
        <v>209</v>
      </c>
      <c r="G326">
        <v>190</v>
      </c>
      <c r="H326">
        <v>19</v>
      </c>
      <c r="I326" s="3">
        <f>E326/D326</f>
        <v>0.8417865253595761</v>
      </c>
      <c r="J326" s="3">
        <f>G326/F326</f>
        <v>0.90909090909090906</v>
      </c>
      <c r="L326" s="1"/>
      <c r="M326" s="3">
        <f t="shared" si="56"/>
        <v>0.14383043149129449</v>
      </c>
      <c r="O326" s="1"/>
    </row>
    <row r="327" spans="1:15" hidden="1" x14ac:dyDescent="0.25">
      <c r="A327" t="s">
        <v>8</v>
      </c>
      <c r="B327">
        <v>1998</v>
      </c>
      <c r="C327" t="s">
        <v>23</v>
      </c>
      <c r="D327">
        <v>27</v>
      </c>
      <c r="E327">
        <v>22</v>
      </c>
      <c r="F327">
        <v>5</v>
      </c>
      <c r="G327" t="s">
        <v>10</v>
      </c>
      <c r="H327" t="s">
        <v>10</v>
      </c>
      <c r="I327" s="3">
        <f t="shared" si="54"/>
        <v>0.81481481481481477</v>
      </c>
      <c r="L327" s="1"/>
      <c r="O327" s="1"/>
    </row>
    <row r="328" spans="1:15" hidden="1" x14ac:dyDescent="0.25">
      <c r="A328" t="s">
        <v>8</v>
      </c>
      <c r="B328">
        <v>1999</v>
      </c>
      <c r="C328" t="s">
        <v>23</v>
      </c>
      <c r="D328">
        <v>0</v>
      </c>
      <c r="E328">
        <v>0</v>
      </c>
      <c r="F328">
        <v>0</v>
      </c>
      <c r="G328">
        <v>0</v>
      </c>
      <c r="H328">
        <v>0</v>
      </c>
      <c r="O328" s="1"/>
    </row>
    <row r="329" spans="1:15" hidden="1" x14ac:dyDescent="0.25">
      <c r="A329" t="s">
        <v>8</v>
      </c>
      <c r="B329">
        <v>2000</v>
      </c>
      <c r="C329" t="s">
        <v>23</v>
      </c>
      <c r="D329">
        <v>3</v>
      </c>
      <c r="E329">
        <v>3</v>
      </c>
      <c r="F329">
        <v>0</v>
      </c>
      <c r="G329">
        <v>0</v>
      </c>
      <c r="H329">
        <v>0</v>
      </c>
      <c r="I329" s="3">
        <f t="shared" si="54"/>
        <v>1</v>
      </c>
      <c r="M329" s="3">
        <f>G329/D329</f>
        <v>0</v>
      </c>
      <c r="O329" s="1"/>
    </row>
    <row r="330" spans="1:15" hidden="1" x14ac:dyDescent="0.25">
      <c r="A330" t="s">
        <v>8</v>
      </c>
      <c r="B330">
        <v>2001</v>
      </c>
      <c r="C330" t="s">
        <v>23</v>
      </c>
      <c r="D330">
        <v>0</v>
      </c>
      <c r="E330">
        <v>0</v>
      </c>
      <c r="F330">
        <v>0</v>
      </c>
      <c r="G330">
        <v>0</v>
      </c>
      <c r="H330">
        <v>0</v>
      </c>
      <c r="O330" s="1"/>
    </row>
    <row r="331" spans="1:15" hidden="1" x14ac:dyDescent="0.25">
      <c r="A331" t="s">
        <v>8</v>
      </c>
      <c r="B331">
        <v>2002</v>
      </c>
      <c r="C331" t="s">
        <v>23</v>
      </c>
      <c r="D331">
        <v>1</v>
      </c>
      <c r="E331">
        <v>1</v>
      </c>
      <c r="F331">
        <v>0</v>
      </c>
      <c r="G331">
        <v>0</v>
      </c>
      <c r="H331">
        <v>0</v>
      </c>
      <c r="O331" s="1"/>
    </row>
    <row r="332" spans="1:15" hidden="1" x14ac:dyDescent="0.25">
      <c r="A332" t="s">
        <v>8</v>
      </c>
      <c r="B332">
        <v>2003</v>
      </c>
      <c r="C332" t="s">
        <v>23</v>
      </c>
      <c r="D332">
        <v>6</v>
      </c>
      <c r="E332">
        <v>6</v>
      </c>
      <c r="F332">
        <v>0</v>
      </c>
      <c r="G332">
        <v>0</v>
      </c>
      <c r="H332">
        <v>0</v>
      </c>
      <c r="I332" s="3">
        <f t="shared" si="54"/>
        <v>1</v>
      </c>
      <c r="M332" s="3">
        <f>G332/D332</f>
        <v>0</v>
      </c>
      <c r="O332" s="1"/>
    </row>
    <row r="333" spans="1:15" hidden="1" x14ac:dyDescent="0.25">
      <c r="A333" t="s">
        <v>8</v>
      </c>
      <c r="B333">
        <v>2004</v>
      </c>
      <c r="C333" t="s">
        <v>23</v>
      </c>
      <c r="D333">
        <v>3</v>
      </c>
      <c r="E333">
        <v>2</v>
      </c>
      <c r="F333">
        <v>1</v>
      </c>
      <c r="G333" t="s">
        <v>10</v>
      </c>
      <c r="H333" t="s">
        <v>10</v>
      </c>
      <c r="I333" s="3">
        <f t="shared" si="54"/>
        <v>0.66666666666666663</v>
      </c>
      <c r="O333" s="1"/>
    </row>
    <row r="334" spans="1:15" hidden="1" x14ac:dyDescent="0.25">
      <c r="A334" t="s">
        <v>8</v>
      </c>
      <c r="B334">
        <v>2005</v>
      </c>
      <c r="C334" t="s">
        <v>23</v>
      </c>
      <c r="D334">
        <v>0</v>
      </c>
      <c r="E334">
        <v>0</v>
      </c>
      <c r="F334">
        <v>0</v>
      </c>
      <c r="G334">
        <v>0</v>
      </c>
      <c r="H334">
        <v>0</v>
      </c>
      <c r="O334" s="1"/>
    </row>
    <row r="335" spans="1:15" hidden="1" x14ac:dyDescent="0.25">
      <c r="A335" t="s">
        <v>8</v>
      </c>
      <c r="B335">
        <v>2006</v>
      </c>
      <c r="C335" t="s">
        <v>23</v>
      </c>
      <c r="D335">
        <v>0</v>
      </c>
      <c r="E335">
        <v>0</v>
      </c>
      <c r="F335">
        <v>0</v>
      </c>
      <c r="G335">
        <v>0</v>
      </c>
      <c r="H335">
        <v>0</v>
      </c>
      <c r="O335" s="1"/>
    </row>
    <row r="336" spans="1:15" hidden="1" x14ac:dyDescent="0.25">
      <c r="A336" t="s">
        <v>8</v>
      </c>
      <c r="B336">
        <v>2007</v>
      </c>
      <c r="C336" t="s">
        <v>23</v>
      </c>
      <c r="D336">
        <v>0</v>
      </c>
      <c r="E336">
        <v>0</v>
      </c>
      <c r="F336">
        <v>0</v>
      </c>
      <c r="G336">
        <v>0</v>
      </c>
      <c r="H336">
        <v>0</v>
      </c>
      <c r="O336" s="1"/>
    </row>
    <row r="337" spans="1:15" hidden="1" x14ac:dyDescent="0.25">
      <c r="A337" t="s">
        <v>8</v>
      </c>
      <c r="B337">
        <v>2008</v>
      </c>
      <c r="C337" t="s">
        <v>23</v>
      </c>
      <c r="D337">
        <v>0</v>
      </c>
      <c r="E337">
        <v>0</v>
      </c>
      <c r="F337">
        <v>0</v>
      </c>
      <c r="G337">
        <v>0</v>
      </c>
      <c r="H337">
        <v>0</v>
      </c>
      <c r="O337" s="1"/>
    </row>
    <row r="338" spans="1:15" hidden="1" x14ac:dyDescent="0.25">
      <c r="A338" t="s">
        <v>8</v>
      </c>
      <c r="B338">
        <v>2009</v>
      </c>
      <c r="C338" t="s">
        <v>23</v>
      </c>
      <c r="D338">
        <v>35</v>
      </c>
      <c r="E338">
        <v>35</v>
      </c>
      <c r="F338">
        <v>0</v>
      </c>
      <c r="G338">
        <v>0</v>
      </c>
      <c r="H338">
        <v>0</v>
      </c>
      <c r="I338" s="3">
        <f t="shared" si="54"/>
        <v>1</v>
      </c>
      <c r="M338" s="3">
        <f>G338/D338</f>
        <v>0</v>
      </c>
      <c r="O338" s="1"/>
    </row>
    <row r="339" spans="1:15" hidden="1" x14ac:dyDescent="0.25">
      <c r="A339" t="s">
        <v>8</v>
      </c>
      <c r="B339">
        <v>2010</v>
      </c>
      <c r="C339" t="s">
        <v>23</v>
      </c>
      <c r="D339">
        <v>0</v>
      </c>
      <c r="E339">
        <v>0</v>
      </c>
      <c r="F339">
        <v>0</v>
      </c>
      <c r="G339">
        <v>0</v>
      </c>
      <c r="H339">
        <v>0</v>
      </c>
      <c r="O339" s="1"/>
    </row>
    <row r="340" spans="1:15" hidden="1" x14ac:dyDescent="0.25">
      <c r="A340" t="s">
        <v>8</v>
      </c>
      <c r="B340">
        <v>2011</v>
      </c>
      <c r="C340" t="s">
        <v>23</v>
      </c>
      <c r="D340">
        <v>0</v>
      </c>
      <c r="E340">
        <v>0</v>
      </c>
      <c r="F340">
        <v>0</v>
      </c>
      <c r="G340">
        <v>0</v>
      </c>
      <c r="H340">
        <v>0</v>
      </c>
      <c r="O340" s="1"/>
    </row>
    <row r="341" spans="1:15" hidden="1" x14ac:dyDescent="0.25">
      <c r="A341" t="s">
        <v>8</v>
      </c>
      <c r="B341">
        <v>2012</v>
      </c>
      <c r="C341" t="s">
        <v>23</v>
      </c>
      <c r="D341">
        <v>0</v>
      </c>
      <c r="E341">
        <v>0</v>
      </c>
      <c r="F341">
        <v>0</v>
      </c>
      <c r="G341">
        <v>0</v>
      </c>
      <c r="H341">
        <v>0</v>
      </c>
      <c r="O341" s="1"/>
    </row>
    <row r="342" spans="1:15" hidden="1" x14ac:dyDescent="0.25">
      <c r="A342" t="s">
        <v>8</v>
      </c>
      <c r="B342">
        <v>2013</v>
      </c>
      <c r="C342" t="s">
        <v>23</v>
      </c>
      <c r="D342">
        <v>0</v>
      </c>
      <c r="E342">
        <v>0</v>
      </c>
      <c r="F342">
        <v>0</v>
      </c>
      <c r="G342">
        <v>0</v>
      </c>
      <c r="H342">
        <v>0</v>
      </c>
      <c r="O342" s="1"/>
    </row>
    <row r="343" spans="1:15" hidden="1" x14ac:dyDescent="0.25">
      <c r="A343" t="s">
        <v>8</v>
      </c>
      <c r="B343">
        <v>2014</v>
      </c>
      <c r="C343" t="s">
        <v>23</v>
      </c>
      <c r="D343">
        <v>0</v>
      </c>
      <c r="E343">
        <v>0</v>
      </c>
      <c r="F343">
        <v>0</v>
      </c>
      <c r="G343">
        <v>0</v>
      </c>
      <c r="H343">
        <v>0</v>
      </c>
      <c r="O343" s="1"/>
    </row>
    <row r="344" spans="1:15" hidden="1" x14ac:dyDescent="0.25">
      <c r="A344" t="s">
        <v>8</v>
      </c>
      <c r="B344">
        <v>2015</v>
      </c>
      <c r="C344" t="s">
        <v>23</v>
      </c>
      <c r="D344">
        <v>0</v>
      </c>
      <c r="E344">
        <v>0</v>
      </c>
      <c r="F344">
        <v>0</v>
      </c>
      <c r="G344">
        <v>0</v>
      </c>
      <c r="H344">
        <v>0</v>
      </c>
      <c r="O344" s="1"/>
    </row>
    <row r="345" spans="1:15" hidden="1" x14ac:dyDescent="0.25">
      <c r="A345" t="s">
        <v>8</v>
      </c>
      <c r="B345">
        <v>2016</v>
      </c>
      <c r="C345" t="s">
        <v>23</v>
      </c>
      <c r="D345">
        <v>30</v>
      </c>
      <c r="E345">
        <v>29</v>
      </c>
      <c r="F345">
        <v>1</v>
      </c>
      <c r="G345">
        <v>1</v>
      </c>
      <c r="H345">
        <v>0</v>
      </c>
      <c r="I345" s="3">
        <f t="shared" si="54"/>
        <v>0.96666666666666667</v>
      </c>
      <c r="M345" s="3">
        <f>G345/D345</f>
        <v>3.3333333333333333E-2</v>
      </c>
      <c r="O345" s="1"/>
    </row>
    <row r="346" spans="1:15" hidden="1" x14ac:dyDescent="0.25">
      <c r="A346" t="s">
        <v>8</v>
      </c>
      <c r="B346">
        <v>2017</v>
      </c>
      <c r="C346" t="s">
        <v>23</v>
      </c>
      <c r="D346">
        <v>0</v>
      </c>
      <c r="E346">
        <v>0</v>
      </c>
      <c r="F346">
        <v>0</v>
      </c>
      <c r="G346">
        <v>0</v>
      </c>
      <c r="H346">
        <v>0</v>
      </c>
      <c r="O346" s="1"/>
    </row>
    <row r="347" spans="1:15" hidden="1" x14ac:dyDescent="0.25">
      <c r="A347" t="s">
        <v>8</v>
      </c>
      <c r="B347">
        <v>2018</v>
      </c>
      <c r="C347" t="s">
        <v>23</v>
      </c>
      <c r="D347">
        <v>19</v>
      </c>
      <c r="E347">
        <v>19</v>
      </c>
      <c r="F347">
        <v>0</v>
      </c>
      <c r="G347">
        <v>0</v>
      </c>
      <c r="H347">
        <v>0</v>
      </c>
      <c r="I347" s="3">
        <f t="shared" si="54"/>
        <v>1</v>
      </c>
      <c r="M347" s="3">
        <f>G347/D347</f>
        <v>0</v>
      </c>
      <c r="O347" s="1"/>
    </row>
    <row r="348" spans="1:15" hidden="1" x14ac:dyDescent="0.25">
      <c r="A348" t="s">
        <v>8</v>
      </c>
      <c r="B348">
        <v>2019</v>
      </c>
      <c r="C348" t="s">
        <v>23</v>
      </c>
      <c r="D348">
        <v>16</v>
      </c>
      <c r="E348">
        <v>12</v>
      </c>
      <c r="F348">
        <v>4</v>
      </c>
      <c r="G348">
        <v>3</v>
      </c>
      <c r="H348">
        <v>1</v>
      </c>
      <c r="I348" s="3">
        <f t="shared" ref="I348:I349" si="57">E348/D348</f>
        <v>0.75</v>
      </c>
      <c r="J348" s="3">
        <f t="shared" ref="J348" si="58">G348/F348</f>
        <v>0.75</v>
      </c>
      <c r="L348" s="1"/>
      <c r="M348" s="3">
        <f t="shared" ref="M348" si="59">G348/D348</f>
        <v>0.1875</v>
      </c>
      <c r="O348" s="1"/>
    </row>
    <row r="349" spans="1:15" hidden="1" x14ac:dyDescent="0.25">
      <c r="A349" t="s">
        <v>8</v>
      </c>
      <c r="B349">
        <v>2020</v>
      </c>
      <c r="C349" t="s">
        <v>23</v>
      </c>
      <c r="D349">
        <v>12</v>
      </c>
      <c r="E349">
        <v>12</v>
      </c>
      <c r="F349" s="3">
        <f>SUM(G349:H349)</f>
        <v>0</v>
      </c>
      <c r="G349">
        <v>0</v>
      </c>
      <c r="H349">
        <v>0</v>
      </c>
      <c r="I349" s="3">
        <f t="shared" si="57"/>
        <v>1</v>
      </c>
      <c r="L349" s="1"/>
      <c r="O349" s="1"/>
    </row>
    <row r="350" spans="1:15" hidden="1" x14ac:dyDescent="0.25">
      <c r="A350" t="s">
        <v>8</v>
      </c>
      <c r="B350">
        <v>2021</v>
      </c>
      <c r="C350" t="s">
        <v>23</v>
      </c>
      <c r="D350">
        <v>0</v>
      </c>
      <c r="E350">
        <v>0</v>
      </c>
      <c r="F350" s="3">
        <f>SUM(G350:H350)</f>
        <v>0</v>
      </c>
      <c r="G350">
        <v>0</v>
      </c>
      <c r="H350">
        <v>0</v>
      </c>
      <c r="L350" s="1"/>
      <c r="O350" s="1"/>
    </row>
    <row r="351" spans="1:15" hidden="1" x14ac:dyDescent="0.25">
      <c r="A351" t="s">
        <v>8</v>
      </c>
      <c r="B351">
        <v>2022</v>
      </c>
      <c r="C351" t="s">
        <v>23</v>
      </c>
      <c r="D351">
        <v>0</v>
      </c>
      <c r="E351">
        <v>0</v>
      </c>
      <c r="F351" s="3">
        <v>0</v>
      </c>
      <c r="G351">
        <v>0</v>
      </c>
      <c r="H351">
        <v>0</v>
      </c>
      <c r="L351" s="1"/>
      <c r="O351" s="1"/>
    </row>
    <row r="352" spans="1:15" hidden="1" x14ac:dyDescent="0.25">
      <c r="A352" t="s">
        <v>8</v>
      </c>
      <c r="B352">
        <v>1998</v>
      </c>
      <c r="C352" t="s">
        <v>24</v>
      </c>
      <c r="D352">
        <v>142</v>
      </c>
      <c r="E352">
        <v>112</v>
      </c>
      <c r="F352">
        <v>30</v>
      </c>
      <c r="G352" t="s">
        <v>10</v>
      </c>
      <c r="H352" t="s">
        <v>10</v>
      </c>
      <c r="I352" s="3">
        <f t="shared" si="54"/>
        <v>0.78873239436619713</v>
      </c>
      <c r="L352" s="1"/>
      <c r="O352" s="1"/>
    </row>
    <row r="353" spans="1:15" hidden="1" x14ac:dyDescent="0.25">
      <c r="A353" t="s">
        <v>8</v>
      </c>
      <c r="B353">
        <v>1999</v>
      </c>
      <c r="C353" t="s">
        <v>24</v>
      </c>
      <c r="D353">
        <v>224</v>
      </c>
      <c r="E353">
        <v>219</v>
      </c>
      <c r="F353">
        <v>5</v>
      </c>
      <c r="G353" t="s">
        <v>10</v>
      </c>
      <c r="H353" t="s">
        <v>10</v>
      </c>
      <c r="I353" s="3">
        <f t="shared" si="54"/>
        <v>0.9776785714285714</v>
      </c>
      <c r="L353" s="1"/>
      <c r="O353" s="1"/>
    </row>
    <row r="354" spans="1:15" hidden="1" x14ac:dyDescent="0.25">
      <c r="A354" t="s">
        <v>8</v>
      </c>
      <c r="B354">
        <v>2000</v>
      </c>
      <c r="C354" t="s">
        <v>24</v>
      </c>
      <c r="D354">
        <v>360</v>
      </c>
      <c r="E354">
        <v>282</v>
      </c>
      <c r="F354">
        <v>78</v>
      </c>
      <c r="G354" t="s">
        <v>10</v>
      </c>
      <c r="H354" t="s">
        <v>10</v>
      </c>
      <c r="I354" s="3">
        <f t="shared" si="54"/>
        <v>0.78333333333333333</v>
      </c>
      <c r="L354" s="1"/>
      <c r="O354" s="1"/>
    </row>
    <row r="355" spans="1:15" hidden="1" x14ac:dyDescent="0.25">
      <c r="A355" t="s">
        <v>8</v>
      </c>
      <c r="B355">
        <v>2001</v>
      </c>
      <c r="C355" t="s">
        <v>24</v>
      </c>
      <c r="D355">
        <v>1181</v>
      </c>
      <c r="E355">
        <v>1157</v>
      </c>
      <c r="F355">
        <v>24</v>
      </c>
      <c r="G355" t="s">
        <v>10</v>
      </c>
      <c r="H355" t="s">
        <v>10</v>
      </c>
      <c r="I355" s="3">
        <f t="shared" si="54"/>
        <v>0.97967823878069438</v>
      </c>
      <c r="L355" s="1"/>
      <c r="O355" s="1"/>
    </row>
    <row r="356" spans="1:15" hidden="1" x14ac:dyDescent="0.25">
      <c r="A356" t="s">
        <v>8</v>
      </c>
      <c r="B356">
        <v>2002</v>
      </c>
      <c r="C356" t="s">
        <v>24</v>
      </c>
      <c r="D356">
        <v>865</v>
      </c>
      <c r="E356">
        <v>796</v>
      </c>
      <c r="F356">
        <v>69</v>
      </c>
      <c r="G356" t="s">
        <v>10</v>
      </c>
      <c r="H356" t="s">
        <v>10</v>
      </c>
      <c r="I356" s="3">
        <f t="shared" si="54"/>
        <v>0.92023121387283235</v>
      </c>
      <c r="L356" s="1"/>
      <c r="O356" s="1"/>
    </row>
    <row r="357" spans="1:15" hidden="1" x14ac:dyDescent="0.25">
      <c r="A357" t="s">
        <v>8</v>
      </c>
      <c r="B357">
        <v>2003</v>
      </c>
      <c r="C357" t="s">
        <v>24</v>
      </c>
      <c r="D357">
        <v>1096</v>
      </c>
      <c r="E357">
        <v>947</v>
      </c>
      <c r="F357">
        <v>149</v>
      </c>
      <c r="G357" t="s">
        <v>10</v>
      </c>
      <c r="H357" t="s">
        <v>10</v>
      </c>
      <c r="I357" s="3">
        <f t="shared" si="54"/>
        <v>0.86405109489051091</v>
      </c>
      <c r="L357" s="1"/>
      <c r="O357" s="1"/>
    </row>
    <row r="358" spans="1:15" hidden="1" x14ac:dyDescent="0.25">
      <c r="A358" t="s">
        <v>8</v>
      </c>
      <c r="B358">
        <v>2004</v>
      </c>
      <c r="C358" t="s">
        <v>24</v>
      </c>
      <c r="D358">
        <v>802</v>
      </c>
      <c r="E358">
        <v>711</v>
      </c>
      <c r="F358">
        <v>91</v>
      </c>
      <c r="G358" t="s">
        <v>10</v>
      </c>
      <c r="H358" t="s">
        <v>10</v>
      </c>
      <c r="I358" s="3">
        <f t="shared" si="54"/>
        <v>0.88653366583541149</v>
      </c>
      <c r="L358" s="1"/>
      <c r="O358" s="1"/>
    </row>
    <row r="359" spans="1:15" hidden="1" x14ac:dyDescent="0.25">
      <c r="A359" t="s">
        <v>8</v>
      </c>
      <c r="B359">
        <v>2005</v>
      </c>
      <c r="C359" t="s">
        <v>24</v>
      </c>
      <c r="D359">
        <v>1235</v>
      </c>
      <c r="E359">
        <v>1102</v>
      </c>
      <c r="F359">
        <v>133</v>
      </c>
      <c r="G359" t="s">
        <v>10</v>
      </c>
      <c r="H359" t="s">
        <v>10</v>
      </c>
      <c r="I359" s="3">
        <f t="shared" si="54"/>
        <v>0.89230769230769236</v>
      </c>
      <c r="L359" s="1"/>
      <c r="O359" s="1"/>
    </row>
    <row r="360" spans="1:15" hidden="1" x14ac:dyDescent="0.25">
      <c r="A360" t="s">
        <v>8</v>
      </c>
      <c r="B360">
        <v>2006</v>
      </c>
      <c r="C360" t="s">
        <v>24</v>
      </c>
      <c r="D360">
        <v>722</v>
      </c>
      <c r="E360">
        <v>567</v>
      </c>
      <c r="F360">
        <v>155</v>
      </c>
      <c r="G360">
        <v>118</v>
      </c>
      <c r="H360">
        <v>37</v>
      </c>
      <c r="I360" s="3">
        <f t="shared" si="54"/>
        <v>0.78531855955678675</v>
      </c>
      <c r="J360" s="3">
        <f t="shared" ref="J360:J373" si="60">G360/F360</f>
        <v>0.76129032258064511</v>
      </c>
      <c r="L360" s="1"/>
      <c r="M360" s="3">
        <f t="shared" ref="M360:M376" si="61">G360/D360</f>
        <v>0.16343490304709141</v>
      </c>
      <c r="O360" s="1"/>
    </row>
    <row r="361" spans="1:15" hidden="1" x14ac:dyDescent="0.25">
      <c r="A361" t="s">
        <v>8</v>
      </c>
      <c r="B361">
        <v>2007</v>
      </c>
      <c r="C361" t="s">
        <v>24</v>
      </c>
      <c r="D361">
        <v>1614</v>
      </c>
      <c r="E361">
        <v>1293</v>
      </c>
      <c r="F361">
        <v>321</v>
      </c>
      <c r="G361">
        <v>226</v>
      </c>
      <c r="H361">
        <v>95</v>
      </c>
      <c r="I361" s="3">
        <f t="shared" si="54"/>
        <v>0.8011152416356877</v>
      </c>
      <c r="J361" s="3">
        <f t="shared" si="60"/>
        <v>0.70404984423676009</v>
      </c>
      <c r="L361" s="1"/>
      <c r="M361" s="3">
        <f t="shared" si="61"/>
        <v>0.14002478314745972</v>
      </c>
      <c r="O361" s="1"/>
    </row>
    <row r="362" spans="1:15" hidden="1" x14ac:dyDescent="0.25">
      <c r="A362" t="s">
        <v>8</v>
      </c>
      <c r="B362">
        <v>2008</v>
      </c>
      <c r="C362" t="s">
        <v>24</v>
      </c>
      <c r="D362">
        <v>1186</v>
      </c>
      <c r="E362">
        <v>899</v>
      </c>
      <c r="F362">
        <v>287</v>
      </c>
      <c r="G362">
        <v>204</v>
      </c>
      <c r="H362">
        <v>83</v>
      </c>
      <c r="I362" s="3">
        <f t="shared" si="54"/>
        <v>0.75801011804384488</v>
      </c>
      <c r="J362" s="3">
        <f t="shared" si="60"/>
        <v>0.71080139372822304</v>
      </c>
      <c r="L362" s="1"/>
      <c r="M362" s="3">
        <f t="shared" si="61"/>
        <v>0.17200674536256325</v>
      </c>
      <c r="O362" s="1"/>
    </row>
    <row r="363" spans="1:15" hidden="1" x14ac:dyDescent="0.25">
      <c r="A363" t="s">
        <v>8</v>
      </c>
      <c r="B363">
        <v>2009</v>
      </c>
      <c r="C363" t="s">
        <v>24</v>
      </c>
      <c r="D363">
        <v>1846</v>
      </c>
      <c r="E363">
        <v>1516</v>
      </c>
      <c r="F363">
        <v>330</v>
      </c>
      <c r="G363">
        <v>247</v>
      </c>
      <c r="H363">
        <v>83</v>
      </c>
      <c r="I363" s="3">
        <f t="shared" si="54"/>
        <v>0.82123510292524382</v>
      </c>
      <c r="J363" s="3">
        <f t="shared" si="60"/>
        <v>0.74848484848484853</v>
      </c>
      <c r="L363" s="1"/>
      <c r="M363" s="3">
        <f t="shared" si="61"/>
        <v>0.13380281690140844</v>
      </c>
      <c r="O363" s="1"/>
    </row>
    <row r="364" spans="1:15" hidden="1" x14ac:dyDescent="0.25">
      <c r="A364" t="s">
        <v>8</v>
      </c>
      <c r="B364">
        <v>2010</v>
      </c>
      <c r="C364" t="s">
        <v>24</v>
      </c>
      <c r="D364">
        <v>1255</v>
      </c>
      <c r="E364">
        <v>790</v>
      </c>
      <c r="F364">
        <v>465</v>
      </c>
      <c r="G364">
        <v>309</v>
      </c>
      <c r="H364">
        <v>156</v>
      </c>
      <c r="I364" s="3">
        <f t="shared" si="54"/>
        <v>0.62948207171314741</v>
      </c>
      <c r="J364" s="3">
        <f t="shared" si="60"/>
        <v>0.6645161290322581</v>
      </c>
      <c r="L364" s="1"/>
      <c r="M364" s="3">
        <f t="shared" si="61"/>
        <v>0.24621513944223108</v>
      </c>
      <c r="O364" s="1"/>
    </row>
    <row r="365" spans="1:15" hidden="1" x14ac:dyDescent="0.25">
      <c r="A365" t="s">
        <v>8</v>
      </c>
      <c r="B365">
        <v>2011</v>
      </c>
      <c r="C365" t="s">
        <v>24</v>
      </c>
      <c r="D365">
        <v>1267</v>
      </c>
      <c r="E365">
        <v>1019</v>
      </c>
      <c r="F365">
        <v>248</v>
      </c>
      <c r="G365">
        <v>162</v>
      </c>
      <c r="H365">
        <v>86</v>
      </c>
      <c r="I365" s="3">
        <f t="shared" si="54"/>
        <v>0.80426203630623516</v>
      </c>
      <c r="J365" s="3">
        <f t="shared" si="60"/>
        <v>0.65322580645161288</v>
      </c>
      <c r="L365" s="1"/>
      <c r="M365" s="3">
        <f t="shared" si="61"/>
        <v>0.12786108918705605</v>
      </c>
      <c r="O365" s="1"/>
    </row>
    <row r="366" spans="1:15" hidden="1" x14ac:dyDescent="0.25">
      <c r="A366" t="s">
        <v>8</v>
      </c>
      <c r="B366">
        <v>2012</v>
      </c>
      <c r="C366" t="s">
        <v>24</v>
      </c>
      <c r="D366">
        <v>1747</v>
      </c>
      <c r="E366">
        <v>1322</v>
      </c>
      <c r="F366">
        <v>425</v>
      </c>
      <c r="G366">
        <v>335</v>
      </c>
      <c r="H366">
        <v>90</v>
      </c>
      <c r="I366" s="3">
        <f t="shared" si="54"/>
        <v>0.75672581568402975</v>
      </c>
      <c r="J366" s="3">
        <f t="shared" si="60"/>
        <v>0.78823529411764703</v>
      </c>
      <c r="L366" s="1"/>
      <c r="M366" s="3">
        <f t="shared" si="61"/>
        <v>0.19175729822552948</v>
      </c>
      <c r="O366" s="1"/>
    </row>
    <row r="367" spans="1:15" hidden="1" x14ac:dyDescent="0.25">
      <c r="A367" t="s">
        <v>8</v>
      </c>
      <c r="B367">
        <v>2013</v>
      </c>
      <c r="C367" t="s">
        <v>24</v>
      </c>
      <c r="D367">
        <v>1979</v>
      </c>
      <c r="E367">
        <v>1623</v>
      </c>
      <c r="F367">
        <v>356</v>
      </c>
      <c r="G367">
        <v>279</v>
      </c>
      <c r="H367">
        <v>77</v>
      </c>
      <c r="I367" s="3">
        <f t="shared" si="54"/>
        <v>0.82011116725619004</v>
      </c>
      <c r="J367" s="3">
        <f t="shared" si="60"/>
        <v>0.7837078651685393</v>
      </c>
      <c r="L367" s="1"/>
      <c r="M367" s="3">
        <f t="shared" si="61"/>
        <v>0.14098029307731177</v>
      </c>
      <c r="O367" s="1"/>
    </row>
    <row r="368" spans="1:15" hidden="1" x14ac:dyDescent="0.25">
      <c r="A368" t="s">
        <v>8</v>
      </c>
      <c r="B368">
        <v>2014</v>
      </c>
      <c r="C368" t="s">
        <v>24</v>
      </c>
      <c r="D368">
        <v>2396</v>
      </c>
      <c r="E368">
        <v>1757</v>
      </c>
      <c r="F368">
        <v>639</v>
      </c>
      <c r="G368">
        <v>404</v>
      </c>
      <c r="H368">
        <v>235</v>
      </c>
      <c r="I368" s="3">
        <f t="shared" si="54"/>
        <v>0.73330550918196991</v>
      </c>
      <c r="J368" s="3">
        <f t="shared" si="60"/>
        <v>0.63223787167449141</v>
      </c>
      <c r="L368" s="1"/>
      <c r="M368" s="3">
        <f t="shared" si="61"/>
        <v>0.1686143572621035</v>
      </c>
      <c r="O368" s="1"/>
    </row>
    <row r="369" spans="1:15" hidden="1" x14ac:dyDescent="0.25">
      <c r="A369" t="s">
        <v>8</v>
      </c>
      <c r="B369">
        <v>2015</v>
      </c>
      <c r="C369" t="s">
        <v>24</v>
      </c>
      <c r="D369">
        <v>2022</v>
      </c>
      <c r="E369">
        <v>1655</v>
      </c>
      <c r="F369">
        <v>367</v>
      </c>
      <c r="G369">
        <v>285</v>
      </c>
      <c r="H369">
        <v>82</v>
      </c>
      <c r="I369" s="3">
        <f t="shared" si="54"/>
        <v>0.81849653808110778</v>
      </c>
      <c r="J369" s="3">
        <f t="shared" si="60"/>
        <v>0.77656675749318804</v>
      </c>
      <c r="L369" s="1"/>
      <c r="M369" s="3">
        <f t="shared" si="61"/>
        <v>0.14094955489614244</v>
      </c>
      <c r="O369" s="1"/>
    </row>
    <row r="370" spans="1:15" hidden="1" x14ac:dyDescent="0.25">
      <c r="A370" t="s">
        <v>8</v>
      </c>
      <c r="B370">
        <v>2016</v>
      </c>
      <c r="C370" t="s">
        <v>24</v>
      </c>
      <c r="D370">
        <v>3336</v>
      </c>
      <c r="E370">
        <v>2644</v>
      </c>
      <c r="F370">
        <v>692</v>
      </c>
      <c r="G370">
        <v>588</v>
      </c>
      <c r="H370">
        <v>104</v>
      </c>
      <c r="I370" s="3">
        <f t="shared" si="54"/>
        <v>0.79256594724220619</v>
      </c>
      <c r="J370" s="3">
        <f t="shared" si="60"/>
        <v>0.8497109826589595</v>
      </c>
      <c r="L370" s="1"/>
      <c r="M370" s="3">
        <f t="shared" si="61"/>
        <v>0.17625899280575538</v>
      </c>
      <c r="O370" s="1"/>
    </row>
    <row r="371" spans="1:15" hidden="1" x14ac:dyDescent="0.25">
      <c r="A371" t="s">
        <v>8</v>
      </c>
      <c r="B371">
        <v>2017</v>
      </c>
      <c r="C371" t="s">
        <v>24</v>
      </c>
      <c r="D371">
        <v>2897</v>
      </c>
      <c r="E371">
        <v>2300</v>
      </c>
      <c r="F371">
        <v>597</v>
      </c>
      <c r="G371">
        <v>492</v>
      </c>
      <c r="H371">
        <v>105</v>
      </c>
      <c r="I371" s="3">
        <f t="shared" si="54"/>
        <v>0.79392474974111149</v>
      </c>
      <c r="J371" s="3">
        <f t="shared" si="60"/>
        <v>0.82412060301507539</v>
      </c>
      <c r="L371" s="1"/>
      <c r="M371" s="3">
        <f t="shared" si="61"/>
        <v>0.16983085950983776</v>
      </c>
      <c r="O371" s="1"/>
    </row>
    <row r="372" spans="1:15" hidden="1" x14ac:dyDescent="0.25">
      <c r="A372" t="s">
        <v>8</v>
      </c>
      <c r="B372">
        <v>2018</v>
      </c>
      <c r="C372" t="s">
        <v>24</v>
      </c>
      <c r="D372">
        <v>4288</v>
      </c>
      <c r="E372">
        <v>3580</v>
      </c>
      <c r="F372">
        <v>708</v>
      </c>
      <c r="G372">
        <v>540</v>
      </c>
      <c r="H372">
        <v>168</v>
      </c>
      <c r="I372" s="3">
        <f t="shared" si="54"/>
        <v>0.83488805970149249</v>
      </c>
      <c r="J372" s="3">
        <f t="shared" si="60"/>
        <v>0.76271186440677963</v>
      </c>
      <c r="L372" s="1"/>
      <c r="M372" s="3">
        <f t="shared" si="61"/>
        <v>0.12593283582089551</v>
      </c>
      <c r="O372" s="1"/>
    </row>
    <row r="373" spans="1:15" hidden="1" x14ac:dyDescent="0.25">
      <c r="A373" t="s">
        <v>8</v>
      </c>
      <c r="B373">
        <v>2019</v>
      </c>
      <c r="C373" t="s">
        <v>24</v>
      </c>
      <c r="D373">
        <v>6954</v>
      </c>
      <c r="E373">
        <v>5644</v>
      </c>
      <c r="F373">
        <v>1310</v>
      </c>
      <c r="G373">
        <v>1037</v>
      </c>
      <c r="H373">
        <v>273</v>
      </c>
      <c r="I373" s="3">
        <f t="shared" si="54"/>
        <v>0.81161921196433706</v>
      </c>
      <c r="J373" s="3">
        <f t="shared" si="60"/>
        <v>0.7916030534351145</v>
      </c>
      <c r="L373" s="1"/>
      <c r="M373" s="3">
        <f t="shared" si="61"/>
        <v>0.14912280701754385</v>
      </c>
      <c r="O373" s="1"/>
    </row>
    <row r="374" spans="1:15" hidden="1" x14ac:dyDescent="0.25">
      <c r="A374" t="s">
        <v>8</v>
      </c>
      <c r="B374">
        <v>2020</v>
      </c>
      <c r="C374" t="s">
        <v>24</v>
      </c>
      <c r="D374">
        <v>4033</v>
      </c>
      <c r="E374">
        <v>3456</v>
      </c>
      <c r="F374" s="3">
        <f>SUM(G374:H374)</f>
        <v>577</v>
      </c>
      <c r="G374">
        <v>453</v>
      </c>
      <c r="H374">
        <v>124</v>
      </c>
      <c r="I374" s="3">
        <f t="shared" ref="I374:I376" si="62">E374/D374</f>
        <v>0.85693032482023312</v>
      </c>
      <c r="J374" s="3">
        <f t="shared" ref="J374:J376" si="63">G374/F374</f>
        <v>0.78509532062391685</v>
      </c>
      <c r="L374" s="1"/>
      <c r="M374" s="3">
        <f t="shared" si="61"/>
        <v>0.11232333250681875</v>
      </c>
      <c r="O374" s="1"/>
    </row>
    <row r="375" spans="1:15" hidden="1" x14ac:dyDescent="0.25">
      <c r="A375" t="s">
        <v>8</v>
      </c>
      <c r="B375">
        <v>2021</v>
      </c>
      <c r="C375" t="s">
        <v>24</v>
      </c>
      <c r="D375">
        <v>7805</v>
      </c>
      <c r="E375">
        <v>6791</v>
      </c>
      <c r="F375" s="3">
        <f>SUM(G375:H375)</f>
        <v>1014</v>
      </c>
      <c r="G375">
        <v>737</v>
      </c>
      <c r="H375">
        <v>277</v>
      </c>
      <c r="I375" s="3">
        <f t="shared" si="62"/>
        <v>0.87008327994875079</v>
      </c>
      <c r="J375" s="3">
        <f t="shared" si="63"/>
        <v>0.72682445759368841</v>
      </c>
      <c r="L375" s="1"/>
      <c r="M375" s="3">
        <f t="shared" si="61"/>
        <v>9.4426649583600253E-2</v>
      </c>
      <c r="O375" s="1"/>
    </row>
    <row r="376" spans="1:15" hidden="1" x14ac:dyDescent="0.25">
      <c r="A376" t="s">
        <v>8</v>
      </c>
      <c r="B376">
        <v>2022</v>
      </c>
      <c r="C376" t="s">
        <v>24</v>
      </c>
      <c r="D376">
        <v>10982</v>
      </c>
      <c r="E376">
        <v>9589</v>
      </c>
      <c r="F376" s="3">
        <f>SUM(G376:H376)</f>
        <v>1393</v>
      </c>
      <c r="G376">
        <v>1044</v>
      </c>
      <c r="H376">
        <v>349</v>
      </c>
      <c r="I376" s="3">
        <f t="shared" si="62"/>
        <v>0.87315607357494085</v>
      </c>
      <c r="J376" s="3">
        <f t="shared" si="63"/>
        <v>0.74946159368269916</v>
      </c>
      <c r="L376" s="1"/>
      <c r="M376" s="3">
        <f t="shared" si="61"/>
        <v>9.5064651247495899E-2</v>
      </c>
      <c r="O376" s="1"/>
    </row>
    <row r="377" spans="1:15" x14ac:dyDescent="0.25">
      <c r="A377" t="s">
        <v>25</v>
      </c>
      <c r="B377">
        <v>1998</v>
      </c>
      <c r="C377" t="s">
        <v>26</v>
      </c>
      <c r="D377">
        <v>9366</v>
      </c>
      <c r="E377">
        <v>4464</v>
      </c>
      <c r="F377">
        <v>4902</v>
      </c>
      <c r="G377" t="s">
        <v>10</v>
      </c>
      <c r="H377" t="s">
        <v>10</v>
      </c>
      <c r="I377" s="3">
        <f t="shared" si="54"/>
        <v>0.4766175528507367</v>
      </c>
      <c r="K377" s="3">
        <f t="shared" ref="K377:K396" si="64">AVERAGE(J$377:J$398)</f>
        <v>0.46955433635100652</v>
      </c>
      <c r="L377" s="1">
        <v>2.3519014678358235E-2</v>
      </c>
      <c r="N377" s="3">
        <f t="shared" ref="N377:N396" si="65">AVERAGE(M$377:M$398)</f>
        <v>0.12530688311823443</v>
      </c>
      <c r="O377" s="1">
        <v>6.450920311487039E-3</v>
      </c>
    </row>
    <row r="378" spans="1:15" x14ac:dyDescent="0.25">
      <c r="A378" t="s">
        <v>25</v>
      </c>
      <c r="B378">
        <v>1999</v>
      </c>
      <c r="C378" t="s">
        <v>26</v>
      </c>
      <c r="D378">
        <v>9636</v>
      </c>
      <c r="E378">
        <v>3836</v>
      </c>
      <c r="F378">
        <v>5800</v>
      </c>
      <c r="G378" t="s">
        <v>10</v>
      </c>
      <c r="H378" t="s">
        <v>10</v>
      </c>
      <c r="I378" s="3">
        <f t="shared" si="54"/>
        <v>0.39809049398090496</v>
      </c>
      <c r="K378" s="3">
        <f t="shared" si="64"/>
        <v>0.46955433635100652</v>
      </c>
      <c r="L378" s="1">
        <v>2.3519014678358235E-2</v>
      </c>
      <c r="N378" s="3">
        <f t="shared" si="65"/>
        <v>0.12530688311823443</v>
      </c>
      <c r="O378" s="1">
        <v>6.450920311487039E-3</v>
      </c>
    </row>
    <row r="379" spans="1:15" x14ac:dyDescent="0.25">
      <c r="A379" t="s">
        <v>25</v>
      </c>
      <c r="B379">
        <v>2000</v>
      </c>
      <c r="C379" t="s">
        <v>26</v>
      </c>
      <c r="D379">
        <v>16855</v>
      </c>
      <c r="E379">
        <v>5777</v>
      </c>
      <c r="F379">
        <v>11078</v>
      </c>
      <c r="G379" t="s">
        <v>10</v>
      </c>
      <c r="H379" t="s">
        <v>10</v>
      </c>
      <c r="I379" s="3">
        <f t="shared" si="54"/>
        <v>0.3427469593592406</v>
      </c>
      <c r="K379" s="3">
        <f t="shared" si="64"/>
        <v>0.46955433635100652</v>
      </c>
      <c r="L379" s="1">
        <v>2.3519014678358235E-2</v>
      </c>
      <c r="N379" s="3">
        <f t="shared" si="65"/>
        <v>0.12530688311823443</v>
      </c>
      <c r="O379" s="1">
        <v>6.450920311487039E-3</v>
      </c>
    </row>
    <row r="380" spans="1:15" x14ac:dyDescent="0.25">
      <c r="A380" t="s">
        <v>25</v>
      </c>
      <c r="B380">
        <v>2001</v>
      </c>
      <c r="C380" t="s">
        <v>26</v>
      </c>
      <c r="D380">
        <v>15083</v>
      </c>
      <c r="E380">
        <v>4037</v>
      </c>
      <c r="F380">
        <v>11046</v>
      </c>
      <c r="G380" t="s">
        <v>10</v>
      </c>
      <c r="H380" t="s">
        <v>10</v>
      </c>
      <c r="I380" s="3">
        <f t="shared" si="54"/>
        <v>0.26765232380826098</v>
      </c>
      <c r="K380" s="3">
        <f t="shared" si="64"/>
        <v>0.46955433635100652</v>
      </c>
      <c r="L380" s="1">
        <v>2.3519014678358235E-2</v>
      </c>
      <c r="N380" s="3">
        <f t="shared" si="65"/>
        <v>0.12530688311823443</v>
      </c>
      <c r="O380" s="1">
        <v>6.450920311487039E-3</v>
      </c>
    </row>
    <row r="381" spans="1:15" x14ac:dyDescent="0.25">
      <c r="A381" t="s">
        <v>25</v>
      </c>
      <c r="B381">
        <v>2002</v>
      </c>
      <c r="C381" t="s">
        <v>26</v>
      </c>
      <c r="D381">
        <v>14004</v>
      </c>
      <c r="E381">
        <v>5206</v>
      </c>
      <c r="F381">
        <v>8798</v>
      </c>
      <c r="G381" t="s">
        <v>10</v>
      </c>
      <c r="H381" t="s">
        <v>10</v>
      </c>
      <c r="I381" s="3">
        <f t="shared" si="54"/>
        <v>0.37175092830619821</v>
      </c>
      <c r="K381" s="3">
        <f t="shared" si="64"/>
        <v>0.46955433635100652</v>
      </c>
      <c r="L381" s="1">
        <v>2.3519014678358235E-2</v>
      </c>
      <c r="N381" s="3">
        <f t="shared" si="65"/>
        <v>0.12530688311823443</v>
      </c>
      <c r="O381" s="1">
        <v>6.450920311487039E-3</v>
      </c>
    </row>
    <row r="382" spans="1:15" x14ac:dyDescent="0.25">
      <c r="A382" t="s">
        <v>25</v>
      </c>
      <c r="B382">
        <v>2003</v>
      </c>
      <c r="C382" t="s">
        <v>26</v>
      </c>
      <c r="D382">
        <v>15272</v>
      </c>
      <c r="E382">
        <v>6711</v>
      </c>
      <c r="F382">
        <v>8561</v>
      </c>
      <c r="G382" t="s">
        <v>10</v>
      </c>
      <c r="H382" t="s">
        <v>10</v>
      </c>
      <c r="I382" s="3">
        <f t="shared" si="54"/>
        <v>0.4394316396018858</v>
      </c>
      <c r="K382" s="3">
        <f t="shared" si="64"/>
        <v>0.46955433635100652</v>
      </c>
      <c r="L382" s="1">
        <v>2.3519014678358235E-2</v>
      </c>
      <c r="N382" s="3">
        <f t="shared" si="65"/>
        <v>0.12530688311823443</v>
      </c>
      <c r="O382" s="1">
        <v>6.450920311487039E-3</v>
      </c>
    </row>
    <row r="383" spans="1:15" x14ac:dyDescent="0.25">
      <c r="A383" t="s">
        <v>25</v>
      </c>
      <c r="B383">
        <v>2004</v>
      </c>
      <c r="C383" t="s">
        <v>26</v>
      </c>
      <c r="D383">
        <v>21796</v>
      </c>
      <c r="E383">
        <v>9789</v>
      </c>
      <c r="F383">
        <v>12007</v>
      </c>
      <c r="G383" t="s">
        <v>10</v>
      </c>
      <c r="H383" t="s">
        <v>10</v>
      </c>
      <c r="I383" s="3">
        <f t="shared" ref="I383:I458" si="66">E383/D383</f>
        <v>0.44911910442282987</v>
      </c>
      <c r="K383" s="3">
        <f t="shared" si="64"/>
        <v>0.46955433635100652</v>
      </c>
      <c r="L383" s="1">
        <v>2.3519014678358235E-2</v>
      </c>
      <c r="N383" s="3">
        <f t="shared" si="65"/>
        <v>0.12530688311823443</v>
      </c>
      <c r="O383" s="1">
        <v>6.450920311487039E-3</v>
      </c>
    </row>
    <row r="384" spans="1:15" x14ac:dyDescent="0.25">
      <c r="A384" t="s">
        <v>25</v>
      </c>
      <c r="B384">
        <v>2005</v>
      </c>
      <c r="C384" t="s">
        <v>26</v>
      </c>
      <c r="D384">
        <v>27304</v>
      </c>
      <c r="E384">
        <v>12886</v>
      </c>
      <c r="F384">
        <v>14418</v>
      </c>
      <c r="G384" t="s">
        <v>10</v>
      </c>
      <c r="H384" t="s">
        <v>10</v>
      </c>
      <c r="I384" s="3">
        <f t="shared" si="66"/>
        <v>0.47194550249047756</v>
      </c>
      <c r="K384" s="3">
        <f t="shared" si="64"/>
        <v>0.46955433635100652</v>
      </c>
      <c r="L384" s="1">
        <v>2.3519014678358235E-2</v>
      </c>
      <c r="N384" s="3">
        <f t="shared" si="65"/>
        <v>0.12530688311823443</v>
      </c>
      <c r="O384" s="1">
        <v>6.450920311487039E-3</v>
      </c>
    </row>
    <row r="385" spans="1:15" x14ac:dyDescent="0.25">
      <c r="A385" t="s">
        <v>25</v>
      </c>
      <c r="B385">
        <v>2006</v>
      </c>
      <c r="C385" t="s">
        <v>26</v>
      </c>
      <c r="D385">
        <v>33748</v>
      </c>
      <c r="E385">
        <v>20139</v>
      </c>
      <c r="F385">
        <v>13609</v>
      </c>
      <c r="G385">
        <v>9779</v>
      </c>
      <c r="H385">
        <v>3830</v>
      </c>
      <c r="I385" s="3">
        <f t="shared" si="66"/>
        <v>0.59674647386511792</v>
      </c>
      <c r="J385" s="3">
        <f t="shared" ref="J385:J398" si="67">G385/F385</f>
        <v>0.71856859431258724</v>
      </c>
      <c r="K385" s="3">
        <f t="shared" si="64"/>
        <v>0.46955433635100652</v>
      </c>
      <c r="L385" s="1">
        <v>2.3519014678358235E-2</v>
      </c>
      <c r="M385" s="3">
        <f t="shared" ref="M385:M400" si="68">G385/D385</f>
        <v>0.28976531942633638</v>
      </c>
      <c r="N385" s="3">
        <f t="shared" si="65"/>
        <v>0.12530688311823443</v>
      </c>
      <c r="O385" s="1">
        <v>6.450920311487039E-3</v>
      </c>
    </row>
    <row r="386" spans="1:15" x14ac:dyDescent="0.25">
      <c r="A386" t="s">
        <v>25</v>
      </c>
      <c r="B386">
        <v>2007</v>
      </c>
      <c r="C386" t="s">
        <v>26</v>
      </c>
      <c r="D386">
        <v>38443</v>
      </c>
      <c r="E386">
        <v>24055</v>
      </c>
      <c r="F386">
        <v>14388</v>
      </c>
      <c r="G386">
        <v>9950</v>
      </c>
      <c r="H386">
        <v>4438</v>
      </c>
      <c r="I386" s="3">
        <f t="shared" si="66"/>
        <v>0.62573160263246885</v>
      </c>
      <c r="J386" s="3">
        <f t="shared" si="67"/>
        <v>0.69154851264943007</v>
      </c>
      <c r="K386" s="3">
        <f t="shared" si="64"/>
        <v>0.46955433635100652</v>
      </c>
      <c r="L386" s="1">
        <v>2.3519014678358235E-2</v>
      </c>
      <c r="M386" s="3">
        <f t="shared" si="68"/>
        <v>0.25882475353120205</v>
      </c>
      <c r="N386" s="3">
        <f t="shared" si="65"/>
        <v>0.12530688311823443</v>
      </c>
      <c r="O386" s="1">
        <v>6.450920311487039E-3</v>
      </c>
    </row>
    <row r="387" spans="1:15" x14ac:dyDescent="0.25">
      <c r="A387" t="s">
        <v>25</v>
      </c>
      <c r="B387">
        <v>2008</v>
      </c>
      <c r="C387" t="s">
        <v>26</v>
      </c>
      <c r="D387">
        <v>52901</v>
      </c>
      <c r="E387">
        <v>37625</v>
      </c>
      <c r="F387">
        <v>15276</v>
      </c>
      <c r="G387">
        <v>8863</v>
      </c>
      <c r="H387">
        <v>6413</v>
      </c>
      <c r="I387" s="3">
        <f t="shared" si="66"/>
        <v>0.71123419217028039</v>
      </c>
      <c r="J387" s="3">
        <f t="shared" si="67"/>
        <v>0.58019114951558004</v>
      </c>
      <c r="K387" s="3">
        <f t="shared" si="64"/>
        <v>0.46955433635100652</v>
      </c>
      <c r="L387" s="1">
        <v>2.3519014678358235E-2</v>
      </c>
      <c r="M387" s="3">
        <f t="shared" si="68"/>
        <v>0.16753936598552013</v>
      </c>
      <c r="N387" s="3">
        <f t="shared" si="65"/>
        <v>0.12530688311823443</v>
      </c>
      <c r="O387" s="1">
        <v>6.450920311487039E-3</v>
      </c>
    </row>
    <row r="388" spans="1:15" x14ac:dyDescent="0.25">
      <c r="A388" t="s">
        <v>25</v>
      </c>
      <c r="B388">
        <v>2009</v>
      </c>
      <c r="C388" t="s">
        <v>26</v>
      </c>
      <c r="D388">
        <v>31717</v>
      </c>
      <c r="E388">
        <v>22290</v>
      </c>
      <c r="F388">
        <v>9427</v>
      </c>
      <c r="G388">
        <v>6423</v>
      </c>
      <c r="H388">
        <v>3004</v>
      </c>
      <c r="I388" s="3">
        <f t="shared" si="66"/>
        <v>0.70277769019768577</v>
      </c>
      <c r="J388" s="3">
        <f t="shared" si="67"/>
        <v>0.68134082953219477</v>
      </c>
      <c r="K388" s="3">
        <f t="shared" si="64"/>
        <v>0.46955433635100652</v>
      </c>
      <c r="L388" s="1">
        <v>2.3519014678358235E-2</v>
      </c>
      <c r="M388" s="3">
        <f t="shared" si="68"/>
        <v>0.20250969511618375</v>
      </c>
      <c r="N388" s="3">
        <f t="shared" si="65"/>
        <v>0.12530688311823443</v>
      </c>
      <c r="O388" s="1">
        <v>6.450920311487039E-3</v>
      </c>
    </row>
    <row r="389" spans="1:15" x14ac:dyDescent="0.25">
      <c r="A389" t="s">
        <v>25</v>
      </c>
      <c r="B389">
        <v>2010</v>
      </c>
      <c r="C389" t="s">
        <v>26</v>
      </c>
      <c r="D389">
        <v>43813</v>
      </c>
      <c r="E389">
        <v>30785</v>
      </c>
      <c r="F389">
        <v>13028</v>
      </c>
      <c r="G389">
        <v>7150</v>
      </c>
      <c r="H389">
        <v>5878</v>
      </c>
      <c r="I389" s="3">
        <f t="shared" si="66"/>
        <v>0.70264533357679226</v>
      </c>
      <c r="J389" s="3">
        <f t="shared" si="67"/>
        <v>0.54881793061099171</v>
      </c>
      <c r="K389" s="3">
        <f t="shared" si="64"/>
        <v>0.46955433635100652</v>
      </c>
      <c r="L389" s="1">
        <v>2.3519014678358235E-2</v>
      </c>
      <c r="M389" s="3">
        <f t="shared" si="68"/>
        <v>0.16319357268390661</v>
      </c>
      <c r="N389" s="3">
        <f t="shared" si="65"/>
        <v>0.12530688311823443</v>
      </c>
      <c r="O389" s="1">
        <v>6.450920311487039E-3</v>
      </c>
    </row>
    <row r="390" spans="1:15" x14ac:dyDescent="0.25">
      <c r="A390" t="s">
        <v>25</v>
      </c>
      <c r="B390">
        <v>2011</v>
      </c>
      <c r="C390" t="s">
        <v>26</v>
      </c>
      <c r="D390">
        <v>58843</v>
      </c>
      <c r="E390">
        <v>46504</v>
      </c>
      <c r="F390">
        <v>12339</v>
      </c>
      <c r="G390">
        <v>4215</v>
      </c>
      <c r="H390">
        <v>8124</v>
      </c>
      <c r="I390" s="3">
        <f t="shared" si="66"/>
        <v>0.79030640857876044</v>
      </c>
      <c r="J390" s="3">
        <f t="shared" si="67"/>
        <v>0.34159980549477265</v>
      </c>
      <c r="K390" s="3">
        <f t="shared" si="64"/>
        <v>0.46955433635100652</v>
      </c>
      <c r="L390" s="1">
        <v>2.3519014678358235E-2</v>
      </c>
      <c r="M390" s="3">
        <f t="shared" si="68"/>
        <v>7.1631290042995774E-2</v>
      </c>
      <c r="N390" s="3">
        <f t="shared" si="65"/>
        <v>0.12530688311823443</v>
      </c>
      <c r="O390" s="1">
        <v>6.450920311487039E-3</v>
      </c>
    </row>
    <row r="391" spans="1:15" x14ac:dyDescent="0.25">
      <c r="A391" t="s">
        <v>25</v>
      </c>
      <c r="B391">
        <v>2012</v>
      </c>
      <c r="C391" t="s">
        <v>26</v>
      </c>
      <c r="D391">
        <v>57675</v>
      </c>
      <c r="E391">
        <v>43380</v>
      </c>
      <c r="F391">
        <v>14295</v>
      </c>
      <c r="G391">
        <v>4550</v>
      </c>
      <c r="H391">
        <v>9745</v>
      </c>
      <c r="I391" s="3">
        <f t="shared" si="66"/>
        <v>0.75214564369310788</v>
      </c>
      <c r="J391" s="3">
        <f t="shared" si="67"/>
        <v>0.31829310947883876</v>
      </c>
      <c r="K391" s="3">
        <f t="shared" si="64"/>
        <v>0.46955433635100652</v>
      </c>
      <c r="L391" s="1">
        <v>2.3519014678358235E-2</v>
      </c>
      <c r="M391" s="3">
        <f t="shared" si="68"/>
        <v>7.8890333766796703E-2</v>
      </c>
      <c r="N391" s="3">
        <f t="shared" si="65"/>
        <v>0.12530688311823443</v>
      </c>
      <c r="O391" s="1">
        <v>6.450920311487039E-3</v>
      </c>
    </row>
    <row r="392" spans="1:15" x14ac:dyDescent="0.25">
      <c r="A392" t="s">
        <v>25</v>
      </c>
      <c r="B392">
        <v>2013</v>
      </c>
      <c r="C392" t="s">
        <v>26</v>
      </c>
      <c r="D392">
        <v>60735</v>
      </c>
      <c r="E392">
        <v>48283</v>
      </c>
      <c r="F392">
        <v>12452</v>
      </c>
      <c r="G392">
        <v>4216</v>
      </c>
      <c r="H392">
        <v>8236</v>
      </c>
      <c r="I392" s="3">
        <f t="shared" si="66"/>
        <v>0.79497818391372355</v>
      </c>
      <c r="J392" s="3">
        <f t="shared" si="67"/>
        <v>0.3385801477674269</v>
      </c>
      <c r="K392" s="3">
        <f t="shared" si="64"/>
        <v>0.46955433635100652</v>
      </c>
      <c r="L392" s="1">
        <v>2.3519014678358235E-2</v>
      </c>
      <c r="M392" s="3">
        <f t="shared" si="68"/>
        <v>6.9416316786037699E-2</v>
      </c>
      <c r="N392" s="3">
        <f t="shared" si="65"/>
        <v>0.12530688311823443</v>
      </c>
      <c r="O392" s="1">
        <v>6.450920311487039E-3</v>
      </c>
    </row>
    <row r="393" spans="1:15" x14ac:dyDescent="0.25">
      <c r="A393" t="s">
        <v>25</v>
      </c>
      <c r="B393">
        <v>2014</v>
      </c>
      <c r="C393" t="s">
        <v>26</v>
      </c>
      <c r="D393">
        <v>73709</v>
      </c>
      <c r="E393">
        <v>60201</v>
      </c>
      <c r="F393">
        <v>13508</v>
      </c>
      <c r="G393">
        <v>4240</v>
      </c>
      <c r="H393">
        <v>9268</v>
      </c>
      <c r="I393" s="3">
        <f t="shared" si="66"/>
        <v>0.81673879716181197</v>
      </c>
      <c r="J393" s="3">
        <f t="shared" si="67"/>
        <v>0.31388806633106309</v>
      </c>
      <c r="K393" s="3">
        <f t="shared" si="64"/>
        <v>0.46955433635100652</v>
      </c>
      <c r="L393" s="1">
        <v>2.3519014678358235E-2</v>
      </c>
      <c r="M393" s="3">
        <f t="shared" si="68"/>
        <v>5.7523504592383562E-2</v>
      </c>
      <c r="N393" s="3">
        <f t="shared" si="65"/>
        <v>0.12530688311823443</v>
      </c>
      <c r="O393" s="1">
        <v>6.450920311487039E-3</v>
      </c>
    </row>
    <row r="394" spans="1:15" x14ac:dyDescent="0.25">
      <c r="A394" t="s">
        <v>25</v>
      </c>
      <c r="B394">
        <v>2015</v>
      </c>
      <c r="C394" t="s">
        <v>26</v>
      </c>
      <c r="D394">
        <v>80105</v>
      </c>
      <c r="E394">
        <v>63217</v>
      </c>
      <c r="F394">
        <v>16888</v>
      </c>
      <c r="G394">
        <v>5352</v>
      </c>
      <c r="H394">
        <v>11536</v>
      </c>
      <c r="I394" s="3">
        <f t="shared" si="66"/>
        <v>0.78917670557393416</v>
      </c>
      <c r="J394" s="3">
        <f t="shared" si="67"/>
        <v>0.31691141639033632</v>
      </c>
      <c r="K394" s="3">
        <f t="shared" si="64"/>
        <v>0.46955433635100652</v>
      </c>
      <c r="L394" s="1">
        <v>2.3519014678358235E-2</v>
      </c>
      <c r="M394" s="3">
        <f t="shared" si="68"/>
        <v>6.6812308844641413E-2</v>
      </c>
      <c r="N394" s="3">
        <f t="shared" si="65"/>
        <v>0.12530688311823443</v>
      </c>
      <c r="O394" s="1">
        <v>6.450920311487039E-3</v>
      </c>
    </row>
    <row r="395" spans="1:15" x14ac:dyDescent="0.25">
      <c r="A395" t="s">
        <v>25</v>
      </c>
      <c r="B395">
        <v>2016</v>
      </c>
      <c r="C395" t="s">
        <v>26</v>
      </c>
      <c r="D395">
        <v>54908</v>
      </c>
      <c r="E395">
        <v>42288</v>
      </c>
      <c r="F395">
        <v>12620</v>
      </c>
      <c r="G395">
        <v>5433</v>
      </c>
      <c r="H395">
        <v>7187</v>
      </c>
      <c r="I395" s="3">
        <f t="shared" si="66"/>
        <v>0.77016099657609094</v>
      </c>
      <c r="J395" s="3">
        <f t="shared" si="67"/>
        <v>0.43050713153724246</v>
      </c>
      <c r="K395" s="3">
        <f t="shared" si="64"/>
        <v>0.46955433635100652</v>
      </c>
      <c r="L395" s="1">
        <v>2.3519014678358235E-2</v>
      </c>
      <c r="M395" s="3">
        <f t="shared" si="68"/>
        <v>9.8947330079405552E-2</v>
      </c>
      <c r="N395" s="3">
        <f t="shared" si="65"/>
        <v>0.12530688311823443</v>
      </c>
      <c r="O395" s="1">
        <v>6.450920311487039E-3</v>
      </c>
    </row>
    <row r="396" spans="1:15" x14ac:dyDescent="0.25">
      <c r="A396" t="s">
        <v>25</v>
      </c>
      <c r="B396">
        <v>2017</v>
      </c>
      <c r="C396" t="s">
        <v>26</v>
      </c>
      <c r="D396">
        <v>57388</v>
      </c>
      <c r="E396">
        <v>46059</v>
      </c>
      <c r="F396">
        <v>11329</v>
      </c>
      <c r="G396">
        <v>4871</v>
      </c>
      <c r="H396">
        <v>6458</v>
      </c>
      <c r="I396" s="3">
        <f t="shared" si="66"/>
        <v>0.8025893915104203</v>
      </c>
      <c r="J396" s="3">
        <f t="shared" si="67"/>
        <v>0.42995851354929826</v>
      </c>
      <c r="K396" s="3">
        <f t="shared" si="64"/>
        <v>0.46955433635100652</v>
      </c>
      <c r="L396" s="1">
        <v>2.3519014678358235E-2</v>
      </c>
      <c r="M396" s="3">
        <f t="shared" si="68"/>
        <v>8.4878371785042164E-2</v>
      </c>
      <c r="N396" s="3">
        <f t="shared" si="65"/>
        <v>0.12530688311823443</v>
      </c>
      <c r="O396" s="1">
        <v>6.450920311487039E-3</v>
      </c>
    </row>
    <row r="397" spans="1:15" x14ac:dyDescent="0.25">
      <c r="A397" t="s">
        <v>25</v>
      </c>
      <c r="B397">
        <v>2018</v>
      </c>
      <c r="C397" t="s">
        <v>26</v>
      </c>
      <c r="D397">
        <v>55460</v>
      </c>
      <c r="E397">
        <v>44943</v>
      </c>
      <c r="F397">
        <v>10517</v>
      </c>
      <c r="G397">
        <v>4329</v>
      </c>
      <c r="H397">
        <v>6188</v>
      </c>
      <c r="I397" s="3">
        <f t="shared" si="66"/>
        <v>0.81036783267219614</v>
      </c>
      <c r="J397" s="3">
        <f t="shared" si="67"/>
        <v>0.41161928306551299</v>
      </c>
      <c r="K397" s="3">
        <f>AVERAGE(J$377:J$398)</f>
        <v>0.46955433635100652</v>
      </c>
      <c r="L397" s="1">
        <v>2.3519014678358235E-2</v>
      </c>
      <c r="M397" s="3">
        <f t="shared" si="68"/>
        <v>7.805625676163E-2</v>
      </c>
      <c r="N397" s="3">
        <f>AVERAGE(M$377:M$398)</f>
        <v>0.12530688311823443</v>
      </c>
      <c r="O397" s="1">
        <v>6.450920311487039E-3</v>
      </c>
    </row>
    <row r="398" spans="1:15" x14ac:dyDescent="0.25">
      <c r="A398" t="s">
        <v>25</v>
      </c>
      <c r="B398">
        <v>2019</v>
      </c>
      <c r="C398" t="s">
        <v>26</v>
      </c>
      <c r="D398">
        <v>59842</v>
      </c>
      <c r="E398">
        <v>51062</v>
      </c>
      <c r="F398">
        <v>8780</v>
      </c>
      <c r="G398">
        <v>3968</v>
      </c>
      <c r="H398">
        <v>4812</v>
      </c>
      <c r="I398" s="3">
        <f t="shared" si="66"/>
        <v>0.85328030480264694</v>
      </c>
      <c r="J398" s="3">
        <f t="shared" si="67"/>
        <v>0.4519362186788155</v>
      </c>
      <c r="K398" s="3">
        <f>AVERAGE(J$377:J$398)</f>
        <v>0.46955433635100652</v>
      </c>
      <c r="L398" s="1">
        <v>2.3519014678358235E-2</v>
      </c>
      <c r="M398" s="3">
        <f t="shared" si="68"/>
        <v>6.6307944253200093E-2</v>
      </c>
      <c r="N398" s="3">
        <f>AVERAGE(M$377:M$398)</f>
        <v>0.12530688311823443</v>
      </c>
      <c r="O398" s="1">
        <v>6.450920311487039E-3</v>
      </c>
    </row>
    <row r="399" spans="1:15" x14ac:dyDescent="0.25">
      <c r="A399" t="s">
        <v>25</v>
      </c>
      <c r="B399">
        <v>2020</v>
      </c>
      <c r="C399" t="s">
        <v>26</v>
      </c>
      <c r="D399">
        <v>24728</v>
      </c>
      <c r="E399">
        <v>23904</v>
      </c>
      <c r="F399" s="3">
        <f>SUM(G399:H399)</f>
        <v>824</v>
      </c>
      <c r="G399">
        <v>9</v>
      </c>
      <c r="H399">
        <v>815</v>
      </c>
      <c r="I399" s="3">
        <f t="shared" ref="I399:I401" si="69">E399/D399</f>
        <v>0.96667745066321575</v>
      </c>
      <c r="J399" s="3">
        <f>G399/F399</f>
        <v>1.0922330097087379E-2</v>
      </c>
      <c r="K399" s="3">
        <f>AVERAGE(J$377:J$399)</f>
        <v>0.43897886926741186</v>
      </c>
      <c r="L399" s="9"/>
      <c r="M399" s="3">
        <f t="shared" si="68"/>
        <v>3.639598835328373E-4</v>
      </c>
      <c r="N399" s="3">
        <f>AVERAGE(M$377:M$399)</f>
        <v>0.11697735490258766</v>
      </c>
      <c r="O399" s="9"/>
    </row>
    <row r="400" spans="1:15" x14ac:dyDescent="0.25">
      <c r="A400" t="s">
        <v>25</v>
      </c>
      <c r="B400">
        <v>2021</v>
      </c>
      <c r="C400" t="s">
        <v>26</v>
      </c>
      <c r="D400">
        <v>56521</v>
      </c>
      <c r="E400">
        <v>53700</v>
      </c>
      <c r="F400" s="3">
        <f>SUM(G400:H400)</f>
        <v>2821</v>
      </c>
      <c r="G400">
        <v>10</v>
      </c>
      <c r="H400">
        <v>2811</v>
      </c>
      <c r="I400" s="3">
        <f t="shared" si="69"/>
        <v>0.95008934732223427</v>
      </c>
      <c r="J400" s="3">
        <f>G400/F400</f>
        <v>3.5448422545196739E-3</v>
      </c>
      <c r="K400" s="3">
        <f>AVERAGE(J$377:J$400)</f>
        <v>0.4117642425791061</v>
      </c>
      <c r="L400" s="9"/>
      <c r="M400" s="3">
        <f t="shared" si="68"/>
        <v>1.7692539056279966E-4</v>
      </c>
      <c r="N400" s="3">
        <f>AVERAGE(M$377:M$400)</f>
        <v>0.10967732805808611</v>
      </c>
      <c r="O400" s="9"/>
    </row>
    <row r="401" spans="1:15" x14ac:dyDescent="0.25">
      <c r="A401" t="s">
        <v>25</v>
      </c>
      <c r="B401">
        <v>2022</v>
      </c>
      <c r="C401" t="s">
        <v>26</v>
      </c>
      <c r="D401">
        <v>67729</v>
      </c>
      <c r="E401">
        <v>64331</v>
      </c>
      <c r="F401" s="3">
        <f>SUM(G401:H401)</f>
        <v>3398</v>
      </c>
      <c r="G401">
        <v>32</v>
      </c>
      <c r="H401">
        <v>3366</v>
      </c>
      <c r="I401" s="3">
        <f t="shared" si="69"/>
        <v>0.94982946743640095</v>
      </c>
      <c r="J401" s="3">
        <f>G401/F401</f>
        <v>9.4173042966450848E-3</v>
      </c>
      <c r="K401" s="3">
        <f>AVERAGE(J$377:J$401)</f>
        <v>0.38809677562131428</v>
      </c>
      <c r="L401" s="9"/>
      <c r="M401" s="3">
        <f>G401/D401</f>
        <v>4.7247117187615347E-4</v>
      </c>
      <c r="N401" s="3">
        <f>AVERAGE(M$377:M$401)</f>
        <v>0.10325351294713259</v>
      </c>
      <c r="O401" s="9"/>
    </row>
    <row r="402" spans="1:15" x14ac:dyDescent="0.25">
      <c r="A402" t="s">
        <v>25</v>
      </c>
      <c r="B402">
        <v>1998</v>
      </c>
      <c r="C402" t="s">
        <v>27</v>
      </c>
      <c r="D402">
        <v>311</v>
      </c>
      <c r="E402">
        <v>209</v>
      </c>
      <c r="F402">
        <v>102</v>
      </c>
      <c r="G402" t="s">
        <v>10</v>
      </c>
      <c r="H402" t="s">
        <v>10</v>
      </c>
      <c r="I402" s="3">
        <f t="shared" si="66"/>
        <v>0.67202572347266876</v>
      </c>
      <c r="L402" s="1"/>
      <c r="O402" s="1"/>
    </row>
    <row r="403" spans="1:15" x14ac:dyDescent="0.25">
      <c r="A403" t="s">
        <v>25</v>
      </c>
      <c r="B403">
        <v>1999</v>
      </c>
      <c r="C403" t="s">
        <v>27</v>
      </c>
      <c r="D403">
        <v>27</v>
      </c>
      <c r="E403">
        <v>22</v>
      </c>
      <c r="F403">
        <v>5</v>
      </c>
      <c r="G403" t="s">
        <v>10</v>
      </c>
      <c r="H403" t="s">
        <v>10</v>
      </c>
      <c r="I403" s="3">
        <f t="shared" si="66"/>
        <v>0.81481481481481477</v>
      </c>
      <c r="L403" s="1"/>
      <c r="O403" s="1"/>
    </row>
    <row r="404" spans="1:15" x14ac:dyDescent="0.25">
      <c r="A404" t="s">
        <v>25</v>
      </c>
      <c r="B404">
        <v>2000</v>
      </c>
      <c r="C404" t="s">
        <v>27</v>
      </c>
      <c r="D404">
        <v>61</v>
      </c>
      <c r="E404">
        <v>54</v>
      </c>
      <c r="F404">
        <v>7</v>
      </c>
      <c r="G404" t="s">
        <v>10</v>
      </c>
      <c r="H404" t="s">
        <v>10</v>
      </c>
      <c r="I404" s="3">
        <f t="shared" si="66"/>
        <v>0.88524590163934425</v>
      </c>
      <c r="L404" s="1"/>
      <c r="O404" s="1"/>
    </row>
    <row r="405" spans="1:15" x14ac:dyDescent="0.25">
      <c r="A405" t="s">
        <v>25</v>
      </c>
      <c r="B405">
        <v>2001</v>
      </c>
      <c r="C405" t="s">
        <v>27</v>
      </c>
      <c r="D405">
        <v>72</v>
      </c>
      <c r="E405">
        <v>57</v>
      </c>
      <c r="F405">
        <v>15</v>
      </c>
      <c r="G405" t="s">
        <v>10</v>
      </c>
      <c r="H405" t="s">
        <v>10</v>
      </c>
      <c r="I405" s="3">
        <f t="shared" si="66"/>
        <v>0.79166666666666663</v>
      </c>
      <c r="L405" s="1"/>
      <c r="O405" s="1"/>
    </row>
    <row r="406" spans="1:15" x14ac:dyDescent="0.25">
      <c r="A406" t="s">
        <v>25</v>
      </c>
      <c r="B406">
        <v>2002</v>
      </c>
      <c r="C406" t="s">
        <v>27</v>
      </c>
      <c r="D406">
        <v>9</v>
      </c>
      <c r="E406">
        <v>9</v>
      </c>
      <c r="F406">
        <v>0</v>
      </c>
      <c r="G406" t="s">
        <v>10</v>
      </c>
      <c r="H406" t="s">
        <v>10</v>
      </c>
      <c r="I406" s="3">
        <f t="shared" si="66"/>
        <v>1</v>
      </c>
      <c r="L406" s="1"/>
      <c r="O406" s="1"/>
    </row>
    <row r="407" spans="1:15" x14ac:dyDescent="0.25">
      <c r="A407" t="s">
        <v>25</v>
      </c>
      <c r="B407">
        <v>2003</v>
      </c>
      <c r="C407" t="s">
        <v>27</v>
      </c>
      <c r="D407">
        <v>169</v>
      </c>
      <c r="E407">
        <v>84</v>
      </c>
      <c r="F407">
        <v>85</v>
      </c>
      <c r="G407" t="s">
        <v>10</v>
      </c>
      <c r="H407" t="s">
        <v>10</v>
      </c>
      <c r="I407" s="3">
        <f t="shared" si="66"/>
        <v>0.49704142011834318</v>
      </c>
      <c r="L407" s="1"/>
      <c r="O407" s="1"/>
    </row>
    <row r="408" spans="1:15" x14ac:dyDescent="0.25">
      <c r="A408" t="s">
        <v>25</v>
      </c>
      <c r="B408">
        <v>2004</v>
      </c>
      <c r="C408" t="s">
        <v>27</v>
      </c>
      <c r="D408">
        <v>66</v>
      </c>
      <c r="E408">
        <v>27</v>
      </c>
      <c r="F408">
        <v>39</v>
      </c>
      <c r="G408" t="s">
        <v>10</v>
      </c>
      <c r="H408" t="s">
        <v>10</v>
      </c>
      <c r="I408" s="3">
        <f t="shared" si="66"/>
        <v>0.40909090909090912</v>
      </c>
      <c r="L408" s="1"/>
      <c r="O408" s="1"/>
    </row>
    <row r="409" spans="1:15" x14ac:dyDescent="0.25">
      <c r="A409" t="s">
        <v>25</v>
      </c>
      <c r="B409">
        <v>2005</v>
      </c>
      <c r="C409" t="s">
        <v>27</v>
      </c>
      <c r="D409">
        <v>47</v>
      </c>
      <c r="E409">
        <v>6</v>
      </c>
      <c r="F409">
        <v>41</v>
      </c>
      <c r="G409" t="s">
        <v>10</v>
      </c>
      <c r="H409" t="s">
        <v>10</v>
      </c>
      <c r="I409" s="3">
        <f t="shared" si="66"/>
        <v>0.1276595744680851</v>
      </c>
      <c r="L409" s="1"/>
      <c r="O409" s="1"/>
    </row>
    <row r="410" spans="1:15" x14ac:dyDescent="0.25">
      <c r="A410" t="s">
        <v>25</v>
      </c>
      <c r="B410">
        <v>2006</v>
      </c>
      <c r="C410" t="s">
        <v>27</v>
      </c>
      <c r="D410">
        <v>272</v>
      </c>
      <c r="E410">
        <v>182</v>
      </c>
      <c r="F410">
        <v>90</v>
      </c>
      <c r="G410">
        <v>42</v>
      </c>
      <c r="H410">
        <v>48</v>
      </c>
      <c r="I410" s="3">
        <f t="shared" si="66"/>
        <v>0.66911764705882348</v>
      </c>
      <c r="J410" s="3">
        <f t="shared" ref="J410:J423" si="70">G410/F410</f>
        <v>0.46666666666666667</v>
      </c>
      <c r="L410" s="1"/>
      <c r="M410" s="3">
        <f t="shared" ref="M410:M426" si="71">G410/D410</f>
        <v>0.15441176470588236</v>
      </c>
      <c r="O410" s="1"/>
    </row>
    <row r="411" spans="1:15" x14ac:dyDescent="0.25">
      <c r="A411" t="s">
        <v>25</v>
      </c>
      <c r="B411">
        <v>2007</v>
      </c>
      <c r="C411" t="s">
        <v>27</v>
      </c>
      <c r="D411">
        <v>242</v>
      </c>
      <c r="E411">
        <v>146</v>
      </c>
      <c r="F411">
        <v>96</v>
      </c>
      <c r="G411">
        <v>51</v>
      </c>
      <c r="H411">
        <v>45</v>
      </c>
      <c r="I411" s="3">
        <f t="shared" si="66"/>
        <v>0.60330578512396693</v>
      </c>
      <c r="J411" s="3">
        <f t="shared" si="70"/>
        <v>0.53125</v>
      </c>
      <c r="L411" s="1"/>
      <c r="M411" s="3">
        <f t="shared" si="71"/>
        <v>0.21074380165289255</v>
      </c>
      <c r="O411" s="1"/>
    </row>
    <row r="412" spans="1:15" x14ac:dyDescent="0.25">
      <c r="A412" t="s">
        <v>25</v>
      </c>
      <c r="B412">
        <v>2008</v>
      </c>
      <c r="C412" t="s">
        <v>27</v>
      </c>
      <c r="D412">
        <v>309</v>
      </c>
      <c r="E412">
        <v>177</v>
      </c>
      <c r="F412">
        <v>132</v>
      </c>
      <c r="G412">
        <v>56</v>
      </c>
      <c r="H412">
        <v>76</v>
      </c>
      <c r="I412" s="3">
        <f t="shared" si="66"/>
        <v>0.57281553398058249</v>
      </c>
      <c r="J412" s="3">
        <f t="shared" si="70"/>
        <v>0.42424242424242425</v>
      </c>
      <c r="L412" s="1"/>
      <c r="M412" s="3">
        <f t="shared" si="71"/>
        <v>0.18122977346278318</v>
      </c>
      <c r="O412" s="1"/>
    </row>
    <row r="413" spans="1:15" x14ac:dyDescent="0.25">
      <c r="A413" t="s">
        <v>25</v>
      </c>
      <c r="B413">
        <v>2009</v>
      </c>
      <c r="C413" t="s">
        <v>27</v>
      </c>
      <c r="D413">
        <v>476</v>
      </c>
      <c r="E413">
        <v>377</v>
      </c>
      <c r="F413">
        <v>99</v>
      </c>
      <c r="G413">
        <v>39</v>
      </c>
      <c r="H413">
        <v>60</v>
      </c>
      <c r="I413" s="3">
        <f t="shared" si="66"/>
        <v>0.79201680672268904</v>
      </c>
      <c r="J413" s="3">
        <f t="shared" si="70"/>
        <v>0.39393939393939392</v>
      </c>
      <c r="L413" s="1"/>
      <c r="M413" s="3">
        <f t="shared" si="71"/>
        <v>8.1932773109243698E-2</v>
      </c>
      <c r="O413" s="1"/>
    </row>
    <row r="414" spans="1:15" x14ac:dyDescent="0.25">
      <c r="A414" t="s">
        <v>25</v>
      </c>
      <c r="B414">
        <v>2010</v>
      </c>
      <c r="C414" t="s">
        <v>27</v>
      </c>
      <c r="D414">
        <v>133</v>
      </c>
      <c r="E414">
        <v>48</v>
      </c>
      <c r="F414">
        <v>85</v>
      </c>
      <c r="G414">
        <v>23</v>
      </c>
      <c r="H414">
        <v>62</v>
      </c>
      <c r="I414" s="3">
        <f t="shared" si="66"/>
        <v>0.36090225563909772</v>
      </c>
      <c r="J414" s="3">
        <f t="shared" si="70"/>
        <v>0.27058823529411763</v>
      </c>
      <c r="L414" s="1"/>
      <c r="M414" s="3">
        <f t="shared" si="71"/>
        <v>0.17293233082706766</v>
      </c>
      <c r="O414" s="1"/>
    </row>
    <row r="415" spans="1:15" x14ac:dyDescent="0.25">
      <c r="A415" t="s">
        <v>25</v>
      </c>
      <c r="B415">
        <v>2011</v>
      </c>
      <c r="C415" t="s">
        <v>27</v>
      </c>
      <c r="D415">
        <v>283</v>
      </c>
      <c r="E415">
        <v>165</v>
      </c>
      <c r="F415">
        <v>118</v>
      </c>
      <c r="G415">
        <v>36</v>
      </c>
      <c r="H415">
        <v>82</v>
      </c>
      <c r="I415" s="3">
        <f t="shared" si="66"/>
        <v>0.58303886925795056</v>
      </c>
      <c r="J415" s="3">
        <f t="shared" si="70"/>
        <v>0.30508474576271188</v>
      </c>
      <c r="L415" s="1"/>
      <c r="M415" s="3">
        <f t="shared" si="71"/>
        <v>0.12720848056537101</v>
      </c>
      <c r="O415" s="1"/>
    </row>
    <row r="416" spans="1:15" x14ac:dyDescent="0.25">
      <c r="A416" t="s">
        <v>25</v>
      </c>
      <c r="B416">
        <v>2012</v>
      </c>
      <c r="C416" t="s">
        <v>27</v>
      </c>
      <c r="D416">
        <v>541</v>
      </c>
      <c r="E416">
        <v>418</v>
      </c>
      <c r="F416">
        <v>123</v>
      </c>
      <c r="G416">
        <v>38</v>
      </c>
      <c r="H416">
        <v>85</v>
      </c>
      <c r="I416" s="3">
        <f t="shared" si="66"/>
        <v>0.77264325323475047</v>
      </c>
      <c r="J416" s="3">
        <f t="shared" si="70"/>
        <v>0.30894308943089432</v>
      </c>
      <c r="L416" s="1"/>
      <c r="M416" s="3">
        <f t="shared" si="71"/>
        <v>7.0240295748613679E-2</v>
      </c>
      <c r="O416" s="1"/>
    </row>
    <row r="417" spans="1:15" x14ac:dyDescent="0.25">
      <c r="A417" t="s">
        <v>25</v>
      </c>
      <c r="B417">
        <v>2013</v>
      </c>
      <c r="C417" t="s">
        <v>27</v>
      </c>
      <c r="D417">
        <v>616</v>
      </c>
      <c r="E417">
        <v>514</v>
      </c>
      <c r="F417">
        <v>102</v>
      </c>
      <c r="G417">
        <v>22</v>
      </c>
      <c r="H417">
        <v>80</v>
      </c>
      <c r="I417" s="3">
        <f t="shared" si="66"/>
        <v>0.83441558441558439</v>
      </c>
      <c r="J417" s="3">
        <f t="shared" si="70"/>
        <v>0.21568627450980393</v>
      </c>
      <c r="L417" s="1"/>
      <c r="M417" s="3">
        <f t="shared" si="71"/>
        <v>3.5714285714285712E-2</v>
      </c>
      <c r="O417" s="1"/>
    </row>
    <row r="418" spans="1:15" x14ac:dyDescent="0.25">
      <c r="A418" t="s">
        <v>25</v>
      </c>
      <c r="B418">
        <v>2014</v>
      </c>
      <c r="C418" t="s">
        <v>27</v>
      </c>
      <c r="D418">
        <v>517</v>
      </c>
      <c r="E418">
        <v>424</v>
      </c>
      <c r="F418">
        <v>93</v>
      </c>
      <c r="G418">
        <v>30</v>
      </c>
      <c r="H418">
        <v>63</v>
      </c>
      <c r="I418" s="3">
        <f t="shared" si="66"/>
        <v>0.82011605415860733</v>
      </c>
      <c r="J418" s="3">
        <f t="shared" si="70"/>
        <v>0.32258064516129031</v>
      </c>
      <c r="L418" s="1"/>
      <c r="M418" s="3">
        <f t="shared" si="71"/>
        <v>5.8027079303675046E-2</v>
      </c>
      <c r="O418" s="1"/>
    </row>
    <row r="419" spans="1:15" x14ac:dyDescent="0.25">
      <c r="A419" t="s">
        <v>25</v>
      </c>
      <c r="B419">
        <v>2015</v>
      </c>
      <c r="C419" t="s">
        <v>27</v>
      </c>
      <c r="D419">
        <v>1353</v>
      </c>
      <c r="E419">
        <v>1021</v>
      </c>
      <c r="F419">
        <v>332</v>
      </c>
      <c r="G419">
        <v>81</v>
      </c>
      <c r="H419">
        <v>251</v>
      </c>
      <c r="I419" s="3">
        <f t="shared" si="66"/>
        <v>0.75461936437546195</v>
      </c>
      <c r="J419" s="3">
        <f t="shared" si="70"/>
        <v>0.24397590361445784</v>
      </c>
      <c r="L419" s="1"/>
      <c r="M419" s="3">
        <f t="shared" si="71"/>
        <v>5.9866962305986697E-2</v>
      </c>
      <c r="O419" s="1"/>
    </row>
    <row r="420" spans="1:15" x14ac:dyDescent="0.25">
      <c r="A420" t="s">
        <v>25</v>
      </c>
      <c r="B420">
        <v>2016</v>
      </c>
      <c r="C420" t="s">
        <v>27</v>
      </c>
      <c r="D420">
        <v>1761</v>
      </c>
      <c r="E420">
        <v>1385</v>
      </c>
      <c r="F420">
        <v>376</v>
      </c>
      <c r="G420">
        <v>123</v>
      </c>
      <c r="H420">
        <v>253</v>
      </c>
      <c r="I420" s="3">
        <f t="shared" si="66"/>
        <v>0.78648495173197042</v>
      </c>
      <c r="J420" s="3">
        <f t="shared" si="70"/>
        <v>0.3271276595744681</v>
      </c>
      <c r="L420" s="1"/>
      <c r="M420" s="3">
        <f t="shared" si="71"/>
        <v>6.9846678023850084E-2</v>
      </c>
      <c r="O420" s="1"/>
    </row>
    <row r="421" spans="1:15" x14ac:dyDescent="0.25">
      <c r="A421" t="s">
        <v>25</v>
      </c>
      <c r="B421">
        <v>2017</v>
      </c>
      <c r="C421" t="s">
        <v>27</v>
      </c>
      <c r="D421">
        <v>2287</v>
      </c>
      <c r="E421">
        <v>2009</v>
      </c>
      <c r="F421">
        <v>278</v>
      </c>
      <c r="G421">
        <v>105</v>
      </c>
      <c r="H421">
        <v>173</v>
      </c>
      <c r="I421" s="3">
        <f t="shared" si="66"/>
        <v>0.87844337560122432</v>
      </c>
      <c r="J421" s="3">
        <f t="shared" si="70"/>
        <v>0.37769784172661869</v>
      </c>
      <c r="L421" s="1"/>
      <c r="M421" s="3">
        <f t="shared" si="71"/>
        <v>4.5911674682990816E-2</v>
      </c>
      <c r="O421" s="1"/>
    </row>
    <row r="422" spans="1:15" x14ac:dyDescent="0.25">
      <c r="A422" t="s">
        <v>25</v>
      </c>
      <c r="B422">
        <v>2018</v>
      </c>
      <c r="C422" t="s">
        <v>27</v>
      </c>
      <c r="D422">
        <v>2998</v>
      </c>
      <c r="E422">
        <v>2663</v>
      </c>
      <c r="F422">
        <v>335</v>
      </c>
      <c r="G422">
        <v>134</v>
      </c>
      <c r="H422">
        <v>201</v>
      </c>
      <c r="I422" s="3">
        <f t="shared" si="66"/>
        <v>0.88825883922615079</v>
      </c>
      <c r="J422" s="3">
        <f t="shared" si="70"/>
        <v>0.4</v>
      </c>
      <c r="L422" s="1"/>
      <c r="M422" s="3">
        <f t="shared" si="71"/>
        <v>4.4696464309539691E-2</v>
      </c>
      <c r="O422" s="1"/>
    </row>
    <row r="423" spans="1:15" x14ac:dyDescent="0.25">
      <c r="A423" t="s">
        <v>25</v>
      </c>
      <c r="B423">
        <v>2019</v>
      </c>
      <c r="C423" t="s">
        <v>27</v>
      </c>
      <c r="D423">
        <v>1469</v>
      </c>
      <c r="E423">
        <v>1376</v>
      </c>
      <c r="F423">
        <v>93</v>
      </c>
      <c r="G423">
        <v>23</v>
      </c>
      <c r="H423">
        <v>70</v>
      </c>
      <c r="I423" s="3">
        <f t="shared" si="66"/>
        <v>0.93669162695711372</v>
      </c>
      <c r="J423" s="3">
        <f t="shared" si="70"/>
        <v>0.24731182795698925</v>
      </c>
      <c r="L423" s="1"/>
      <c r="M423" s="3">
        <f t="shared" si="71"/>
        <v>1.5656909462219197E-2</v>
      </c>
      <c r="O423" s="1"/>
    </row>
    <row r="424" spans="1:15" x14ac:dyDescent="0.25">
      <c r="A424" t="s">
        <v>25</v>
      </c>
      <c r="B424">
        <v>2020</v>
      </c>
      <c r="C424" t="s">
        <v>27</v>
      </c>
      <c r="D424">
        <v>924</v>
      </c>
      <c r="E424">
        <v>851</v>
      </c>
      <c r="F424" s="3">
        <f>SUM(G424:H424)</f>
        <v>73</v>
      </c>
      <c r="G424">
        <v>0</v>
      </c>
      <c r="H424">
        <v>73</v>
      </c>
      <c r="I424" s="3">
        <f t="shared" ref="I424:I426" si="72">E424/D424</f>
        <v>0.92099567099567103</v>
      </c>
      <c r="J424" s="3">
        <f>G424/F424</f>
        <v>0</v>
      </c>
      <c r="L424" s="1"/>
      <c r="M424" s="3">
        <f t="shared" si="71"/>
        <v>0</v>
      </c>
      <c r="O424" s="1"/>
    </row>
    <row r="425" spans="1:15" x14ac:dyDescent="0.25">
      <c r="A425" t="s">
        <v>25</v>
      </c>
      <c r="B425">
        <v>2021</v>
      </c>
      <c r="C425" t="s">
        <v>27</v>
      </c>
      <c r="D425">
        <v>827</v>
      </c>
      <c r="E425">
        <v>770</v>
      </c>
      <c r="F425" s="3">
        <f>SUM(G425:H425)</f>
        <v>57</v>
      </c>
      <c r="G425">
        <v>0</v>
      </c>
      <c r="H425">
        <v>57</v>
      </c>
      <c r="I425" s="3">
        <f t="shared" si="72"/>
        <v>0.93107617896009676</v>
      </c>
      <c r="J425" s="3">
        <f t="shared" ref="J425:J426" si="73">G425/F425</f>
        <v>0</v>
      </c>
      <c r="L425" s="1"/>
      <c r="M425" s="3">
        <f t="shared" si="71"/>
        <v>0</v>
      </c>
      <c r="O425" s="1"/>
    </row>
    <row r="426" spans="1:15" x14ac:dyDescent="0.25">
      <c r="A426" t="s">
        <v>25</v>
      </c>
      <c r="B426">
        <v>2022</v>
      </c>
      <c r="C426" t="s">
        <v>27</v>
      </c>
      <c r="D426">
        <v>1169</v>
      </c>
      <c r="E426">
        <v>1069</v>
      </c>
      <c r="F426" s="3">
        <f>SUM(G426:H426)</f>
        <v>100</v>
      </c>
      <c r="G426">
        <v>0</v>
      </c>
      <c r="H426">
        <v>100</v>
      </c>
      <c r="I426" s="3">
        <f t="shared" si="72"/>
        <v>0.91445680068434565</v>
      </c>
      <c r="J426" s="3">
        <f t="shared" si="73"/>
        <v>0</v>
      </c>
      <c r="L426" s="1"/>
      <c r="M426" s="3">
        <f t="shared" si="71"/>
        <v>0</v>
      </c>
      <c r="O426" s="1"/>
    </row>
    <row r="427" spans="1:15" x14ac:dyDescent="0.25">
      <c r="A427" t="s">
        <v>25</v>
      </c>
      <c r="B427">
        <v>1998</v>
      </c>
      <c r="C427" t="s">
        <v>28</v>
      </c>
      <c r="D427">
        <v>994</v>
      </c>
      <c r="E427">
        <v>490</v>
      </c>
      <c r="F427">
        <v>504</v>
      </c>
      <c r="G427" t="s">
        <v>10</v>
      </c>
      <c r="H427" t="s">
        <v>10</v>
      </c>
      <c r="I427" s="3">
        <f t="shared" si="66"/>
        <v>0.49295774647887325</v>
      </c>
      <c r="L427" s="1"/>
      <c r="O427" s="1"/>
    </row>
    <row r="428" spans="1:15" x14ac:dyDescent="0.25">
      <c r="A428" t="s">
        <v>25</v>
      </c>
      <c r="B428">
        <v>1999</v>
      </c>
      <c r="C428" t="s">
        <v>28</v>
      </c>
      <c r="D428">
        <v>636</v>
      </c>
      <c r="E428">
        <v>525</v>
      </c>
      <c r="F428">
        <v>111</v>
      </c>
      <c r="G428" t="s">
        <v>10</v>
      </c>
      <c r="H428" t="s">
        <v>10</v>
      </c>
      <c r="I428" s="3">
        <f t="shared" si="66"/>
        <v>0.82547169811320753</v>
      </c>
      <c r="L428" s="1"/>
      <c r="O428" s="1"/>
    </row>
    <row r="429" spans="1:15" x14ac:dyDescent="0.25">
      <c r="A429" t="s">
        <v>25</v>
      </c>
      <c r="B429">
        <v>2000</v>
      </c>
      <c r="C429" t="s">
        <v>28</v>
      </c>
      <c r="D429">
        <v>1138</v>
      </c>
      <c r="E429">
        <v>1003</v>
      </c>
      <c r="F429">
        <v>135</v>
      </c>
      <c r="G429" t="s">
        <v>10</v>
      </c>
      <c r="H429" t="s">
        <v>10</v>
      </c>
      <c r="I429" s="3">
        <f t="shared" si="66"/>
        <v>0.88137082601054484</v>
      </c>
      <c r="L429" s="1"/>
      <c r="O429" s="1"/>
    </row>
    <row r="430" spans="1:15" x14ac:dyDescent="0.25">
      <c r="A430" t="s">
        <v>25</v>
      </c>
      <c r="B430">
        <v>2001</v>
      </c>
      <c r="C430" t="s">
        <v>28</v>
      </c>
      <c r="D430">
        <v>971</v>
      </c>
      <c r="E430">
        <v>834</v>
      </c>
      <c r="F430">
        <v>137</v>
      </c>
      <c r="G430" t="s">
        <v>10</v>
      </c>
      <c r="H430" t="s">
        <v>10</v>
      </c>
      <c r="I430" s="3">
        <f t="shared" si="66"/>
        <v>0.85890834191555099</v>
      </c>
      <c r="L430" s="1"/>
      <c r="O430" s="1"/>
    </row>
    <row r="431" spans="1:15" x14ac:dyDescent="0.25">
      <c r="A431" t="s">
        <v>25</v>
      </c>
      <c r="B431">
        <v>2002</v>
      </c>
      <c r="C431" t="s">
        <v>28</v>
      </c>
      <c r="D431">
        <v>884</v>
      </c>
      <c r="E431">
        <v>782</v>
      </c>
      <c r="F431">
        <v>102</v>
      </c>
      <c r="G431" t="s">
        <v>10</v>
      </c>
      <c r="H431" t="s">
        <v>10</v>
      </c>
      <c r="I431" s="3">
        <f t="shared" si="66"/>
        <v>0.88461538461538458</v>
      </c>
      <c r="L431" s="1"/>
      <c r="O431" s="1"/>
    </row>
    <row r="432" spans="1:15" x14ac:dyDescent="0.25">
      <c r="A432" t="s">
        <v>25</v>
      </c>
      <c r="B432">
        <v>2003</v>
      </c>
      <c r="C432" t="s">
        <v>28</v>
      </c>
      <c r="D432">
        <v>1458</v>
      </c>
      <c r="E432">
        <v>1100</v>
      </c>
      <c r="F432">
        <v>358</v>
      </c>
      <c r="G432" t="s">
        <v>10</v>
      </c>
      <c r="H432" t="s">
        <v>10</v>
      </c>
      <c r="I432" s="3">
        <f t="shared" si="66"/>
        <v>0.75445816186556924</v>
      </c>
      <c r="L432" s="1"/>
      <c r="O432" s="1"/>
    </row>
    <row r="433" spans="1:15" x14ac:dyDescent="0.25">
      <c r="A433" t="s">
        <v>25</v>
      </c>
      <c r="B433">
        <v>2004</v>
      </c>
      <c r="C433" t="s">
        <v>28</v>
      </c>
      <c r="D433">
        <v>1435</v>
      </c>
      <c r="E433">
        <v>1096</v>
      </c>
      <c r="F433">
        <v>339</v>
      </c>
      <c r="G433" t="s">
        <v>10</v>
      </c>
      <c r="H433" t="s">
        <v>10</v>
      </c>
      <c r="I433" s="3">
        <f t="shared" si="66"/>
        <v>0.76376306620209056</v>
      </c>
      <c r="L433" s="1"/>
      <c r="O433" s="1"/>
    </row>
    <row r="434" spans="1:15" x14ac:dyDescent="0.25">
      <c r="A434" t="s">
        <v>25</v>
      </c>
      <c r="B434">
        <v>2005</v>
      </c>
      <c r="C434" t="s">
        <v>28</v>
      </c>
      <c r="D434">
        <v>1629</v>
      </c>
      <c r="E434">
        <v>1386</v>
      </c>
      <c r="F434">
        <v>243</v>
      </c>
      <c r="G434" t="s">
        <v>10</v>
      </c>
      <c r="H434" t="s">
        <v>10</v>
      </c>
      <c r="I434" s="3">
        <f t="shared" si="66"/>
        <v>0.850828729281768</v>
      </c>
      <c r="L434" s="1"/>
      <c r="O434" s="1"/>
    </row>
    <row r="435" spans="1:15" x14ac:dyDescent="0.25">
      <c r="A435" t="s">
        <v>25</v>
      </c>
      <c r="B435">
        <v>2006</v>
      </c>
      <c r="C435" t="s">
        <v>28</v>
      </c>
      <c r="D435">
        <v>2257</v>
      </c>
      <c r="E435">
        <v>1907</v>
      </c>
      <c r="F435">
        <v>350</v>
      </c>
      <c r="G435">
        <v>125</v>
      </c>
      <c r="H435">
        <v>225</v>
      </c>
      <c r="I435" s="3">
        <f t="shared" si="66"/>
        <v>0.84492689410722199</v>
      </c>
      <c r="J435" s="3">
        <f t="shared" ref="J435:J448" si="74">G435/F435</f>
        <v>0.35714285714285715</v>
      </c>
      <c r="L435" s="1"/>
      <c r="M435" s="3">
        <f t="shared" ref="M435:M450" si="75">G435/D435</f>
        <v>5.5383252104563581E-2</v>
      </c>
      <c r="O435" s="1"/>
    </row>
    <row r="436" spans="1:15" x14ac:dyDescent="0.25">
      <c r="A436" t="s">
        <v>25</v>
      </c>
      <c r="B436">
        <v>2007</v>
      </c>
      <c r="C436" t="s">
        <v>28</v>
      </c>
      <c r="D436">
        <v>2048</v>
      </c>
      <c r="E436">
        <v>1810</v>
      </c>
      <c r="F436">
        <v>238</v>
      </c>
      <c r="G436">
        <v>57</v>
      </c>
      <c r="H436">
        <v>181</v>
      </c>
      <c r="I436" s="3">
        <f t="shared" si="66"/>
        <v>0.8837890625</v>
      </c>
      <c r="J436" s="3">
        <f t="shared" si="74"/>
        <v>0.23949579831932774</v>
      </c>
      <c r="L436" s="1"/>
      <c r="M436" s="3">
        <f t="shared" si="75"/>
        <v>2.783203125E-2</v>
      </c>
      <c r="O436" s="1"/>
    </row>
    <row r="437" spans="1:15" x14ac:dyDescent="0.25">
      <c r="A437" t="s">
        <v>25</v>
      </c>
      <c r="B437">
        <v>2008</v>
      </c>
      <c r="C437" t="s">
        <v>28</v>
      </c>
      <c r="D437">
        <v>2548</v>
      </c>
      <c r="E437">
        <v>2279</v>
      </c>
      <c r="F437">
        <v>269</v>
      </c>
      <c r="G437">
        <v>105</v>
      </c>
      <c r="H437">
        <v>164</v>
      </c>
      <c r="I437" s="3">
        <f t="shared" si="66"/>
        <v>0.89442700156985866</v>
      </c>
      <c r="J437" s="3">
        <f t="shared" si="74"/>
        <v>0.3903345724907063</v>
      </c>
      <c r="L437" s="1"/>
      <c r="M437" s="3">
        <f t="shared" si="75"/>
        <v>4.1208791208791208E-2</v>
      </c>
      <c r="O437" s="1"/>
    </row>
    <row r="438" spans="1:15" x14ac:dyDescent="0.25">
      <c r="A438" t="s">
        <v>25</v>
      </c>
      <c r="B438">
        <v>2009</v>
      </c>
      <c r="C438" t="s">
        <v>28</v>
      </c>
      <c r="D438">
        <v>2018</v>
      </c>
      <c r="E438">
        <v>1816</v>
      </c>
      <c r="F438">
        <v>202</v>
      </c>
      <c r="G438">
        <v>40</v>
      </c>
      <c r="H438">
        <v>162</v>
      </c>
      <c r="I438" s="3">
        <f t="shared" si="66"/>
        <v>0.89990089197224976</v>
      </c>
      <c r="J438" s="3">
        <f t="shared" si="74"/>
        <v>0.19801980198019803</v>
      </c>
      <c r="L438" s="1"/>
      <c r="M438" s="3">
        <f t="shared" si="75"/>
        <v>1.9821605550049554E-2</v>
      </c>
      <c r="O438" s="1"/>
    </row>
    <row r="439" spans="1:15" x14ac:dyDescent="0.25">
      <c r="A439" t="s">
        <v>25</v>
      </c>
      <c r="B439">
        <v>2010</v>
      </c>
      <c r="C439" t="s">
        <v>28</v>
      </c>
      <c r="D439">
        <v>2302</v>
      </c>
      <c r="E439">
        <v>1884</v>
      </c>
      <c r="F439">
        <v>418</v>
      </c>
      <c r="G439">
        <v>96</v>
      </c>
      <c r="H439">
        <v>322</v>
      </c>
      <c r="I439" s="3">
        <f t="shared" si="66"/>
        <v>0.8184187662901824</v>
      </c>
      <c r="J439" s="3">
        <f t="shared" si="74"/>
        <v>0.22966507177033493</v>
      </c>
      <c r="L439" s="1"/>
      <c r="M439" s="3">
        <f t="shared" si="75"/>
        <v>4.170286707211121E-2</v>
      </c>
      <c r="O439" s="1"/>
    </row>
    <row r="440" spans="1:15" x14ac:dyDescent="0.25">
      <c r="A440" t="s">
        <v>25</v>
      </c>
      <c r="B440">
        <v>2011</v>
      </c>
      <c r="C440" t="s">
        <v>28</v>
      </c>
      <c r="D440">
        <v>2565</v>
      </c>
      <c r="E440">
        <v>2198</v>
      </c>
      <c r="F440">
        <v>367</v>
      </c>
      <c r="G440">
        <v>75</v>
      </c>
      <c r="H440">
        <v>292</v>
      </c>
      <c r="I440" s="3">
        <f t="shared" si="66"/>
        <v>0.85692007797270953</v>
      </c>
      <c r="J440" s="3">
        <f t="shared" si="74"/>
        <v>0.20435967302452315</v>
      </c>
      <c r="L440" s="1"/>
      <c r="M440" s="3">
        <f t="shared" si="75"/>
        <v>2.9239766081871343E-2</v>
      </c>
      <c r="O440" s="1"/>
    </row>
    <row r="441" spans="1:15" x14ac:dyDescent="0.25">
      <c r="A441" t="s">
        <v>25</v>
      </c>
      <c r="B441">
        <v>2012</v>
      </c>
      <c r="C441" t="s">
        <v>28</v>
      </c>
      <c r="D441">
        <v>2700</v>
      </c>
      <c r="E441">
        <v>2309</v>
      </c>
      <c r="F441">
        <v>391</v>
      </c>
      <c r="G441">
        <v>109</v>
      </c>
      <c r="H441">
        <v>282</v>
      </c>
      <c r="I441" s="3">
        <f t="shared" si="66"/>
        <v>0.85518518518518516</v>
      </c>
      <c r="J441" s="3">
        <f t="shared" si="74"/>
        <v>0.27877237851662406</v>
      </c>
      <c r="L441" s="1"/>
      <c r="M441" s="3">
        <f t="shared" si="75"/>
        <v>4.0370370370370369E-2</v>
      </c>
      <c r="O441" s="1"/>
    </row>
    <row r="442" spans="1:15" x14ac:dyDescent="0.25">
      <c r="A442" t="s">
        <v>25</v>
      </c>
      <c r="B442">
        <v>2013</v>
      </c>
      <c r="C442" t="s">
        <v>28</v>
      </c>
      <c r="D442">
        <v>3268</v>
      </c>
      <c r="E442">
        <v>2918</v>
      </c>
      <c r="F442">
        <v>350</v>
      </c>
      <c r="G442">
        <v>34</v>
      </c>
      <c r="H442">
        <v>316</v>
      </c>
      <c r="I442" s="3">
        <f t="shared" si="66"/>
        <v>0.89290085679314568</v>
      </c>
      <c r="J442" s="3">
        <f t="shared" si="74"/>
        <v>9.7142857142857142E-2</v>
      </c>
      <c r="L442" s="1"/>
      <c r="M442" s="3">
        <f t="shared" si="75"/>
        <v>1.0403916768665851E-2</v>
      </c>
      <c r="O442" s="1"/>
    </row>
    <row r="443" spans="1:15" x14ac:dyDescent="0.25">
      <c r="A443" t="s">
        <v>25</v>
      </c>
      <c r="B443">
        <v>2014</v>
      </c>
      <c r="C443" t="s">
        <v>28</v>
      </c>
      <c r="D443">
        <v>4178</v>
      </c>
      <c r="E443">
        <v>3596</v>
      </c>
      <c r="F443">
        <v>582</v>
      </c>
      <c r="G443">
        <v>95</v>
      </c>
      <c r="H443">
        <v>487</v>
      </c>
      <c r="I443" s="3">
        <f t="shared" si="66"/>
        <v>0.86069889899473428</v>
      </c>
      <c r="J443" s="3">
        <f t="shared" si="74"/>
        <v>0.16323024054982818</v>
      </c>
      <c r="L443" s="1"/>
      <c r="M443" s="3">
        <f t="shared" si="75"/>
        <v>2.273815222594543E-2</v>
      </c>
      <c r="O443" s="1"/>
    </row>
    <row r="444" spans="1:15" x14ac:dyDescent="0.25">
      <c r="A444" t="s">
        <v>25</v>
      </c>
      <c r="B444">
        <v>2015</v>
      </c>
      <c r="C444" t="s">
        <v>28</v>
      </c>
      <c r="D444">
        <v>4376</v>
      </c>
      <c r="E444">
        <v>3694</v>
      </c>
      <c r="F444">
        <v>682</v>
      </c>
      <c r="G444">
        <v>134</v>
      </c>
      <c r="H444">
        <v>548</v>
      </c>
      <c r="I444" s="3">
        <f t="shared" si="66"/>
        <v>0.84414990859232175</v>
      </c>
      <c r="J444" s="3">
        <f t="shared" si="74"/>
        <v>0.19648093841642228</v>
      </c>
      <c r="L444" s="1"/>
      <c r="M444" s="3">
        <f t="shared" si="75"/>
        <v>3.0621572212065813E-2</v>
      </c>
      <c r="O444" s="1"/>
    </row>
    <row r="445" spans="1:15" x14ac:dyDescent="0.25">
      <c r="A445" t="s">
        <v>25</v>
      </c>
      <c r="B445">
        <v>2016</v>
      </c>
      <c r="C445" t="s">
        <v>28</v>
      </c>
      <c r="D445">
        <v>5738</v>
      </c>
      <c r="E445">
        <v>4852</v>
      </c>
      <c r="F445">
        <v>886</v>
      </c>
      <c r="G445">
        <v>191</v>
      </c>
      <c r="H445">
        <v>695</v>
      </c>
      <c r="I445" s="3">
        <f t="shared" si="66"/>
        <v>0.84559079818752181</v>
      </c>
      <c r="J445" s="3">
        <f t="shared" si="74"/>
        <v>0.21557562076749437</v>
      </c>
      <c r="L445" s="1"/>
      <c r="M445" s="3">
        <f t="shared" si="75"/>
        <v>3.3286859532938307E-2</v>
      </c>
      <c r="O445" s="1"/>
    </row>
    <row r="446" spans="1:15" x14ac:dyDescent="0.25">
      <c r="A446" t="s">
        <v>25</v>
      </c>
      <c r="B446">
        <v>2017</v>
      </c>
      <c r="C446" t="s">
        <v>28</v>
      </c>
      <c r="D446">
        <v>4037</v>
      </c>
      <c r="E446">
        <v>3518</v>
      </c>
      <c r="F446">
        <v>519</v>
      </c>
      <c r="G446">
        <v>125</v>
      </c>
      <c r="H446">
        <v>394</v>
      </c>
      <c r="I446" s="3">
        <f t="shared" si="66"/>
        <v>0.87143918751548177</v>
      </c>
      <c r="J446" s="3">
        <f t="shared" si="74"/>
        <v>0.24084778420038536</v>
      </c>
      <c r="L446" s="1"/>
      <c r="M446" s="3">
        <f t="shared" si="75"/>
        <v>3.0963586821897447E-2</v>
      </c>
      <c r="O446" s="1"/>
    </row>
    <row r="447" spans="1:15" x14ac:dyDescent="0.25">
      <c r="A447" t="s">
        <v>25</v>
      </c>
      <c r="B447">
        <v>2018</v>
      </c>
      <c r="C447" t="s">
        <v>28</v>
      </c>
      <c r="D447">
        <v>5661</v>
      </c>
      <c r="E447">
        <v>5019</v>
      </c>
      <c r="F447">
        <v>642</v>
      </c>
      <c r="G447">
        <v>152</v>
      </c>
      <c r="H447">
        <v>490</v>
      </c>
      <c r="I447" s="3">
        <f t="shared" si="66"/>
        <v>0.88659247482776893</v>
      </c>
      <c r="J447" s="3">
        <f t="shared" si="74"/>
        <v>0.2367601246105919</v>
      </c>
      <c r="L447" s="1"/>
      <c r="M447" s="3">
        <f t="shared" si="75"/>
        <v>2.6850379791556262E-2</v>
      </c>
      <c r="O447" s="1"/>
    </row>
    <row r="448" spans="1:15" x14ac:dyDescent="0.25">
      <c r="A448" t="s">
        <v>25</v>
      </c>
      <c r="B448">
        <v>2019</v>
      </c>
      <c r="C448" t="s">
        <v>28</v>
      </c>
      <c r="D448">
        <v>6439</v>
      </c>
      <c r="E448">
        <v>5793</v>
      </c>
      <c r="F448">
        <v>646</v>
      </c>
      <c r="G448">
        <v>131</v>
      </c>
      <c r="H448">
        <v>515</v>
      </c>
      <c r="I448" s="3">
        <f t="shared" si="66"/>
        <v>0.8996738624009939</v>
      </c>
      <c r="J448" s="3">
        <f t="shared" si="74"/>
        <v>0.20278637770897834</v>
      </c>
      <c r="L448" s="1"/>
      <c r="M448" s="3">
        <f t="shared" si="75"/>
        <v>2.0344774033234973E-2</v>
      </c>
      <c r="O448" s="1"/>
    </row>
    <row r="449" spans="1:15" x14ac:dyDescent="0.25">
      <c r="A449" t="s">
        <v>25</v>
      </c>
      <c r="B449">
        <v>2020</v>
      </c>
      <c r="C449" t="s">
        <v>28</v>
      </c>
      <c r="D449">
        <v>3135</v>
      </c>
      <c r="E449">
        <v>3132</v>
      </c>
      <c r="F449" s="3">
        <f>SUM(G449:H449)</f>
        <v>3</v>
      </c>
      <c r="G449">
        <v>0</v>
      </c>
      <c r="H449">
        <v>3</v>
      </c>
      <c r="I449" s="3">
        <f t="shared" ref="I449:I451" si="76">E449/D449</f>
        <v>0.99904306220095696</v>
      </c>
      <c r="J449" s="3">
        <f t="shared" ref="J449:J450" si="77">G449/F449</f>
        <v>0</v>
      </c>
      <c r="L449" s="1"/>
      <c r="M449" s="3">
        <f t="shared" si="75"/>
        <v>0</v>
      </c>
      <c r="O449" s="1"/>
    </row>
    <row r="450" spans="1:15" x14ac:dyDescent="0.25">
      <c r="A450" t="s">
        <v>25</v>
      </c>
      <c r="B450">
        <v>2021</v>
      </c>
      <c r="C450" t="s">
        <v>28</v>
      </c>
      <c r="D450">
        <v>6516</v>
      </c>
      <c r="E450">
        <v>6455</v>
      </c>
      <c r="F450" s="3">
        <f>SUM(G450:H450)</f>
        <v>61</v>
      </c>
      <c r="G450">
        <v>0</v>
      </c>
      <c r="H450">
        <v>61</v>
      </c>
      <c r="I450" s="3">
        <f t="shared" si="76"/>
        <v>0.9906384284837324</v>
      </c>
      <c r="J450" s="3">
        <f t="shared" si="77"/>
        <v>0</v>
      </c>
      <c r="L450" s="1"/>
      <c r="M450" s="3">
        <f t="shared" si="75"/>
        <v>0</v>
      </c>
      <c r="O450" s="1"/>
    </row>
    <row r="451" spans="1:15" x14ac:dyDescent="0.25">
      <c r="A451" t="s">
        <v>25</v>
      </c>
      <c r="B451">
        <v>2022</v>
      </c>
      <c r="C451" t="s">
        <v>28</v>
      </c>
      <c r="D451">
        <v>5611</v>
      </c>
      <c r="E451">
        <v>5520</v>
      </c>
      <c r="F451" s="3">
        <f>SUM(G451:H451)</f>
        <v>91</v>
      </c>
      <c r="G451">
        <v>5</v>
      </c>
      <c r="H451">
        <v>86</v>
      </c>
      <c r="I451" s="3">
        <f t="shared" si="76"/>
        <v>0.98378185706647658</v>
      </c>
      <c r="J451" s="3">
        <f>G451/F451</f>
        <v>5.4945054945054944E-2</v>
      </c>
      <c r="L451" s="1"/>
      <c r="M451" s="3">
        <f>G451/D451</f>
        <v>8.9110675458919974E-4</v>
      </c>
      <c r="O451" s="1"/>
    </row>
    <row r="452" spans="1:15" x14ac:dyDescent="0.25">
      <c r="A452" t="s">
        <v>25</v>
      </c>
      <c r="B452">
        <v>1998</v>
      </c>
      <c r="C452" t="s">
        <v>29</v>
      </c>
      <c r="D452">
        <v>5285</v>
      </c>
      <c r="E452">
        <v>2544</v>
      </c>
      <c r="F452">
        <v>2741</v>
      </c>
      <c r="G452" t="s">
        <v>10</v>
      </c>
      <c r="H452" t="s">
        <v>10</v>
      </c>
      <c r="I452" s="3">
        <f t="shared" si="66"/>
        <v>0.4813623462630085</v>
      </c>
      <c r="K452" s="3">
        <f t="shared" ref="K452:K471" si="78">AVERAGE(J$452:J$473)</f>
        <v>0.26155966790212193</v>
      </c>
      <c r="L452" s="1">
        <v>7.3274780455649677E-3</v>
      </c>
      <c r="N452" s="3">
        <f t="shared" ref="N452:N471" si="79">AVERAGE(M$452:M$473)</f>
        <v>9.2049951606624769E-2</v>
      </c>
      <c r="O452" s="1">
        <v>2.6605305745713197E-3</v>
      </c>
    </row>
    <row r="453" spans="1:15" x14ac:dyDescent="0.25">
      <c r="A453" t="s">
        <v>25</v>
      </c>
      <c r="B453">
        <v>1999</v>
      </c>
      <c r="C453" t="s">
        <v>29</v>
      </c>
      <c r="D453">
        <v>6363</v>
      </c>
      <c r="E453">
        <v>3857</v>
      </c>
      <c r="F453">
        <v>2506</v>
      </c>
      <c r="G453" t="s">
        <v>10</v>
      </c>
      <c r="H453" t="s">
        <v>10</v>
      </c>
      <c r="I453" s="3">
        <f t="shared" si="66"/>
        <v>0.60616061606160621</v>
      </c>
      <c r="K453" s="3">
        <f t="shared" si="78"/>
        <v>0.26155966790212193</v>
      </c>
      <c r="L453" s="1">
        <v>7.3274780455649677E-3</v>
      </c>
      <c r="N453" s="3">
        <f t="shared" si="79"/>
        <v>9.2049951606624769E-2</v>
      </c>
      <c r="O453" s="1">
        <v>2.6605305745713197E-3</v>
      </c>
    </row>
    <row r="454" spans="1:15" x14ac:dyDescent="0.25">
      <c r="A454" t="s">
        <v>25</v>
      </c>
      <c r="B454">
        <v>2000</v>
      </c>
      <c r="C454" t="s">
        <v>29</v>
      </c>
      <c r="D454">
        <v>9746</v>
      </c>
      <c r="E454">
        <v>5582</v>
      </c>
      <c r="F454">
        <v>4164</v>
      </c>
      <c r="G454" t="s">
        <v>10</v>
      </c>
      <c r="H454" t="s">
        <v>10</v>
      </c>
      <c r="I454" s="3">
        <f t="shared" si="66"/>
        <v>0.57274779396675557</v>
      </c>
      <c r="K454" s="3">
        <f t="shared" si="78"/>
        <v>0.26155966790212193</v>
      </c>
      <c r="L454" s="1">
        <v>7.3274780455649677E-3</v>
      </c>
      <c r="N454" s="3">
        <f t="shared" si="79"/>
        <v>9.2049951606624769E-2</v>
      </c>
      <c r="O454" s="1">
        <v>2.6605305745713197E-3</v>
      </c>
    </row>
    <row r="455" spans="1:15" x14ac:dyDescent="0.25">
      <c r="A455" t="s">
        <v>25</v>
      </c>
      <c r="B455">
        <v>2001</v>
      </c>
      <c r="C455" t="s">
        <v>29</v>
      </c>
      <c r="D455">
        <v>7242</v>
      </c>
      <c r="E455">
        <v>3909</v>
      </c>
      <c r="F455">
        <v>3333</v>
      </c>
      <c r="G455" t="s">
        <v>10</v>
      </c>
      <c r="H455" t="s">
        <v>10</v>
      </c>
      <c r="I455" s="3">
        <f t="shared" si="66"/>
        <v>0.53976801988400991</v>
      </c>
      <c r="K455" s="3">
        <f t="shared" si="78"/>
        <v>0.26155966790212193</v>
      </c>
      <c r="L455" s="1">
        <v>7.3274780455649677E-3</v>
      </c>
      <c r="N455" s="3">
        <f t="shared" si="79"/>
        <v>9.2049951606624769E-2</v>
      </c>
      <c r="O455" s="1">
        <v>2.6605305745713197E-3</v>
      </c>
    </row>
    <row r="456" spans="1:15" x14ac:dyDescent="0.25">
      <c r="A456" t="s">
        <v>25</v>
      </c>
      <c r="B456">
        <v>2002</v>
      </c>
      <c r="C456" t="s">
        <v>29</v>
      </c>
      <c r="D456">
        <v>4958</v>
      </c>
      <c r="E456">
        <v>3120</v>
      </c>
      <c r="F456">
        <v>1838</v>
      </c>
      <c r="G456" t="s">
        <v>10</v>
      </c>
      <c r="H456" t="s">
        <v>10</v>
      </c>
      <c r="I456" s="3">
        <f t="shared" si="66"/>
        <v>0.62928600242033073</v>
      </c>
      <c r="K456" s="3">
        <f t="shared" si="78"/>
        <v>0.26155966790212193</v>
      </c>
      <c r="L456" s="1">
        <v>7.3274780455649677E-3</v>
      </c>
      <c r="N456" s="3">
        <f t="shared" si="79"/>
        <v>9.2049951606624769E-2</v>
      </c>
      <c r="O456" s="1">
        <v>2.6605305745713197E-3</v>
      </c>
    </row>
    <row r="457" spans="1:15" x14ac:dyDescent="0.25">
      <c r="A457" t="s">
        <v>25</v>
      </c>
      <c r="B457">
        <v>2003</v>
      </c>
      <c r="C457" t="s">
        <v>29</v>
      </c>
      <c r="D457">
        <v>6069</v>
      </c>
      <c r="E457">
        <v>3551</v>
      </c>
      <c r="F457">
        <v>2518</v>
      </c>
      <c r="G457" t="s">
        <v>10</v>
      </c>
      <c r="H457" t="s">
        <v>10</v>
      </c>
      <c r="I457" s="3">
        <f t="shared" si="66"/>
        <v>0.58510463008732905</v>
      </c>
      <c r="K457" s="3">
        <f t="shared" si="78"/>
        <v>0.26155966790212193</v>
      </c>
      <c r="L457" s="1">
        <v>7.3274780455649677E-3</v>
      </c>
      <c r="N457" s="3">
        <f t="shared" si="79"/>
        <v>9.2049951606624769E-2</v>
      </c>
      <c r="O457" s="1">
        <v>2.6605305745713197E-3</v>
      </c>
    </row>
    <row r="458" spans="1:15" x14ac:dyDescent="0.25">
      <c r="A458" t="s">
        <v>25</v>
      </c>
      <c r="B458">
        <v>2004</v>
      </c>
      <c r="C458" t="s">
        <v>29</v>
      </c>
      <c r="D458">
        <v>6052</v>
      </c>
      <c r="E458">
        <v>3328</v>
      </c>
      <c r="F458">
        <v>2724</v>
      </c>
      <c r="G458" t="s">
        <v>10</v>
      </c>
      <c r="H458" t="s">
        <v>10</v>
      </c>
      <c r="I458" s="3">
        <f t="shared" si="66"/>
        <v>0.54990085922009257</v>
      </c>
      <c r="K458" s="3">
        <f t="shared" si="78"/>
        <v>0.26155966790212193</v>
      </c>
      <c r="L458" s="1">
        <v>7.3274780455649677E-3</v>
      </c>
      <c r="N458" s="3">
        <f t="shared" si="79"/>
        <v>9.2049951606624769E-2</v>
      </c>
      <c r="O458" s="1">
        <v>2.6605305745713197E-3</v>
      </c>
    </row>
    <row r="459" spans="1:15" x14ac:dyDescent="0.25">
      <c r="A459" t="s">
        <v>25</v>
      </c>
      <c r="B459">
        <v>2005</v>
      </c>
      <c r="C459" t="s">
        <v>29</v>
      </c>
      <c r="D459">
        <v>7678</v>
      </c>
      <c r="E459">
        <v>4465</v>
      </c>
      <c r="F459">
        <v>3213</v>
      </c>
      <c r="G459" t="s">
        <v>10</v>
      </c>
      <c r="H459" t="s">
        <v>10</v>
      </c>
      <c r="I459" s="3">
        <f t="shared" ref="I459:I534" si="80">E459/D459</f>
        <v>0.58153164886689246</v>
      </c>
      <c r="K459" s="3">
        <f t="shared" si="78"/>
        <v>0.26155966790212193</v>
      </c>
      <c r="L459" s="1">
        <v>7.3274780455649677E-3</v>
      </c>
      <c r="N459" s="3">
        <f t="shared" si="79"/>
        <v>9.2049951606624769E-2</v>
      </c>
      <c r="O459" s="1">
        <v>2.6605305745713197E-3</v>
      </c>
    </row>
    <row r="460" spans="1:15" x14ac:dyDescent="0.25">
      <c r="A460" t="s">
        <v>25</v>
      </c>
      <c r="B460">
        <v>2006</v>
      </c>
      <c r="C460" t="s">
        <v>29</v>
      </c>
      <c r="D460">
        <v>6437</v>
      </c>
      <c r="E460">
        <v>3476</v>
      </c>
      <c r="F460">
        <v>2961</v>
      </c>
      <c r="G460">
        <v>1422</v>
      </c>
      <c r="H460">
        <v>1539</v>
      </c>
      <c r="I460" s="3">
        <f t="shared" si="80"/>
        <v>0.54000310703743981</v>
      </c>
      <c r="J460" s="3">
        <f t="shared" ref="J460:J475" si="81">G460/F460</f>
        <v>0.48024316109422494</v>
      </c>
      <c r="K460" s="3">
        <f t="shared" si="78"/>
        <v>0.26155966790212193</v>
      </c>
      <c r="L460" s="1">
        <v>7.3274780455649677E-3</v>
      </c>
      <c r="M460" s="3">
        <f t="shared" ref="M460:M476" si="82">G460/D460</f>
        <v>0.22091036196986175</v>
      </c>
      <c r="N460" s="3">
        <f t="shared" si="79"/>
        <v>9.2049951606624769E-2</v>
      </c>
      <c r="O460" s="1">
        <v>2.6605305745713197E-3</v>
      </c>
    </row>
    <row r="461" spans="1:15" x14ac:dyDescent="0.25">
      <c r="A461" t="s">
        <v>25</v>
      </c>
      <c r="B461">
        <v>2007</v>
      </c>
      <c r="C461" t="s">
        <v>29</v>
      </c>
      <c r="D461">
        <v>7499</v>
      </c>
      <c r="E461">
        <v>4164</v>
      </c>
      <c r="F461">
        <v>3335</v>
      </c>
      <c r="G461">
        <v>1191</v>
      </c>
      <c r="H461">
        <v>2144</v>
      </c>
      <c r="I461" s="3">
        <f t="shared" si="80"/>
        <v>0.55527403653820506</v>
      </c>
      <c r="J461" s="3">
        <f t="shared" si="81"/>
        <v>0.35712143928035983</v>
      </c>
      <c r="K461" s="3">
        <f t="shared" si="78"/>
        <v>0.26155966790212193</v>
      </c>
      <c r="L461" s="1">
        <v>7.3274780455649677E-3</v>
      </c>
      <c r="M461" s="3">
        <f t="shared" si="82"/>
        <v>0.1588211761568209</v>
      </c>
      <c r="N461" s="3">
        <f t="shared" si="79"/>
        <v>9.2049951606624769E-2</v>
      </c>
      <c r="O461" s="1">
        <v>2.6605305745713197E-3</v>
      </c>
    </row>
    <row r="462" spans="1:15" x14ac:dyDescent="0.25">
      <c r="A462" t="s">
        <v>25</v>
      </c>
      <c r="B462">
        <v>2008</v>
      </c>
      <c r="C462" t="s">
        <v>29</v>
      </c>
      <c r="D462">
        <v>10923</v>
      </c>
      <c r="E462">
        <v>6828</v>
      </c>
      <c r="F462">
        <v>4095</v>
      </c>
      <c r="G462">
        <v>1308</v>
      </c>
      <c r="H462">
        <v>2787</v>
      </c>
      <c r="I462" s="3">
        <f t="shared" si="80"/>
        <v>0.62510299368305411</v>
      </c>
      <c r="J462" s="3">
        <f t="shared" si="81"/>
        <v>0.31941391941391939</v>
      </c>
      <c r="K462" s="3">
        <f t="shared" si="78"/>
        <v>0.26155966790212193</v>
      </c>
      <c r="L462" s="1">
        <v>7.3274780455649677E-3</v>
      </c>
      <c r="M462" s="3">
        <f t="shared" si="82"/>
        <v>0.1197473221642406</v>
      </c>
      <c r="N462" s="3">
        <f t="shared" si="79"/>
        <v>9.2049951606624769E-2</v>
      </c>
      <c r="O462" s="1">
        <v>2.6605305745713197E-3</v>
      </c>
    </row>
    <row r="463" spans="1:15" x14ac:dyDescent="0.25">
      <c r="A463" t="s">
        <v>25</v>
      </c>
      <c r="B463">
        <v>2009</v>
      </c>
      <c r="C463" t="s">
        <v>29</v>
      </c>
      <c r="D463">
        <v>9325</v>
      </c>
      <c r="E463">
        <v>5994</v>
      </c>
      <c r="F463">
        <v>3331</v>
      </c>
      <c r="G463">
        <v>955</v>
      </c>
      <c r="H463">
        <v>2376</v>
      </c>
      <c r="I463" s="3">
        <f t="shared" si="80"/>
        <v>0.64278820375335122</v>
      </c>
      <c r="J463" s="3">
        <f t="shared" si="81"/>
        <v>0.28670069048333835</v>
      </c>
      <c r="K463" s="3">
        <f t="shared" si="78"/>
        <v>0.26155966790212193</v>
      </c>
      <c r="L463" s="1">
        <v>7.3274780455649677E-3</v>
      </c>
      <c r="M463" s="3">
        <f t="shared" si="82"/>
        <v>0.10241286863270778</v>
      </c>
      <c r="N463" s="3">
        <f t="shared" si="79"/>
        <v>9.2049951606624769E-2</v>
      </c>
      <c r="O463" s="1">
        <v>2.6605305745713197E-3</v>
      </c>
    </row>
    <row r="464" spans="1:15" x14ac:dyDescent="0.25">
      <c r="A464" t="s">
        <v>25</v>
      </c>
      <c r="B464">
        <v>2010</v>
      </c>
      <c r="C464" t="s">
        <v>29</v>
      </c>
      <c r="D464">
        <v>11942</v>
      </c>
      <c r="E464">
        <v>7473</v>
      </c>
      <c r="F464">
        <v>4469</v>
      </c>
      <c r="G464">
        <v>1377</v>
      </c>
      <c r="H464">
        <v>3092</v>
      </c>
      <c r="I464" s="3">
        <f t="shared" si="80"/>
        <v>0.62577457712275997</v>
      </c>
      <c r="J464" s="3">
        <f t="shared" si="81"/>
        <v>0.30812262251062877</v>
      </c>
      <c r="K464" s="3">
        <f t="shared" si="78"/>
        <v>0.26155966790212193</v>
      </c>
      <c r="L464" s="1">
        <v>7.3274780455649677E-3</v>
      </c>
      <c r="M464" s="3">
        <f t="shared" si="82"/>
        <v>0.11530731870708424</v>
      </c>
      <c r="N464" s="3">
        <f t="shared" si="79"/>
        <v>9.2049951606624769E-2</v>
      </c>
      <c r="O464" s="1">
        <v>2.6605305745713197E-3</v>
      </c>
    </row>
    <row r="465" spans="1:15" x14ac:dyDescent="0.25">
      <c r="A465" t="s">
        <v>25</v>
      </c>
      <c r="B465">
        <v>2011</v>
      </c>
      <c r="C465" t="s">
        <v>29</v>
      </c>
      <c r="D465">
        <v>13281</v>
      </c>
      <c r="E465">
        <v>8325</v>
      </c>
      <c r="F465">
        <v>4956</v>
      </c>
      <c r="G465">
        <v>1146</v>
      </c>
      <c r="H465">
        <v>3810</v>
      </c>
      <c r="I465" s="3">
        <f t="shared" si="80"/>
        <v>0.62683532866501013</v>
      </c>
      <c r="J465" s="3">
        <f t="shared" si="81"/>
        <v>0.23123486682808717</v>
      </c>
      <c r="K465" s="3">
        <f t="shared" si="78"/>
        <v>0.26155966790212193</v>
      </c>
      <c r="L465" s="1">
        <v>7.3274780455649677E-3</v>
      </c>
      <c r="M465" s="3">
        <f t="shared" si="82"/>
        <v>8.628868308109329E-2</v>
      </c>
      <c r="N465" s="3">
        <f t="shared" si="79"/>
        <v>9.2049951606624769E-2</v>
      </c>
      <c r="O465" s="1">
        <v>2.6605305745713197E-3</v>
      </c>
    </row>
    <row r="466" spans="1:15" x14ac:dyDescent="0.25">
      <c r="A466" t="s">
        <v>25</v>
      </c>
      <c r="B466">
        <v>2012</v>
      </c>
      <c r="C466" t="s">
        <v>29</v>
      </c>
      <c r="D466">
        <v>15243</v>
      </c>
      <c r="E466">
        <v>9183</v>
      </c>
      <c r="F466">
        <v>6060</v>
      </c>
      <c r="G466">
        <v>1252</v>
      </c>
      <c r="H466">
        <v>4808</v>
      </c>
      <c r="I466" s="3">
        <f t="shared" si="80"/>
        <v>0.60244046447549693</v>
      </c>
      <c r="J466" s="3">
        <f t="shared" si="81"/>
        <v>0.20660066006600661</v>
      </c>
      <c r="K466" s="3">
        <f t="shared" si="78"/>
        <v>0.26155966790212193</v>
      </c>
      <c r="L466" s="1">
        <v>7.3274780455649677E-3</v>
      </c>
      <c r="M466" s="3">
        <f t="shared" si="82"/>
        <v>8.2136062454897324E-2</v>
      </c>
      <c r="N466" s="3">
        <f t="shared" si="79"/>
        <v>9.2049951606624769E-2</v>
      </c>
      <c r="O466" s="1">
        <v>2.6605305745713197E-3</v>
      </c>
    </row>
    <row r="467" spans="1:15" x14ac:dyDescent="0.25">
      <c r="A467" t="s">
        <v>25</v>
      </c>
      <c r="B467">
        <v>2013</v>
      </c>
      <c r="C467" t="s">
        <v>29</v>
      </c>
      <c r="D467">
        <v>14770</v>
      </c>
      <c r="E467">
        <v>9583</v>
      </c>
      <c r="F467">
        <v>5187</v>
      </c>
      <c r="G467">
        <v>1159</v>
      </c>
      <c r="H467">
        <v>4028</v>
      </c>
      <c r="I467" s="3">
        <f t="shared" si="80"/>
        <v>0.64881516587677723</v>
      </c>
      <c r="J467" s="3">
        <f t="shared" si="81"/>
        <v>0.22344322344322345</v>
      </c>
      <c r="K467" s="3">
        <f t="shared" si="78"/>
        <v>0.26155966790212193</v>
      </c>
      <c r="L467" s="1">
        <v>7.3274780455649677E-3</v>
      </c>
      <c r="M467" s="3">
        <f t="shared" si="82"/>
        <v>7.8469871360866625E-2</v>
      </c>
      <c r="N467" s="3">
        <f t="shared" si="79"/>
        <v>9.2049951606624769E-2</v>
      </c>
      <c r="O467" s="1">
        <v>2.6605305745713197E-3</v>
      </c>
    </row>
    <row r="468" spans="1:15" x14ac:dyDescent="0.25">
      <c r="A468" t="s">
        <v>25</v>
      </c>
      <c r="B468">
        <v>2014</v>
      </c>
      <c r="C468" t="s">
        <v>29</v>
      </c>
      <c r="D468">
        <v>19857</v>
      </c>
      <c r="E468">
        <v>13571</v>
      </c>
      <c r="F468">
        <v>6286</v>
      </c>
      <c r="G468">
        <v>1206</v>
      </c>
      <c r="H468">
        <v>5080</v>
      </c>
      <c r="I468" s="3">
        <f t="shared" si="80"/>
        <v>0.6834365714861258</v>
      </c>
      <c r="J468" s="3">
        <f t="shared" si="81"/>
        <v>0.19185491568565066</v>
      </c>
      <c r="K468" s="3">
        <f t="shared" si="78"/>
        <v>0.26155966790212193</v>
      </c>
      <c r="L468" s="1">
        <v>7.3274780455649677E-3</v>
      </c>
      <c r="M468" s="3">
        <f t="shared" si="82"/>
        <v>6.073424988668983E-2</v>
      </c>
      <c r="N468" s="3">
        <f t="shared" si="79"/>
        <v>9.2049951606624769E-2</v>
      </c>
      <c r="O468" s="1">
        <v>2.6605305745713197E-3</v>
      </c>
    </row>
    <row r="469" spans="1:15" x14ac:dyDescent="0.25">
      <c r="A469" t="s">
        <v>25</v>
      </c>
      <c r="B469">
        <v>2015</v>
      </c>
      <c r="C469" t="s">
        <v>29</v>
      </c>
      <c r="D469">
        <v>22095</v>
      </c>
      <c r="E469">
        <v>13976</v>
      </c>
      <c r="F469">
        <v>8119</v>
      </c>
      <c r="G469">
        <v>1555</v>
      </c>
      <c r="H469">
        <v>6564</v>
      </c>
      <c r="I469" s="3">
        <f t="shared" si="80"/>
        <v>0.63254129893641098</v>
      </c>
      <c r="J469" s="3">
        <f t="shared" si="81"/>
        <v>0.19152605000615838</v>
      </c>
      <c r="K469" s="3">
        <f t="shared" si="78"/>
        <v>0.26155966790212193</v>
      </c>
      <c r="L469" s="1">
        <v>7.3274780455649677E-3</v>
      </c>
      <c r="M469" s="3">
        <f t="shared" si="82"/>
        <v>7.0377913555102964E-2</v>
      </c>
      <c r="N469" s="3">
        <f t="shared" si="79"/>
        <v>9.2049951606624769E-2</v>
      </c>
      <c r="O469" s="1">
        <v>2.6605305745713197E-3</v>
      </c>
    </row>
    <row r="470" spans="1:15" x14ac:dyDescent="0.25">
      <c r="A470" t="s">
        <v>25</v>
      </c>
      <c r="B470">
        <v>2016</v>
      </c>
      <c r="C470" t="s">
        <v>29</v>
      </c>
      <c r="D470">
        <v>25877</v>
      </c>
      <c r="E470">
        <v>16646</v>
      </c>
      <c r="F470">
        <v>9231</v>
      </c>
      <c r="G470">
        <v>1642</v>
      </c>
      <c r="H470">
        <v>7589</v>
      </c>
      <c r="I470" s="3">
        <f t="shared" si="80"/>
        <v>0.64327394983962594</v>
      </c>
      <c r="J470" s="3">
        <f t="shared" si="81"/>
        <v>0.1778788863611743</v>
      </c>
      <c r="K470" s="3">
        <f t="shared" si="78"/>
        <v>0.26155966790212193</v>
      </c>
      <c r="L470" s="1">
        <v>7.3274780455649677E-3</v>
      </c>
      <c r="M470" s="3">
        <f t="shared" si="82"/>
        <v>6.3454032538547742E-2</v>
      </c>
      <c r="N470" s="3">
        <f t="shared" si="79"/>
        <v>9.2049951606624769E-2</v>
      </c>
      <c r="O470" s="1">
        <v>2.6605305745713197E-3</v>
      </c>
    </row>
    <row r="471" spans="1:15" x14ac:dyDescent="0.25">
      <c r="A471" t="s">
        <v>25</v>
      </c>
      <c r="B471">
        <v>2017</v>
      </c>
      <c r="C471" t="s">
        <v>29</v>
      </c>
      <c r="D471">
        <v>24305</v>
      </c>
      <c r="E471">
        <v>19203</v>
      </c>
      <c r="F471">
        <v>5102</v>
      </c>
      <c r="G471">
        <v>1254</v>
      </c>
      <c r="H471">
        <v>3848</v>
      </c>
      <c r="I471" s="3">
        <f t="shared" si="80"/>
        <v>0.79008434478502365</v>
      </c>
      <c r="J471" s="3">
        <f t="shared" si="81"/>
        <v>0.24578596628773031</v>
      </c>
      <c r="K471" s="3">
        <f t="shared" si="78"/>
        <v>0.26155966790212193</v>
      </c>
      <c r="L471" s="1">
        <v>7.3274780455649677E-3</v>
      </c>
      <c r="M471" s="3">
        <f t="shared" si="82"/>
        <v>5.1594322155934992E-2</v>
      </c>
      <c r="N471" s="3">
        <f t="shared" si="79"/>
        <v>9.2049951606624769E-2</v>
      </c>
      <c r="O471" s="1">
        <v>2.6605305745713197E-3</v>
      </c>
    </row>
    <row r="472" spans="1:15" x14ac:dyDescent="0.25">
      <c r="A472" t="s">
        <v>25</v>
      </c>
      <c r="B472">
        <v>2018</v>
      </c>
      <c r="C472" t="s">
        <v>29</v>
      </c>
      <c r="D472">
        <v>34673</v>
      </c>
      <c r="E472">
        <v>28268</v>
      </c>
      <c r="F472">
        <v>6405</v>
      </c>
      <c r="G472">
        <v>1370</v>
      </c>
      <c r="H472">
        <v>5035</v>
      </c>
      <c r="I472" s="3">
        <f t="shared" si="80"/>
        <v>0.8152741326103885</v>
      </c>
      <c r="J472" s="3">
        <f t="shared" si="81"/>
        <v>0.21389539422326306</v>
      </c>
      <c r="K472" s="3">
        <f>AVERAGE(J$452:J$473)</f>
        <v>0.26155966790212193</v>
      </c>
      <c r="L472" s="1">
        <v>7.3274780455649677E-3</v>
      </c>
      <c r="M472" s="3">
        <f t="shared" si="82"/>
        <v>3.9512012228535169E-2</v>
      </c>
      <c r="N472" s="3">
        <f>AVERAGE(M$452:M$473)</f>
        <v>9.2049951606624769E-2</v>
      </c>
      <c r="O472" s="1">
        <v>2.6605305745713197E-3</v>
      </c>
    </row>
    <row r="473" spans="1:15" x14ac:dyDescent="0.25">
      <c r="A473" t="s">
        <v>25</v>
      </c>
      <c r="B473">
        <v>2019</v>
      </c>
      <c r="C473" t="s">
        <v>29</v>
      </c>
      <c r="D473">
        <v>36293</v>
      </c>
      <c r="E473">
        <v>30096</v>
      </c>
      <c r="F473">
        <v>6197</v>
      </c>
      <c r="G473">
        <v>1413</v>
      </c>
      <c r="H473">
        <v>4784</v>
      </c>
      <c r="I473" s="3">
        <f t="shared" si="80"/>
        <v>0.82925081971730086</v>
      </c>
      <c r="J473" s="3">
        <f t="shared" si="81"/>
        <v>0.22801355494594158</v>
      </c>
      <c r="K473" s="3">
        <f>AVERAGE(J$452:J$473)</f>
        <v>0.26155966790212193</v>
      </c>
      <c r="L473" s="1">
        <v>7.3274780455649677E-3</v>
      </c>
      <c r="M473" s="3">
        <f t="shared" si="82"/>
        <v>3.8933127600363708E-2</v>
      </c>
      <c r="N473" s="3">
        <f>AVERAGE(M$452:M$473)</f>
        <v>9.2049951606624769E-2</v>
      </c>
      <c r="O473" s="1">
        <v>2.6605305745713197E-3</v>
      </c>
    </row>
    <row r="474" spans="1:15" x14ac:dyDescent="0.25">
      <c r="A474" t="s">
        <v>25</v>
      </c>
      <c r="B474">
        <v>2020</v>
      </c>
      <c r="C474" t="s">
        <v>29</v>
      </c>
      <c r="D474">
        <v>17585</v>
      </c>
      <c r="E474">
        <v>17302</v>
      </c>
      <c r="F474" s="3">
        <f>SUM(G474:H474)</f>
        <v>283</v>
      </c>
      <c r="G474">
        <v>21</v>
      </c>
      <c r="H474">
        <v>262</v>
      </c>
      <c r="I474" s="3">
        <f t="shared" ref="I474:I476" si="83">E474/D474</f>
        <v>0.9839067386977538</v>
      </c>
      <c r="J474" s="3">
        <f t="shared" si="81"/>
        <v>7.4204946996466431E-2</v>
      </c>
      <c r="K474" s="9" t="s">
        <v>45</v>
      </c>
      <c r="L474" s="9" t="s">
        <v>45</v>
      </c>
      <c r="M474" s="3">
        <f t="shared" si="82"/>
        <v>1.1941996019334659E-3</v>
      </c>
      <c r="N474" s="9" t="s">
        <v>45</v>
      </c>
      <c r="O474" s="9" t="s">
        <v>45</v>
      </c>
    </row>
    <row r="475" spans="1:15" x14ac:dyDescent="0.25">
      <c r="A475" t="s">
        <v>25</v>
      </c>
      <c r="B475">
        <v>2021</v>
      </c>
      <c r="C475" t="s">
        <v>29</v>
      </c>
      <c r="D475">
        <v>33151</v>
      </c>
      <c r="E475">
        <v>31211</v>
      </c>
      <c r="F475" s="3">
        <f>SUM(G475:H475)</f>
        <v>1940</v>
      </c>
      <c r="G475">
        <v>4</v>
      </c>
      <c r="H475">
        <v>1936</v>
      </c>
      <c r="I475" s="3">
        <f t="shared" si="83"/>
        <v>0.9414798950257911</v>
      </c>
      <c r="J475" s="3">
        <f t="shared" si="81"/>
        <v>2.0618556701030928E-3</v>
      </c>
      <c r="K475" s="9"/>
      <c r="L475" s="9"/>
      <c r="M475" s="3">
        <f t="shared" si="82"/>
        <v>1.2066001025610087E-4</v>
      </c>
      <c r="N475" s="9"/>
      <c r="O475" s="9"/>
    </row>
    <row r="476" spans="1:15" x14ac:dyDescent="0.25">
      <c r="A476" t="s">
        <v>25</v>
      </c>
      <c r="B476">
        <v>2022</v>
      </c>
      <c r="C476" t="s">
        <v>29</v>
      </c>
      <c r="D476">
        <v>34168</v>
      </c>
      <c r="E476">
        <v>31320</v>
      </c>
      <c r="F476" s="3">
        <f>SUM(G476:H476)</f>
        <v>2848</v>
      </c>
      <c r="G476">
        <v>3</v>
      </c>
      <c r="H476">
        <v>2845</v>
      </c>
      <c r="I476" s="3">
        <f t="shared" si="83"/>
        <v>0.91664715523296647</v>
      </c>
      <c r="K476" s="9"/>
      <c r="L476" s="9"/>
      <c r="M476" s="3">
        <f t="shared" si="82"/>
        <v>8.7801451650667287E-5</v>
      </c>
      <c r="N476" s="9"/>
      <c r="O476" s="9"/>
    </row>
    <row r="477" spans="1:15" x14ac:dyDescent="0.25">
      <c r="A477" t="s">
        <v>25</v>
      </c>
      <c r="B477">
        <v>1998</v>
      </c>
      <c r="C477" t="s">
        <v>30</v>
      </c>
      <c r="D477">
        <v>1123</v>
      </c>
      <c r="E477">
        <v>601</v>
      </c>
      <c r="F477">
        <v>522</v>
      </c>
      <c r="G477" t="s">
        <v>10</v>
      </c>
      <c r="H477" t="s">
        <v>10</v>
      </c>
      <c r="I477" s="3">
        <f t="shared" si="80"/>
        <v>0.53517364203027606</v>
      </c>
      <c r="K477" s="3">
        <f t="shared" ref="K477:K496" si="84">AVERAGE(J$477:J$498)</f>
        <v>0.46471980392075318</v>
      </c>
      <c r="L477" s="1">
        <v>9.308411159198577E-3</v>
      </c>
      <c r="N477" s="3">
        <f t="shared" ref="N477:N496" si="85">AVERAGE(M$477:M$498)</f>
        <v>0.13784688437880904</v>
      </c>
      <c r="O477" s="1">
        <v>5.6341799827575633E-3</v>
      </c>
    </row>
    <row r="478" spans="1:15" x14ac:dyDescent="0.25">
      <c r="A478" t="s">
        <v>25</v>
      </c>
      <c r="B478">
        <v>1999</v>
      </c>
      <c r="C478" t="s">
        <v>30</v>
      </c>
      <c r="D478">
        <v>1071</v>
      </c>
      <c r="E478">
        <v>484</v>
      </c>
      <c r="F478">
        <v>587</v>
      </c>
      <c r="G478" t="s">
        <v>10</v>
      </c>
      <c r="H478" t="s">
        <v>10</v>
      </c>
      <c r="I478" s="3">
        <f t="shared" si="80"/>
        <v>0.45191409897292251</v>
      </c>
      <c r="K478" s="3">
        <f t="shared" si="84"/>
        <v>0.46471980392075318</v>
      </c>
      <c r="L478" s="1">
        <v>9.308411159198577E-3</v>
      </c>
      <c r="N478" s="3">
        <f t="shared" si="85"/>
        <v>0.13784688437880904</v>
      </c>
      <c r="O478" s="1">
        <v>5.6341799827575633E-3</v>
      </c>
    </row>
    <row r="479" spans="1:15" x14ac:dyDescent="0.25">
      <c r="A479" t="s">
        <v>25</v>
      </c>
      <c r="B479">
        <v>2000</v>
      </c>
      <c r="C479" t="s">
        <v>30</v>
      </c>
      <c r="D479">
        <v>2883</v>
      </c>
      <c r="E479">
        <v>1457</v>
      </c>
      <c r="F479">
        <v>1426</v>
      </c>
      <c r="G479" t="s">
        <v>10</v>
      </c>
      <c r="H479" t="s">
        <v>10</v>
      </c>
      <c r="I479" s="3">
        <f t="shared" si="80"/>
        <v>0.5053763440860215</v>
      </c>
      <c r="K479" s="3">
        <f t="shared" si="84"/>
        <v>0.46471980392075318</v>
      </c>
      <c r="L479" s="1">
        <v>9.308411159198577E-3</v>
      </c>
      <c r="N479" s="3">
        <f t="shared" si="85"/>
        <v>0.13784688437880904</v>
      </c>
      <c r="O479" s="1">
        <v>5.6341799827575633E-3</v>
      </c>
    </row>
    <row r="480" spans="1:15" x14ac:dyDescent="0.25">
      <c r="A480" t="s">
        <v>25</v>
      </c>
      <c r="B480">
        <v>2001</v>
      </c>
      <c r="C480" t="s">
        <v>30</v>
      </c>
      <c r="D480">
        <v>2839</v>
      </c>
      <c r="E480">
        <v>1235</v>
      </c>
      <c r="F480">
        <v>1604</v>
      </c>
      <c r="G480" t="s">
        <v>10</v>
      </c>
      <c r="H480" t="s">
        <v>10</v>
      </c>
      <c r="I480" s="3">
        <f t="shared" si="80"/>
        <v>0.43501232828460723</v>
      </c>
      <c r="K480" s="3">
        <f t="shared" si="84"/>
        <v>0.46471980392075318</v>
      </c>
      <c r="L480" s="1">
        <v>9.308411159198577E-3</v>
      </c>
      <c r="N480" s="3">
        <f t="shared" si="85"/>
        <v>0.13784688437880904</v>
      </c>
      <c r="O480" s="1">
        <v>5.6341799827575633E-3</v>
      </c>
    </row>
    <row r="481" spans="1:15" x14ac:dyDescent="0.25">
      <c r="A481" t="s">
        <v>25</v>
      </c>
      <c r="B481">
        <v>2002</v>
      </c>
      <c r="C481" t="s">
        <v>30</v>
      </c>
      <c r="D481">
        <v>2029</v>
      </c>
      <c r="E481">
        <v>687</v>
      </c>
      <c r="F481">
        <v>1342</v>
      </c>
      <c r="G481" t="s">
        <v>10</v>
      </c>
      <c r="H481" t="s">
        <v>10</v>
      </c>
      <c r="I481" s="3">
        <f t="shared" si="80"/>
        <v>0.33859043863972399</v>
      </c>
      <c r="K481" s="3">
        <f t="shared" si="84"/>
        <v>0.46471980392075318</v>
      </c>
      <c r="L481" s="1">
        <v>9.308411159198577E-3</v>
      </c>
      <c r="N481" s="3">
        <f t="shared" si="85"/>
        <v>0.13784688437880904</v>
      </c>
      <c r="O481" s="1">
        <v>5.6341799827575633E-3</v>
      </c>
    </row>
    <row r="482" spans="1:15" x14ac:dyDescent="0.25">
      <c r="A482" t="s">
        <v>25</v>
      </c>
      <c r="B482">
        <v>2003</v>
      </c>
      <c r="C482" t="s">
        <v>30</v>
      </c>
      <c r="D482">
        <v>3083</v>
      </c>
      <c r="E482">
        <v>1424</v>
      </c>
      <c r="F482">
        <v>1659</v>
      </c>
      <c r="G482" t="s">
        <v>10</v>
      </c>
      <c r="H482" t="s">
        <v>10</v>
      </c>
      <c r="I482" s="3">
        <f t="shared" si="80"/>
        <v>0.46188777165098932</v>
      </c>
      <c r="K482" s="3">
        <f t="shared" si="84"/>
        <v>0.46471980392075318</v>
      </c>
      <c r="L482" s="1">
        <v>9.308411159198577E-3</v>
      </c>
      <c r="N482" s="3">
        <f t="shared" si="85"/>
        <v>0.13784688437880904</v>
      </c>
      <c r="O482" s="1">
        <v>5.6341799827575633E-3</v>
      </c>
    </row>
    <row r="483" spans="1:15" x14ac:dyDescent="0.25">
      <c r="A483" t="s">
        <v>25</v>
      </c>
      <c r="B483">
        <v>2004</v>
      </c>
      <c r="C483" t="s">
        <v>30</v>
      </c>
      <c r="D483">
        <v>2923</v>
      </c>
      <c r="E483">
        <v>999</v>
      </c>
      <c r="F483">
        <v>1924</v>
      </c>
      <c r="G483" t="s">
        <v>10</v>
      </c>
      <c r="H483" t="s">
        <v>10</v>
      </c>
      <c r="I483" s="3">
        <f t="shared" si="80"/>
        <v>0.34177215189873417</v>
      </c>
      <c r="K483" s="3">
        <f t="shared" si="84"/>
        <v>0.46471980392075318</v>
      </c>
      <c r="L483" s="1">
        <v>9.308411159198577E-3</v>
      </c>
      <c r="N483" s="3">
        <f t="shared" si="85"/>
        <v>0.13784688437880904</v>
      </c>
      <c r="O483" s="1">
        <v>5.6341799827575633E-3</v>
      </c>
    </row>
    <row r="484" spans="1:15" x14ac:dyDescent="0.25">
      <c r="A484" t="s">
        <v>25</v>
      </c>
      <c r="B484">
        <v>2005</v>
      </c>
      <c r="C484" t="s">
        <v>30</v>
      </c>
      <c r="D484">
        <v>2796</v>
      </c>
      <c r="E484">
        <v>1188</v>
      </c>
      <c r="F484">
        <v>1608</v>
      </c>
      <c r="G484" t="s">
        <v>10</v>
      </c>
      <c r="H484" t="s">
        <v>10</v>
      </c>
      <c r="I484" s="3">
        <f t="shared" si="80"/>
        <v>0.42489270386266093</v>
      </c>
      <c r="K484" s="3">
        <f t="shared" si="84"/>
        <v>0.46471980392075318</v>
      </c>
      <c r="L484" s="1">
        <v>9.308411159198577E-3</v>
      </c>
      <c r="N484" s="3">
        <f t="shared" si="85"/>
        <v>0.13784688437880904</v>
      </c>
      <c r="O484" s="1">
        <v>5.6341799827575633E-3</v>
      </c>
    </row>
    <row r="485" spans="1:15" x14ac:dyDescent="0.25">
      <c r="A485" t="s">
        <v>25</v>
      </c>
      <c r="B485">
        <v>2006</v>
      </c>
      <c r="C485" t="s">
        <v>30</v>
      </c>
      <c r="D485">
        <v>3058</v>
      </c>
      <c r="E485">
        <v>1407</v>
      </c>
      <c r="F485">
        <v>1651</v>
      </c>
      <c r="G485">
        <v>931</v>
      </c>
      <c r="H485">
        <v>720</v>
      </c>
      <c r="I485" s="3">
        <f t="shared" si="80"/>
        <v>0.46010464355788094</v>
      </c>
      <c r="J485" s="3">
        <f t="shared" ref="J485:J501" si="86">G485/F485</f>
        <v>0.56390066626287094</v>
      </c>
      <c r="K485" s="3">
        <f t="shared" si="84"/>
        <v>0.46471980392075318</v>
      </c>
      <c r="L485" s="1">
        <v>9.308411159198577E-3</v>
      </c>
      <c r="M485" s="3">
        <f t="shared" ref="M485:M501" si="87">G485/D485</f>
        <v>0.30444735120994115</v>
      </c>
      <c r="N485" s="3">
        <f t="shared" si="85"/>
        <v>0.13784688437880904</v>
      </c>
      <c r="O485" s="1">
        <v>5.6341799827575633E-3</v>
      </c>
    </row>
    <row r="486" spans="1:15" x14ac:dyDescent="0.25">
      <c r="A486" t="s">
        <v>25</v>
      </c>
      <c r="B486">
        <v>2007</v>
      </c>
      <c r="C486" t="s">
        <v>30</v>
      </c>
      <c r="D486">
        <v>4266</v>
      </c>
      <c r="E486">
        <v>2518</v>
      </c>
      <c r="F486">
        <v>1748</v>
      </c>
      <c r="G486">
        <v>1014</v>
      </c>
      <c r="H486">
        <v>734</v>
      </c>
      <c r="I486" s="3">
        <f t="shared" si="80"/>
        <v>0.59024847632442567</v>
      </c>
      <c r="J486" s="3">
        <f t="shared" si="86"/>
        <v>0.580091533180778</v>
      </c>
      <c r="K486" s="3">
        <f t="shared" si="84"/>
        <v>0.46471980392075318</v>
      </c>
      <c r="L486" s="1">
        <v>9.308411159198577E-3</v>
      </c>
      <c r="M486" s="3">
        <f t="shared" si="87"/>
        <v>0.23769338959212377</v>
      </c>
      <c r="N486" s="3">
        <f t="shared" si="85"/>
        <v>0.13784688437880904</v>
      </c>
      <c r="O486" s="1">
        <v>5.6341799827575633E-3</v>
      </c>
    </row>
    <row r="487" spans="1:15" x14ac:dyDescent="0.25">
      <c r="A487" t="s">
        <v>25</v>
      </c>
      <c r="B487">
        <v>2008</v>
      </c>
      <c r="C487" t="s">
        <v>30</v>
      </c>
      <c r="D487">
        <v>5010</v>
      </c>
      <c r="E487">
        <v>3047</v>
      </c>
      <c r="F487">
        <v>1963</v>
      </c>
      <c r="G487">
        <v>1009</v>
      </c>
      <c r="H487">
        <v>954</v>
      </c>
      <c r="I487" s="3">
        <f t="shared" si="80"/>
        <v>0.60818363273453091</v>
      </c>
      <c r="J487" s="3">
        <f t="shared" si="86"/>
        <v>0.51400916963830867</v>
      </c>
      <c r="K487" s="3">
        <f t="shared" si="84"/>
        <v>0.46471980392075318</v>
      </c>
      <c r="L487" s="1">
        <v>9.308411159198577E-3</v>
      </c>
      <c r="M487" s="3">
        <f t="shared" si="87"/>
        <v>0.20139720558882235</v>
      </c>
      <c r="N487" s="3">
        <f t="shared" si="85"/>
        <v>0.13784688437880904</v>
      </c>
      <c r="O487" s="1">
        <v>5.6341799827575633E-3</v>
      </c>
    </row>
    <row r="488" spans="1:15" x14ac:dyDescent="0.25">
      <c r="A488" t="s">
        <v>25</v>
      </c>
      <c r="B488">
        <v>2009</v>
      </c>
      <c r="C488" t="s">
        <v>30</v>
      </c>
      <c r="D488">
        <v>2818</v>
      </c>
      <c r="E488">
        <v>1954</v>
      </c>
      <c r="F488">
        <v>864</v>
      </c>
      <c r="G488">
        <v>580</v>
      </c>
      <c r="H488">
        <v>284</v>
      </c>
      <c r="I488" s="3">
        <f t="shared" si="80"/>
        <v>0.69339957416607523</v>
      </c>
      <c r="J488" s="3">
        <f t="shared" si="86"/>
        <v>0.67129629629629628</v>
      </c>
      <c r="K488" s="3">
        <f t="shared" si="84"/>
        <v>0.46471980392075318</v>
      </c>
      <c r="L488" s="1">
        <v>9.308411159198577E-3</v>
      </c>
      <c r="M488" s="3">
        <f t="shared" si="87"/>
        <v>0.20581973030518097</v>
      </c>
      <c r="N488" s="3">
        <f t="shared" si="85"/>
        <v>0.13784688437880904</v>
      </c>
      <c r="O488" s="1">
        <v>5.6341799827575633E-3</v>
      </c>
    </row>
    <row r="489" spans="1:15" x14ac:dyDescent="0.25">
      <c r="A489" t="s">
        <v>25</v>
      </c>
      <c r="B489">
        <v>2010</v>
      </c>
      <c r="C489" t="s">
        <v>30</v>
      </c>
      <c r="D489">
        <v>4613</v>
      </c>
      <c r="E489">
        <v>2971</v>
      </c>
      <c r="F489">
        <v>1642</v>
      </c>
      <c r="G489">
        <v>737</v>
      </c>
      <c r="H489">
        <v>905</v>
      </c>
      <c r="I489" s="3">
        <f t="shared" si="80"/>
        <v>0.64404942553652722</v>
      </c>
      <c r="J489" s="3">
        <f t="shared" si="86"/>
        <v>0.44884287454323996</v>
      </c>
      <c r="K489" s="3">
        <f t="shared" si="84"/>
        <v>0.46471980392075318</v>
      </c>
      <c r="L489" s="1">
        <v>9.308411159198577E-3</v>
      </c>
      <c r="M489" s="3">
        <f t="shared" si="87"/>
        <v>0.15976587903750272</v>
      </c>
      <c r="N489" s="3">
        <f t="shared" si="85"/>
        <v>0.13784688437880904</v>
      </c>
      <c r="O489" s="1">
        <v>5.6341799827575633E-3</v>
      </c>
    </row>
    <row r="490" spans="1:15" x14ac:dyDescent="0.25">
      <c r="A490" t="s">
        <v>25</v>
      </c>
      <c r="B490">
        <v>2011</v>
      </c>
      <c r="C490" t="s">
        <v>30</v>
      </c>
      <c r="D490">
        <v>8950</v>
      </c>
      <c r="E490">
        <v>6832</v>
      </c>
      <c r="F490">
        <v>2118</v>
      </c>
      <c r="G490">
        <v>831</v>
      </c>
      <c r="H490">
        <v>1287</v>
      </c>
      <c r="I490" s="3">
        <f t="shared" si="80"/>
        <v>0.76335195530726252</v>
      </c>
      <c r="J490" s="3">
        <f t="shared" si="86"/>
        <v>0.3923512747875354</v>
      </c>
      <c r="K490" s="3">
        <f t="shared" si="84"/>
        <v>0.46471980392075318</v>
      </c>
      <c r="L490" s="1">
        <v>9.308411159198577E-3</v>
      </c>
      <c r="M490" s="3">
        <f t="shared" si="87"/>
        <v>9.2849162011173186E-2</v>
      </c>
      <c r="N490" s="3">
        <f t="shared" si="85"/>
        <v>0.13784688437880904</v>
      </c>
      <c r="O490" s="1">
        <v>5.6341799827575633E-3</v>
      </c>
    </row>
    <row r="491" spans="1:15" x14ac:dyDescent="0.25">
      <c r="A491" t="s">
        <v>25</v>
      </c>
      <c r="B491">
        <v>2012</v>
      </c>
      <c r="C491" t="s">
        <v>30</v>
      </c>
      <c r="D491">
        <v>8600</v>
      </c>
      <c r="E491">
        <v>6467</v>
      </c>
      <c r="F491">
        <v>2133</v>
      </c>
      <c r="G491">
        <v>737</v>
      </c>
      <c r="H491">
        <v>1396</v>
      </c>
      <c r="I491" s="3">
        <f t="shared" si="80"/>
        <v>0.75197674418604654</v>
      </c>
      <c r="J491" s="3">
        <f t="shared" si="86"/>
        <v>0.34552273792780119</v>
      </c>
      <c r="K491" s="3">
        <f t="shared" si="84"/>
        <v>0.46471980392075318</v>
      </c>
      <c r="L491" s="1">
        <v>9.308411159198577E-3</v>
      </c>
      <c r="M491" s="3">
        <f t="shared" si="87"/>
        <v>8.5697674418604652E-2</v>
      </c>
      <c r="N491" s="3">
        <f t="shared" si="85"/>
        <v>0.13784688437880904</v>
      </c>
      <c r="O491" s="1">
        <v>5.6341799827575633E-3</v>
      </c>
    </row>
    <row r="492" spans="1:15" x14ac:dyDescent="0.25">
      <c r="A492" t="s">
        <v>25</v>
      </c>
      <c r="B492">
        <v>2013</v>
      </c>
      <c r="C492" t="s">
        <v>30</v>
      </c>
      <c r="D492">
        <v>6970</v>
      </c>
      <c r="E492">
        <v>5295</v>
      </c>
      <c r="F492">
        <v>1675</v>
      </c>
      <c r="G492">
        <v>713</v>
      </c>
      <c r="H492">
        <v>962</v>
      </c>
      <c r="I492" s="3">
        <f t="shared" si="80"/>
        <v>0.75968436154949781</v>
      </c>
      <c r="J492" s="3">
        <f t="shared" si="86"/>
        <v>0.42567164179104477</v>
      </c>
      <c r="K492" s="3">
        <f t="shared" si="84"/>
        <v>0.46471980392075318</v>
      </c>
      <c r="L492" s="1">
        <v>9.308411159198577E-3</v>
      </c>
      <c r="M492" s="3">
        <f t="shared" si="87"/>
        <v>0.10229555236728838</v>
      </c>
      <c r="N492" s="3">
        <f t="shared" si="85"/>
        <v>0.13784688437880904</v>
      </c>
      <c r="O492" s="1">
        <v>5.6341799827575633E-3</v>
      </c>
    </row>
    <row r="493" spans="1:15" x14ac:dyDescent="0.25">
      <c r="A493" t="s">
        <v>25</v>
      </c>
      <c r="B493">
        <v>2014</v>
      </c>
      <c r="C493" t="s">
        <v>30</v>
      </c>
      <c r="D493">
        <v>8688</v>
      </c>
      <c r="E493">
        <v>6428</v>
      </c>
      <c r="F493">
        <v>2260</v>
      </c>
      <c r="G493">
        <v>820</v>
      </c>
      <c r="H493">
        <v>1440</v>
      </c>
      <c r="I493" s="3">
        <f t="shared" si="80"/>
        <v>0.7398710865561694</v>
      </c>
      <c r="J493" s="3">
        <f t="shared" si="86"/>
        <v>0.36283185840707965</v>
      </c>
      <c r="K493" s="3">
        <f t="shared" si="84"/>
        <v>0.46471980392075318</v>
      </c>
      <c r="L493" s="1">
        <v>9.308411159198577E-3</v>
      </c>
      <c r="M493" s="3">
        <f t="shared" si="87"/>
        <v>9.4383057090239406E-2</v>
      </c>
      <c r="N493" s="3">
        <f t="shared" si="85"/>
        <v>0.13784688437880904</v>
      </c>
      <c r="O493" s="1">
        <v>5.6341799827575633E-3</v>
      </c>
    </row>
    <row r="494" spans="1:15" x14ac:dyDescent="0.25">
      <c r="A494" t="s">
        <v>25</v>
      </c>
      <c r="B494">
        <v>2015</v>
      </c>
      <c r="C494" t="s">
        <v>30</v>
      </c>
      <c r="D494">
        <v>9156</v>
      </c>
      <c r="E494">
        <v>6577</v>
      </c>
      <c r="F494">
        <v>2579</v>
      </c>
      <c r="G494">
        <v>911</v>
      </c>
      <c r="H494">
        <v>1668</v>
      </c>
      <c r="I494" s="3">
        <f t="shared" si="80"/>
        <v>0.71832678025338581</v>
      </c>
      <c r="J494" s="3">
        <f t="shared" si="86"/>
        <v>0.35323768902675456</v>
      </c>
      <c r="K494" s="3">
        <f t="shared" si="84"/>
        <v>0.46471980392075318</v>
      </c>
      <c r="L494" s="1">
        <v>9.308411159198577E-3</v>
      </c>
      <c r="M494" s="3">
        <f t="shared" si="87"/>
        <v>9.9497597204019225E-2</v>
      </c>
      <c r="N494" s="3">
        <f t="shared" si="85"/>
        <v>0.13784688437880904</v>
      </c>
      <c r="O494" s="1">
        <v>5.6341799827575633E-3</v>
      </c>
    </row>
    <row r="495" spans="1:15" x14ac:dyDescent="0.25">
      <c r="A495" t="s">
        <v>25</v>
      </c>
      <c r="B495">
        <v>2016</v>
      </c>
      <c r="C495" t="s">
        <v>30</v>
      </c>
      <c r="D495">
        <v>5839</v>
      </c>
      <c r="E495">
        <v>4347</v>
      </c>
      <c r="F495">
        <v>1492</v>
      </c>
      <c r="G495">
        <v>698</v>
      </c>
      <c r="H495">
        <v>794</v>
      </c>
      <c r="I495" s="3">
        <f t="shared" si="80"/>
        <v>0.74447679397157052</v>
      </c>
      <c r="J495" s="3">
        <f t="shared" si="86"/>
        <v>0.46782841823056298</v>
      </c>
      <c r="K495" s="3">
        <f t="shared" si="84"/>
        <v>0.46471980392075318</v>
      </c>
      <c r="L495" s="1">
        <v>9.308411159198577E-3</v>
      </c>
      <c r="M495" s="3">
        <f t="shared" si="87"/>
        <v>0.11954101729748244</v>
      </c>
      <c r="N495" s="3">
        <f t="shared" si="85"/>
        <v>0.13784688437880904</v>
      </c>
      <c r="O495" s="1">
        <v>5.6341799827575633E-3</v>
      </c>
    </row>
    <row r="496" spans="1:15" x14ac:dyDescent="0.25">
      <c r="A496" t="s">
        <v>25</v>
      </c>
      <c r="B496">
        <v>2017</v>
      </c>
      <c r="C496" t="s">
        <v>30</v>
      </c>
      <c r="D496">
        <v>9211</v>
      </c>
      <c r="E496">
        <v>7495</v>
      </c>
      <c r="F496">
        <v>1716</v>
      </c>
      <c r="G496">
        <v>756</v>
      </c>
      <c r="H496">
        <v>960</v>
      </c>
      <c r="I496" s="3">
        <f t="shared" si="80"/>
        <v>0.81370100966236025</v>
      </c>
      <c r="J496" s="3">
        <f t="shared" si="86"/>
        <v>0.44055944055944057</v>
      </c>
      <c r="K496" s="3">
        <f t="shared" si="84"/>
        <v>0.46471980392075318</v>
      </c>
      <c r="L496" s="1">
        <v>9.308411159198577E-3</v>
      </c>
      <c r="M496" s="3">
        <f t="shared" si="87"/>
        <v>8.20757789599392E-2</v>
      </c>
      <c r="N496" s="3">
        <f t="shared" si="85"/>
        <v>0.13784688437880904</v>
      </c>
      <c r="O496" s="1">
        <v>5.6341799827575633E-3</v>
      </c>
    </row>
    <row r="497" spans="1:15" x14ac:dyDescent="0.25">
      <c r="A497" t="s">
        <v>25</v>
      </c>
      <c r="B497">
        <v>2018</v>
      </c>
      <c r="C497" t="s">
        <v>30</v>
      </c>
      <c r="D497">
        <v>11024</v>
      </c>
      <c r="E497">
        <v>9189</v>
      </c>
      <c r="F497">
        <v>1835</v>
      </c>
      <c r="G497">
        <v>858</v>
      </c>
      <c r="H497">
        <v>977</v>
      </c>
      <c r="I497" s="3">
        <f t="shared" si="80"/>
        <v>0.83354499274310601</v>
      </c>
      <c r="J497" s="3">
        <f t="shared" si="86"/>
        <v>0.46757493188010901</v>
      </c>
      <c r="K497" s="3">
        <f>AVERAGE(J$477:J$498)</f>
        <v>0.46471980392075318</v>
      </c>
      <c r="L497" s="1">
        <v>9.308411159198577E-3</v>
      </c>
      <c r="M497" s="3">
        <f t="shared" si="87"/>
        <v>7.783018867924528E-2</v>
      </c>
      <c r="N497" s="3">
        <f>AVERAGE(M$477:M$498)</f>
        <v>0.13784688437880904</v>
      </c>
      <c r="O497" s="1">
        <v>5.6341799827575633E-3</v>
      </c>
    </row>
    <row r="498" spans="1:15" x14ac:dyDescent="0.25">
      <c r="A498" t="s">
        <v>25</v>
      </c>
      <c r="B498">
        <v>2019</v>
      </c>
      <c r="C498" t="s">
        <v>30</v>
      </c>
      <c r="D498">
        <v>11553</v>
      </c>
      <c r="E498">
        <v>9925</v>
      </c>
      <c r="F498">
        <v>1628</v>
      </c>
      <c r="G498">
        <v>769</v>
      </c>
      <c r="H498">
        <v>859</v>
      </c>
      <c r="I498" s="3">
        <f t="shared" si="80"/>
        <v>0.8590842205487752</v>
      </c>
      <c r="J498" s="3">
        <f t="shared" si="86"/>
        <v>0.47235872235872234</v>
      </c>
      <c r="K498" s="3">
        <f>AVERAGE(J$477:J$498)</f>
        <v>0.46471980392075318</v>
      </c>
      <c r="L498" s="1">
        <v>9.308411159198577E-3</v>
      </c>
      <c r="M498" s="3">
        <f t="shared" si="87"/>
        <v>6.6562797541764043E-2</v>
      </c>
      <c r="N498" s="3">
        <f>AVERAGE(M$477:M$498)</f>
        <v>0.13784688437880904</v>
      </c>
      <c r="O498" s="1">
        <v>5.6341799827575633E-3</v>
      </c>
    </row>
    <row r="499" spans="1:15" x14ac:dyDescent="0.25">
      <c r="A499" t="s">
        <v>25</v>
      </c>
      <c r="B499">
        <v>2020</v>
      </c>
      <c r="C499" t="s">
        <v>30</v>
      </c>
      <c r="D499">
        <v>3314</v>
      </c>
      <c r="E499">
        <v>3142</v>
      </c>
      <c r="F499" s="3">
        <f>SUM(G499:H499)</f>
        <v>172</v>
      </c>
      <c r="G499">
        <v>3</v>
      </c>
      <c r="H499">
        <v>169</v>
      </c>
      <c r="I499" s="3">
        <f t="shared" ref="I499:I501" si="88">E499/D499</f>
        <v>0.94809897404948706</v>
      </c>
      <c r="J499" s="3">
        <f t="shared" si="86"/>
        <v>1.7441860465116279E-2</v>
      </c>
      <c r="K499" s="9" t="s">
        <v>45</v>
      </c>
      <c r="L499" s="9" t="s">
        <v>45</v>
      </c>
      <c r="M499" s="3">
        <f t="shared" si="87"/>
        <v>9.0525045262522627E-4</v>
      </c>
      <c r="N499" s="9" t="s">
        <v>45</v>
      </c>
      <c r="O499" s="9" t="s">
        <v>45</v>
      </c>
    </row>
    <row r="500" spans="1:15" x14ac:dyDescent="0.25">
      <c r="A500" t="s">
        <v>25</v>
      </c>
      <c r="B500">
        <v>2021</v>
      </c>
      <c r="C500" t="s">
        <v>30</v>
      </c>
      <c r="D500">
        <v>9732</v>
      </c>
      <c r="E500">
        <v>9094</v>
      </c>
      <c r="F500" s="3">
        <f>SUM(G500:H500)</f>
        <v>638</v>
      </c>
      <c r="G500">
        <v>0</v>
      </c>
      <c r="H500">
        <v>638</v>
      </c>
      <c r="I500" s="3">
        <f t="shared" si="88"/>
        <v>0.93444307439375252</v>
      </c>
      <c r="J500" s="3">
        <f t="shared" si="86"/>
        <v>0</v>
      </c>
      <c r="K500" s="9"/>
      <c r="L500" s="9"/>
      <c r="M500" s="3">
        <f t="shared" si="87"/>
        <v>0</v>
      </c>
      <c r="N500" s="9"/>
      <c r="O500" s="9"/>
    </row>
    <row r="501" spans="1:15" x14ac:dyDescent="0.25">
      <c r="A501" t="s">
        <v>25</v>
      </c>
      <c r="B501">
        <v>2022</v>
      </c>
      <c r="C501" t="s">
        <v>30</v>
      </c>
      <c r="D501">
        <v>10558</v>
      </c>
      <c r="E501">
        <v>9674</v>
      </c>
      <c r="F501" s="3">
        <f>SUM(G501:H501)</f>
        <v>884</v>
      </c>
      <c r="G501">
        <v>0</v>
      </c>
      <c r="H501">
        <v>884</v>
      </c>
      <c r="I501" s="3">
        <f t="shared" si="88"/>
        <v>0.91627202121613938</v>
      </c>
      <c r="J501" s="3">
        <f t="shared" si="86"/>
        <v>0</v>
      </c>
      <c r="K501" s="9"/>
      <c r="L501" s="9"/>
      <c r="M501" s="3">
        <f t="shared" si="87"/>
        <v>0</v>
      </c>
      <c r="N501" s="9"/>
      <c r="O501" s="9"/>
    </row>
    <row r="502" spans="1:15" x14ac:dyDescent="0.25">
      <c r="A502" t="s">
        <v>25</v>
      </c>
      <c r="B502">
        <v>1998</v>
      </c>
      <c r="C502" t="s">
        <v>31</v>
      </c>
      <c r="D502">
        <v>6261</v>
      </c>
      <c r="E502">
        <v>2769</v>
      </c>
      <c r="F502">
        <v>3492</v>
      </c>
      <c r="G502" t="s">
        <v>10</v>
      </c>
      <c r="H502" t="s">
        <v>10</v>
      </c>
      <c r="I502" s="3">
        <f t="shared" si="80"/>
        <v>0.4422616195495927</v>
      </c>
      <c r="K502" s="3">
        <f>AVERAGE(J$502:J$523)</f>
        <v>0.271322189736041</v>
      </c>
      <c r="L502" s="1">
        <v>3.1658624714486403E-3</v>
      </c>
      <c r="N502" s="3">
        <f t="shared" ref="N502:N521" si="89">AVERAGE(M$502:M$523)</f>
        <v>0.14773987056087881</v>
      </c>
      <c r="O502" s="1">
        <v>1.9171154968710591E-3</v>
      </c>
    </row>
    <row r="503" spans="1:15" x14ac:dyDescent="0.25">
      <c r="A503" t="s">
        <v>25</v>
      </c>
      <c r="B503">
        <v>1999</v>
      </c>
      <c r="C503" t="s">
        <v>31</v>
      </c>
      <c r="D503">
        <v>7370</v>
      </c>
      <c r="E503">
        <v>3832</v>
      </c>
      <c r="F503">
        <v>3538</v>
      </c>
      <c r="G503" t="s">
        <v>10</v>
      </c>
      <c r="H503" t="s">
        <v>10</v>
      </c>
      <c r="I503" s="3">
        <f t="shared" si="80"/>
        <v>0.51994572591587518</v>
      </c>
      <c r="K503" s="3">
        <f>AVERAGE(J$502:J$523)</f>
        <v>0.271322189736041</v>
      </c>
      <c r="L503" s="1">
        <v>3.1658624714486403E-3</v>
      </c>
      <c r="N503" s="3">
        <f t="shared" si="89"/>
        <v>0.14773987056087881</v>
      </c>
      <c r="O503" s="1">
        <v>1.9171154968710591E-3</v>
      </c>
    </row>
    <row r="504" spans="1:15" x14ac:dyDescent="0.25">
      <c r="A504" t="s">
        <v>25</v>
      </c>
      <c r="B504">
        <v>2000</v>
      </c>
      <c r="C504" t="s">
        <v>31</v>
      </c>
      <c r="D504">
        <v>11989</v>
      </c>
      <c r="E504">
        <v>5112</v>
      </c>
      <c r="F504">
        <v>6877</v>
      </c>
      <c r="G504" t="s">
        <v>10</v>
      </c>
      <c r="H504" t="s">
        <v>10</v>
      </c>
      <c r="I504" s="3">
        <f t="shared" si="80"/>
        <v>0.42639085828676287</v>
      </c>
      <c r="K504" s="3">
        <f>AVERAGE(J$502:J$523)</f>
        <v>0.271322189736041</v>
      </c>
      <c r="L504" s="1">
        <v>3.1658624714486403E-3</v>
      </c>
      <c r="N504" s="3">
        <f t="shared" si="89"/>
        <v>0.14773987056087881</v>
      </c>
      <c r="O504" s="1">
        <v>1.9171154968710591E-3</v>
      </c>
    </row>
    <row r="505" spans="1:15" x14ac:dyDescent="0.25">
      <c r="A505" t="s">
        <v>25</v>
      </c>
      <c r="B505">
        <v>2001</v>
      </c>
      <c r="C505" t="s">
        <v>31</v>
      </c>
      <c r="D505">
        <v>9348</v>
      </c>
      <c r="E505">
        <v>4514</v>
      </c>
      <c r="F505">
        <v>4834</v>
      </c>
      <c r="G505" t="s">
        <v>10</v>
      </c>
      <c r="H505" t="s">
        <v>10</v>
      </c>
      <c r="I505" s="3">
        <f t="shared" si="80"/>
        <v>0.48288403936670948</v>
      </c>
      <c r="K505" s="3">
        <f t="shared" ref="K505:K521" si="90">AVERAGE(J$502:J$523)</f>
        <v>0.271322189736041</v>
      </c>
      <c r="L505" s="1">
        <v>3.1658624714486403E-3</v>
      </c>
      <c r="N505" s="3">
        <f t="shared" si="89"/>
        <v>0.14773987056087881</v>
      </c>
      <c r="O505" s="1">
        <v>1.9171154968710591E-3</v>
      </c>
    </row>
    <row r="506" spans="1:15" x14ac:dyDescent="0.25">
      <c r="A506" t="s">
        <v>25</v>
      </c>
      <c r="B506">
        <v>2002</v>
      </c>
      <c r="C506" t="s">
        <v>31</v>
      </c>
      <c r="D506">
        <v>8033</v>
      </c>
      <c r="E506">
        <v>3969</v>
      </c>
      <c r="F506">
        <v>4064</v>
      </c>
      <c r="G506" t="s">
        <v>10</v>
      </c>
      <c r="H506" t="s">
        <v>10</v>
      </c>
      <c r="I506" s="3">
        <f t="shared" si="80"/>
        <v>0.49408689157226443</v>
      </c>
      <c r="K506" s="3">
        <f t="shared" si="90"/>
        <v>0.271322189736041</v>
      </c>
      <c r="L506" s="1">
        <v>3.1658624714486403E-3</v>
      </c>
      <c r="N506" s="3">
        <f t="shared" si="89"/>
        <v>0.14773987056087881</v>
      </c>
      <c r="O506" s="1">
        <v>1.9171154968710591E-3</v>
      </c>
    </row>
    <row r="507" spans="1:15" x14ac:dyDescent="0.25">
      <c r="A507" t="s">
        <v>25</v>
      </c>
      <c r="B507">
        <v>2003</v>
      </c>
      <c r="C507" t="s">
        <v>31</v>
      </c>
      <c r="D507">
        <v>11263</v>
      </c>
      <c r="E507">
        <v>5648</v>
      </c>
      <c r="F507">
        <v>5615</v>
      </c>
      <c r="G507" t="s">
        <v>10</v>
      </c>
      <c r="H507" t="s">
        <v>10</v>
      </c>
      <c r="I507" s="3">
        <f t="shared" si="80"/>
        <v>0.501464973808044</v>
      </c>
      <c r="K507" s="3">
        <f t="shared" si="90"/>
        <v>0.271322189736041</v>
      </c>
      <c r="L507" s="1">
        <v>3.1658624714486403E-3</v>
      </c>
      <c r="N507" s="3">
        <f t="shared" si="89"/>
        <v>0.14773987056087881</v>
      </c>
      <c r="O507" s="1">
        <v>1.9171154968710591E-3</v>
      </c>
    </row>
    <row r="508" spans="1:15" x14ac:dyDescent="0.25">
      <c r="A508" t="s">
        <v>25</v>
      </c>
      <c r="B508">
        <v>2004</v>
      </c>
      <c r="C508" t="s">
        <v>31</v>
      </c>
      <c r="D508">
        <v>13195</v>
      </c>
      <c r="E508">
        <v>5266</v>
      </c>
      <c r="F508">
        <v>7929</v>
      </c>
      <c r="G508" t="s">
        <v>10</v>
      </c>
      <c r="H508" t="s">
        <v>10</v>
      </c>
      <c r="I508" s="3">
        <f t="shared" si="80"/>
        <v>0.39909056460780601</v>
      </c>
      <c r="K508" s="3">
        <f t="shared" si="90"/>
        <v>0.271322189736041</v>
      </c>
      <c r="L508" s="1">
        <v>3.1658624714486403E-3</v>
      </c>
      <c r="N508" s="3">
        <f t="shared" si="89"/>
        <v>0.14773987056087881</v>
      </c>
      <c r="O508" s="1">
        <v>1.9171154968710591E-3</v>
      </c>
    </row>
    <row r="509" spans="1:15" x14ac:dyDescent="0.25">
      <c r="A509" t="s">
        <v>25</v>
      </c>
      <c r="B509">
        <v>2005</v>
      </c>
      <c r="C509" t="s">
        <v>31</v>
      </c>
      <c r="D509">
        <v>15329</v>
      </c>
      <c r="E509">
        <v>5745</v>
      </c>
      <c r="F509">
        <v>9584</v>
      </c>
      <c r="G509" t="s">
        <v>10</v>
      </c>
      <c r="H509" t="s">
        <v>10</v>
      </c>
      <c r="I509" s="3">
        <f t="shared" si="80"/>
        <v>0.37477982908213192</v>
      </c>
      <c r="K509" s="3">
        <f t="shared" si="90"/>
        <v>0.271322189736041</v>
      </c>
      <c r="L509" s="1">
        <v>3.1658624714486403E-3</v>
      </c>
      <c r="N509" s="3">
        <f t="shared" si="89"/>
        <v>0.14773987056087881</v>
      </c>
      <c r="O509" s="1">
        <v>1.9171154968710591E-3</v>
      </c>
    </row>
    <row r="510" spans="1:15" x14ac:dyDescent="0.25">
      <c r="A510" t="s">
        <v>25</v>
      </c>
      <c r="B510">
        <v>2006</v>
      </c>
      <c r="C510" t="s">
        <v>31</v>
      </c>
      <c r="D510">
        <v>17714</v>
      </c>
      <c r="E510">
        <v>6326</v>
      </c>
      <c r="F510">
        <v>11388</v>
      </c>
      <c r="G510">
        <v>4211</v>
      </c>
      <c r="H510">
        <v>7177</v>
      </c>
      <c r="I510" s="3">
        <f t="shared" si="80"/>
        <v>0.35711866320424523</v>
      </c>
      <c r="J510" s="3">
        <f t="shared" ref="J510:J526" si="91">G510/F510</f>
        <v>0.36977520196698277</v>
      </c>
      <c r="K510" s="3">
        <f t="shared" si="90"/>
        <v>0.271322189736041</v>
      </c>
      <c r="L510" s="1">
        <v>3.1658624714486403E-3</v>
      </c>
      <c r="M510" s="3">
        <f t="shared" ref="M510:M526" si="92">G510/D510</f>
        <v>0.23772157615445411</v>
      </c>
      <c r="N510" s="3">
        <f t="shared" si="89"/>
        <v>0.14773987056087881</v>
      </c>
      <c r="O510" s="1">
        <v>1.9171154968710591E-3</v>
      </c>
    </row>
    <row r="511" spans="1:15" x14ac:dyDescent="0.25">
      <c r="A511" t="s">
        <v>25</v>
      </c>
      <c r="B511">
        <v>2007</v>
      </c>
      <c r="C511" t="s">
        <v>31</v>
      </c>
      <c r="D511">
        <v>20368</v>
      </c>
      <c r="E511">
        <v>8353</v>
      </c>
      <c r="F511">
        <v>12015</v>
      </c>
      <c r="G511">
        <v>3637</v>
      </c>
      <c r="H511">
        <v>8378</v>
      </c>
      <c r="I511" s="3">
        <f t="shared" si="80"/>
        <v>0.4101040848389631</v>
      </c>
      <c r="J511" s="3">
        <f t="shared" si="91"/>
        <v>0.3027049521431544</v>
      </c>
      <c r="K511" s="3">
        <f t="shared" si="90"/>
        <v>0.271322189736041</v>
      </c>
      <c r="L511" s="1">
        <v>3.1658624714486403E-3</v>
      </c>
      <c r="M511" s="3">
        <f t="shared" si="92"/>
        <v>0.17856441476826396</v>
      </c>
      <c r="N511" s="3">
        <f t="shared" si="89"/>
        <v>0.14773987056087881</v>
      </c>
      <c r="O511" s="1">
        <v>1.9171154968710591E-3</v>
      </c>
    </row>
    <row r="512" spans="1:15" x14ac:dyDescent="0.25">
      <c r="A512" t="s">
        <v>25</v>
      </c>
      <c r="B512">
        <v>2008</v>
      </c>
      <c r="C512" t="s">
        <v>31</v>
      </c>
      <c r="D512">
        <v>18756</v>
      </c>
      <c r="E512">
        <v>8206</v>
      </c>
      <c r="F512">
        <v>10550</v>
      </c>
      <c r="G512">
        <v>3569</v>
      </c>
      <c r="H512">
        <v>6981</v>
      </c>
      <c r="I512" s="3">
        <f t="shared" si="80"/>
        <v>0.43751332906803159</v>
      </c>
      <c r="J512" s="3">
        <f t="shared" si="91"/>
        <v>0.33829383886255926</v>
      </c>
      <c r="K512" s="3">
        <f t="shared" si="90"/>
        <v>0.271322189736041</v>
      </c>
      <c r="L512" s="1">
        <v>3.1658624714486403E-3</v>
      </c>
      <c r="M512" s="3">
        <f t="shared" si="92"/>
        <v>0.19028577521859671</v>
      </c>
      <c r="N512" s="3">
        <f t="shared" si="89"/>
        <v>0.14773987056087881</v>
      </c>
      <c r="O512" s="1">
        <v>1.9171154968710591E-3</v>
      </c>
    </row>
    <row r="513" spans="1:15" x14ac:dyDescent="0.25">
      <c r="A513" t="s">
        <v>25</v>
      </c>
      <c r="B513">
        <v>2009</v>
      </c>
      <c r="C513" t="s">
        <v>31</v>
      </c>
      <c r="D513">
        <v>14837</v>
      </c>
      <c r="E513">
        <v>6518</v>
      </c>
      <c r="F513">
        <v>8319</v>
      </c>
      <c r="G513">
        <v>2902</v>
      </c>
      <c r="H513">
        <v>5417</v>
      </c>
      <c r="I513" s="3">
        <f t="shared" si="80"/>
        <v>0.43930713756150164</v>
      </c>
      <c r="J513" s="3">
        <f t="shared" si="91"/>
        <v>0.34884000480827021</v>
      </c>
      <c r="K513" s="3">
        <f t="shared" si="90"/>
        <v>0.271322189736041</v>
      </c>
      <c r="L513" s="1">
        <v>3.1658624714486403E-3</v>
      </c>
      <c r="M513" s="3">
        <f t="shared" si="92"/>
        <v>0.19559210082900855</v>
      </c>
      <c r="N513" s="3">
        <f t="shared" si="89"/>
        <v>0.14773987056087881</v>
      </c>
      <c r="O513" s="1">
        <v>1.9171154968710591E-3</v>
      </c>
    </row>
    <row r="514" spans="1:15" x14ac:dyDescent="0.25">
      <c r="A514" t="s">
        <v>25</v>
      </c>
      <c r="B514">
        <v>2010</v>
      </c>
      <c r="C514" t="s">
        <v>31</v>
      </c>
      <c r="D514">
        <v>20015</v>
      </c>
      <c r="E514">
        <v>8957</v>
      </c>
      <c r="F514">
        <v>11058</v>
      </c>
      <c r="G514">
        <v>3159</v>
      </c>
      <c r="H514">
        <v>7899</v>
      </c>
      <c r="I514" s="3">
        <f t="shared" si="80"/>
        <v>0.44751436422682989</v>
      </c>
      <c r="J514" s="3">
        <f t="shared" si="91"/>
        <v>0.28567552902875748</v>
      </c>
      <c r="K514" s="3">
        <f t="shared" si="90"/>
        <v>0.271322189736041</v>
      </c>
      <c r="L514" s="1">
        <v>3.1658624714486403E-3</v>
      </c>
      <c r="M514" s="3">
        <f t="shared" si="92"/>
        <v>0.15783162628028979</v>
      </c>
      <c r="N514" s="3">
        <f t="shared" si="89"/>
        <v>0.14773987056087881</v>
      </c>
      <c r="O514" s="1">
        <v>1.9171154968710591E-3</v>
      </c>
    </row>
    <row r="515" spans="1:15" x14ac:dyDescent="0.25">
      <c r="A515" t="s">
        <v>25</v>
      </c>
      <c r="B515">
        <v>2011</v>
      </c>
      <c r="C515" t="s">
        <v>31</v>
      </c>
      <c r="D515">
        <v>17328</v>
      </c>
      <c r="E515">
        <v>9231</v>
      </c>
      <c r="F515">
        <v>8097</v>
      </c>
      <c r="G515">
        <v>2407</v>
      </c>
      <c r="H515">
        <v>5690</v>
      </c>
      <c r="I515" s="3">
        <f t="shared" si="80"/>
        <v>0.53272160664819945</v>
      </c>
      <c r="J515" s="3">
        <f t="shared" si="91"/>
        <v>0.29727059404717798</v>
      </c>
      <c r="K515" s="3">
        <f t="shared" si="90"/>
        <v>0.271322189736041</v>
      </c>
      <c r="L515" s="1">
        <v>3.1658624714486403E-3</v>
      </c>
      <c r="M515" s="3">
        <f t="shared" si="92"/>
        <v>0.13890812557710064</v>
      </c>
      <c r="N515" s="3">
        <f t="shared" si="89"/>
        <v>0.14773987056087881</v>
      </c>
      <c r="O515" s="1">
        <v>1.9171154968710591E-3</v>
      </c>
    </row>
    <row r="516" spans="1:15" x14ac:dyDescent="0.25">
      <c r="A516" t="s">
        <v>25</v>
      </c>
      <c r="B516">
        <v>2012</v>
      </c>
      <c r="C516" t="s">
        <v>31</v>
      </c>
      <c r="D516">
        <v>20908</v>
      </c>
      <c r="E516">
        <v>9031</v>
      </c>
      <c r="F516">
        <v>11877</v>
      </c>
      <c r="G516">
        <v>3147</v>
      </c>
      <c r="H516">
        <v>8730</v>
      </c>
      <c r="I516" s="3">
        <f t="shared" si="80"/>
        <v>0.4319399273005548</v>
      </c>
      <c r="J516" s="3">
        <f t="shared" si="91"/>
        <v>0.26496590047991919</v>
      </c>
      <c r="K516" s="3">
        <f t="shared" si="90"/>
        <v>0.271322189736041</v>
      </c>
      <c r="L516" s="1">
        <v>3.1658624714486403E-3</v>
      </c>
      <c r="M516" s="3">
        <f t="shared" si="92"/>
        <v>0.15051654868949685</v>
      </c>
      <c r="N516" s="3">
        <f t="shared" si="89"/>
        <v>0.14773987056087881</v>
      </c>
      <c r="O516" s="1">
        <v>1.9171154968710591E-3</v>
      </c>
    </row>
    <row r="517" spans="1:15" x14ac:dyDescent="0.25">
      <c r="A517" t="s">
        <v>25</v>
      </c>
      <c r="B517">
        <v>2013</v>
      </c>
      <c r="C517" t="s">
        <v>31</v>
      </c>
      <c r="D517">
        <v>24779</v>
      </c>
      <c r="E517">
        <v>11207</v>
      </c>
      <c r="F517">
        <v>13572</v>
      </c>
      <c r="G517">
        <v>3164</v>
      </c>
      <c r="H517">
        <v>10408</v>
      </c>
      <c r="I517" s="3">
        <f t="shared" si="80"/>
        <v>0.45227813874651923</v>
      </c>
      <c r="J517" s="3">
        <f t="shared" si="91"/>
        <v>0.23312702623047452</v>
      </c>
      <c r="K517" s="3">
        <f t="shared" si="90"/>
        <v>0.271322189736041</v>
      </c>
      <c r="L517" s="1">
        <v>3.1658624714486403E-3</v>
      </c>
      <c r="M517" s="3">
        <f t="shared" si="92"/>
        <v>0.12768876871544452</v>
      </c>
      <c r="N517" s="3">
        <f t="shared" si="89"/>
        <v>0.14773987056087881</v>
      </c>
      <c r="O517" s="1">
        <v>1.9171154968710591E-3</v>
      </c>
    </row>
    <row r="518" spans="1:15" x14ac:dyDescent="0.25">
      <c r="A518" t="s">
        <v>25</v>
      </c>
      <c r="B518">
        <v>2014</v>
      </c>
      <c r="C518" t="s">
        <v>31</v>
      </c>
      <c r="D518">
        <v>25686</v>
      </c>
      <c r="E518">
        <v>10668</v>
      </c>
      <c r="F518">
        <v>15018</v>
      </c>
      <c r="G518">
        <v>2923</v>
      </c>
      <c r="H518">
        <v>12095</v>
      </c>
      <c r="I518" s="3">
        <f t="shared" si="80"/>
        <v>0.41532352254146226</v>
      </c>
      <c r="J518" s="3">
        <f t="shared" si="91"/>
        <v>0.19463310693834066</v>
      </c>
      <c r="K518" s="3">
        <f t="shared" si="90"/>
        <v>0.271322189736041</v>
      </c>
      <c r="L518" s="1">
        <v>3.1658624714486403E-3</v>
      </c>
      <c r="M518" s="3">
        <f t="shared" si="92"/>
        <v>0.11379739936151989</v>
      </c>
      <c r="N518" s="3">
        <f t="shared" si="89"/>
        <v>0.14773987056087881</v>
      </c>
      <c r="O518" s="1">
        <v>1.9171154968710591E-3</v>
      </c>
    </row>
    <row r="519" spans="1:15" x14ac:dyDescent="0.25">
      <c r="A519" t="s">
        <v>25</v>
      </c>
      <c r="B519">
        <v>2015</v>
      </c>
      <c r="C519" t="s">
        <v>31</v>
      </c>
      <c r="D519">
        <v>29160</v>
      </c>
      <c r="E519">
        <v>11218</v>
      </c>
      <c r="F519">
        <v>17942</v>
      </c>
      <c r="G519">
        <v>4271</v>
      </c>
      <c r="H519">
        <v>13671</v>
      </c>
      <c r="I519" s="3">
        <f t="shared" si="80"/>
        <v>0.38470507544581617</v>
      </c>
      <c r="J519" s="3">
        <f t="shared" si="91"/>
        <v>0.23804481105785308</v>
      </c>
      <c r="K519" s="3">
        <f t="shared" si="90"/>
        <v>0.271322189736041</v>
      </c>
      <c r="L519" s="1">
        <v>3.1658624714486403E-3</v>
      </c>
      <c r="M519" s="3">
        <f t="shared" si="92"/>
        <v>0.14646776406035666</v>
      </c>
      <c r="N519" s="3">
        <f t="shared" si="89"/>
        <v>0.14773987056087881</v>
      </c>
      <c r="O519" s="1">
        <v>1.9171154968710591E-3</v>
      </c>
    </row>
    <row r="520" spans="1:15" x14ac:dyDescent="0.25">
      <c r="A520" t="s">
        <v>25</v>
      </c>
      <c r="B520">
        <v>2016</v>
      </c>
      <c r="C520" t="s">
        <v>31</v>
      </c>
      <c r="D520">
        <v>32540</v>
      </c>
      <c r="E520">
        <v>13373</v>
      </c>
      <c r="F520">
        <v>19167</v>
      </c>
      <c r="G520">
        <v>4529</v>
      </c>
      <c r="H520">
        <v>14638</v>
      </c>
      <c r="I520" s="3">
        <f t="shared" si="80"/>
        <v>0.41097111247695145</v>
      </c>
      <c r="J520" s="3">
        <f t="shared" si="91"/>
        <v>0.23629154275577816</v>
      </c>
      <c r="K520" s="3">
        <f>AVERAGE(J$502:J$523)</f>
        <v>0.271322189736041</v>
      </c>
      <c r="L520" s="1">
        <v>3.1658624714486403E-3</v>
      </c>
      <c r="M520" s="3">
        <f t="shared" si="92"/>
        <v>0.13918254456054088</v>
      </c>
      <c r="N520" s="3">
        <f t="shared" si="89"/>
        <v>0.14773987056087881</v>
      </c>
      <c r="O520" s="1">
        <v>1.9171154968710591E-3</v>
      </c>
    </row>
    <row r="521" spans="1:15" x14ac:dyDescent="0.25">
      <c r="A521" t="s">
        <v>25</v>
      </c>
      <c r="B521">
        <v>2017</v>
      </c>
      <c r="C521" t="s">
        <v>31</v>
      </c>
      <c r="D521">
        <v>30249</v>
      </c>
      <c r="E521">
        <v>16481</v>
      </c>
      <c r="F521">
        <v>13768</v>
      </c>
      <c r="G521">
        <v>3574</v>
      </c>
      <c r="H521">
        <v>10194</v>
      </c>
      <c r="I521" s="3">
        <f t="shared" si="80"/>
        <v>0.54484445766802203</v>
      </c>
      <c r="J521" s="3">
        <f t="shared" si="91"/>
        <v>0.25958744915746657</v>
      </c>
      <c r="K521" s="3">
        <f t="shared" si="90"/>
        <v>0.271322189736041</v>
      </c>
      <c r="L521" s="1">
        <v>3.1658624714486403E-3</v>
      </c>
      <c r="M521" s="3">
        <f t="shared" si="92"/>
        <v>0.11815266620384145</v>
      </c>
      <c r="N521" s="3">
        <f t="shared" si="89"/>
        <v>0.14773987056087881</v>
      </c>
      <c r="O521" s="1">
        <v>1.9171154968710591E-3</v>
      </c>
    </row>
    <row r="522" spans="1:15" x14ac:dyDescent="0.25">
      <c r="A522" t="s">
        <v>25</v>
      </c>
      <c r="B522">
        <v>2018</v>
      </c>
      <c r="C522" t="s">
        <v>31</v>
      </c>
      <c r="D522">
        <v>42049</v>
      </c>
      <c r="E522">
        <v>25419</v>
      </c>
      <c r="F522">
        <v>16630</v>
      </c>
      <c r="G522">
        <v>3678</v>
      </c>
      <c r="H522">
        <v>12952</v>
      </c>
      <c r="I522" s="3">
        <f t="shared" si="80"/>
        <v>0.60450902518490335</v>
      </c>
      <c r="J522" s="3">
        <f t="shared" si="91"/>
        <v>0.2211665664461816</v>
      </c>
      <c r="K522" s="3">
        <f>AVERAGE(J$502:J$523)</f>
        <v>0.271322189736041</v>
      </c>
      <c r="L522" s="1">
        <v>3.1658624714486403E-3</v>
      </c>
      <c r="M522" s="3">
        <f t="shared" si="92"/>
        <v>8.7469380960308207E-2</v>
      </c>
      <c r="N522" s="3">
        <f>AVERAGE(M$502:M$523)</f>
        <v>0.14773987056087881</v>
      </c>
      <c r="O522" s="1">
        <v>1.9171154968710591E-3</v>
      </c>
    </row>
    <row r="523" spans="1:15" x14ac:dyDescent="0.25">
      <c r="A523" t="s">
        <v>25</v>
      </c>
      <c r="B523">
        <v>2019</v>
      </c>
      <c r="C523" t="s">
        <v>31</v>
      </c>
      <c r="D523">
        <v>35867</v>
      </c>
      <c r="E523">
        <v>21016</v>
      </c>
      <c r="F523">
        <v>14851</v>
      </c>
      <c r="G523">
        <v>3091</v>
      </c>
      <c r="H523">
        <v>11760</v>
      </c>
      <c r="I523" s="3">
        <f t="shared" si="80"/>
        <v>0.58594250982797558</v>
      </c>
      <c r="J523" s="3">
        <f t="shared" si="91"/>
        <v>0.20813413238165779</v>
      </c>
      <c r="K523" s="3">
        <f>AVERAGE(J$502:J$523)</f>
        <v>0.271322189736041</v>
      </c>
      <c r="L523" s="1">
        <v>3.1658624714486403E-3</v>
      </c>
      <c r="M523" s="3">
        <f t="shared" si="92"/>
        <v>8.617949647308111E-2</v>
      </c>
      <c r="N523" s="3">
        <f>AVERAGE(M$502:M$523)</f>
        <v>0.14773987056087881</v>
      </c>
      <c r="O523" s="1">
        <v>1.9171154968710591E-3</v>
      </c>
    </row>
    <row r="524" spans="1:15" x14ac:dyDescent="0.25">
      <c r="A524" t="s">
        <v>25</v>
      </c>
      <c r="B524">
        <v>2020</v>
      </c>
      <c r="C524" t="s">
        <v>31</v>
      </c>
      <c r="D524">
        <v>11107</v>
      </c>
      <c r="E524">
        <v>10782</v>
      </c>
      <c r="F524" s="3">
        <f>SUM(G524:H524)</f>
        <v>325</v>
      </c>
      <c r="G524">
        <v>8</v>
      </c>
      <c r="H524">
        <v>317</v>
      </c>
      <c r="I524" s="3">
        <f t="shared" ref="I524:I526" si="93">E524/D524</f>
        <v>0.97073917349419281</v>
      </c>
      <c r="J524" s="3">
        <f t="shared" si="91"/>
        <v>2.4615384615384615E-2</v>
      </c>
      <c r="L524" s="9" t="s">
        <v>45</v>
      </c>
      <c r="M524" s="3">
        <f t="shared" si="92"/>
        <v>7.2026649860448366E-4</v>
      </c>
      <c r="N524" s="9" t="s">
        <v>45</v>
      </c>
      <c r="O524" s="9" t="s">
        <v>45</v>
      </c>
    </row>
    <row r="525" spans="1:15" x14ac:dyDescent="0.25">
      <c r="A525" t="s">
        <v>25</v>
      </c>
      <c r="B525">
        <v>2021</v>
      </c>
      <c r="C525" t="s">
        <v>31</v>
      </c>
      <c r="D525">
        <v>28388</v>
      </c>
      <c r="E525">
        <v>27134</v>
      </c>
      <c r="F525" s="3">
        <f>SUM(G525:H525)</f>
        <v>1254</v>
      </c>
      <c r="G525">
        <v>6</v>
      </c>
      <c r="H525">
        <v>1248</v>
      </c>
      <c r="I525" s="3">
        <f t="shared" si="93"/>
        <v>0.95582640552346065</v>
      </c>
      <c r="J525" s="3">
        <f t="shared" si="91"/>
        <v>4.7846889952153108E-3</v>
      </c>
      <c r="L525" s="9"/>
      <c r="M525" s="3">
        <f t="shared" si="92"/>
        <v>2.1135691137100183E-4</v>
      </c>
      <c r="N525" s="9"/>
      <c r="O525" s="9"/>
    </row>
    <row r="526" spans="1:15" x14ac:dyDescent="0.25">
      <c r="A526" t="s">
        <v>25</v>
      </c>
      <c r="B526">
        <v>2022</v>
      </c>
      <c r="C526" t="s">
        <v>31</v>
      </c>
      <c r="D526">
        <v>33837</v>
      </c>
      <c r="E526">
        <v>29854</v>
      </c>
      <c r="F526" s="3">
        <f>SUM(G526:H526)</f>
        <v>3983</v>
      </c>
      <c r="G526">
        <v>34</v>
      </c>
      <c r="H526">
        <v>3949</v>
      </c>
      <c r="I526" s="3">
        <f t="shared" si="93"/>
        <v>0.88228861896740252</v>
      </c>
      <c r="J526" s="3">
        <f t="shared" si="91"/>
        <v>8.5362791865428063E-3</v>
      </c>
      <c r="K526" s="9"/>
      <c r="L526" s="9"/>
      <c r="M526" s="3">
        <f t="shared" si="92"/>
        <v>1.0048172119277714E-3</v>
      </c>
      <c r="N526" s="9"/>
      <c r="O526" s="9"/>
    </row>
    <row r="527" spans="1:15" x14ac:dyDescent="0.25">
      <c r="A527" t="s">
        <v>25</v>
      </c>
      <c r="B527">
        <v>1998</v>
      </c>
      <c r="C527" t="s">
        <v>32</v>
      </c>
      <c r="D527">
        <v>3185</v>
      </c>
      <c r="E527">
        <v>1462</v>
      </c>
      <c r="F527">
        <v>1723</v>
      </c>
      <c r="G527" t="s">
        <v>10</v>
      </c>
      <c r="H527" t="s">
        <v>10</v>
      </c>
      <c r="I527" s="3">
        <f t="shared" si="80"/>
        <v>0.45902668759811616</v>
      </c>
      <c r="K527" s="3">
        <f t="shared" ref="K527:K546" si="94">AVERAGE(J$527:J$548)</f>
        <v>0.4302527194351522</v>
      </c>
      <c r="L527" s="1">
        <v>9.4851680983178716E-3</v>
      </c>
      <c r="N527" s="3">
        <f t="shared" ref="N527:N546" si="95">AVERAGE(M$527:M$548)</f>
        <v>0.14679442272266433</v>
      </c>
      <c r="O527" s="1">
        <v>8.3191410078739952E-3</v>
      </c>
    </row>
    <row r="528" spans="1:15" x14ac:dyDescent="0.25">
      <c r="A528" t="s">
        <v>25</v>
      </c>
      <c r="B528">
        <v>1999</v>
      </c>
      <c r="C528" t="s">
        <v>32</v>
      </c>
      <c r="D528">
        <v>4616</v>
      </c>
      <c r="E528">
        <v>1568</v>
      </c>
      <c r="F528">
        <v>3048</v>
      </c>
      <c r="G528" t="s">
        <v>10</v>
      </c>
      <c r="H528" t="s">
        <v>10</v>
      </c>
      <c r="I528" s="3">
        <f t="shared" si="80"/>
        <v>0.33968804159445409</v>
      </c>
      <c r="K528" s="3">
        <f t="shared" si="94"/>
        <v>0.4302527194351522</v>
      </c>
      <c r="L528" s="1">
        <v>9.4851680983178716E-3</v>
      </c>
      <c r="N528" s="3">
        <f t="shared" si="95"/>
        <v>0.14679442272266433</v>
      </c>
      <c r="O528" s="1">
        <v>8.3191410078739952E-3</v>
      </c>
    </row>
    <row r="529" spans="1:15" x14ac:dyDescent="0.25">
      <c r="A529" t="s">
        <v>25</v>
      </c>
      <c r="B529">
        <v>2000</v>
      </c>
      <c r="C529" t="s">
        <v>32</v>
      </c>
      <c r="D529">
        <v>6910</v>
      </c>
      <c r="E529">
        <v>2150</v>
      </c>
      <c r="F529">
        <v>4760</v>
      </c>
      <c r="G529" t="s">
        <v>10</v>
      </c>
      <c r="H529" t="s">
        <v>10</v>
      </c>
      <c r="I529" s="3">
        <f t="shared" si="80"/>
        <v>0.31114327062228653</v>
      </c>
      <c r="K529" s="3">
        <f t="shared" si="94"/>
        <v>0.4302527194351522</v>
      </c>
      <c r="L529" s="1">
        <v>9.4851680983178716E-3</v>
      </c>
      <c r="N529" s="3">
        <f t="shared" si="95"/>
        <v>0.14679442272266433</v>
      </c>
      <c r="O529" s="1">
        <v>8.3191410078739952E-3</v>
      </c>
    </row>
    <row r="530" spans="1:15" x14ac:dyDescent="0.25">
      <c r="A530" t="s">
        <v>25</v>
      </c>
      <c r="B530">
        <v>2001</v>
      </c>
      <c r="C530" t="s">
        <v>32</v>
      </c>
      <c r="D530">
        <v>5756</v>
      </c>
      <c r="E530">
        <v>1879</v>
      </c>
      <c r="F530">
        <v>3877</v>
      </c>
      <c r="G530" t="s">
        <v>10</v>
      </c>
      <c r="H530" t="s">
        <v>10</v>
      </c>
      <c r="I530" s="3">
        <f t="shared" si="80"/>
        <v>0.32644197359277277</v>
      </c>
      <c r="K530" s="3">
        <f t="shared" si="94"/>
        <v>0.4302527194351522</v>
      </c>
      <c r="L530" s="1">
        <v>9.4851680983178716E-3</v>
      </c>
      <c r="N530" s="3">
        <f t="shared" si="95"/>
        <v>0.14679442272266433</v>
      </c>
      <c r="O530" s="1">
        <v>8.3191410078739952E-3</v>
      </c>
    </row>
    <row r="531" spans="1:15" x14ac:dyDescent="0.25">
      <c r="A531" t="s">
        <v>25</v>
      </c>
      <c r="B531">
        <v>2002</v>
      </c>
      <c r="C531" t="s">
        <v>32</v>
      </c>
      <c r="D531">
        <v>7617</v>
      </c>
      <c r="E531">
        <v>3492</v>
      </c>
      <c r="F531">
        <v>4125</v>
      </c>
      <c r="G531" t="s">
        <v>10</v>
      </c>
      <c r="H531" t="s">
        <v>10</v>
      </c>
      <c r="I531" s="3">
        <f t="shared" si="80"/>
        <v>0.45844820795588814</v>
      </c>
      <c r="K531" s="3">
        <f t="shared" si="94"/>
        <v>0.4302527194351522</v>
      </c>
      <c r="L531" s="1">
        <v>9.4851680983178716E-3</v>
      </c>
      <c r="N531" s="3">
        <f t="shared" si="95"/>
        <v>0.14679442272266433</v>
      </c>
      <c r="O531" s="1">
        <v>8.3191410078739952E-3</v>
      </c>
    </row>
    <row r="532" spans="1:15" x14ac:dyDescent="0.25">
      <c r="A532" t="s">
        <v>25</v>
      </c>
      <c r="B532">
        <v>2003</v>
      </c>
      <c r="C532" t="s">
        <v>32</v>
      </c>
      <c r="D532">
        <v>6896</v>
      </c>
      <c r="E532">
        <v>2806</v>
      </c>
      <c r="F532">
        <v>4090</v>
      </c>
      <c r="G532" t="s">
        <v>10</v>
      </c>
      <c r="H532" t="s">
        <v>10</v>
      </c>
      <c r="I532" s="3">
        <f t="shared" si="80"/>
        <v>0.40690255220417632</v>
      </c>
      <c r="K532" s="3">
        <f t="shared" si="94"/>
        <v>0.4302527194351522</v>
      </c>
      <c r="L532" s="1">
        <v>9.4851680983178716E-3</v>
      </c>
      <c r="N532" s="3">
        <f t="shared" si="95"/>
        <v>0.14679442272266433</v>
      </c>
      <c r="O532" s="1">
        <v>8.3191410078739952E-3</v>
      </c>
    </row>
    <row r="533" spans="1:15" x14ac:dyDescent="0.25">
      <c r="A533" t="s">
        <v>25</v>
      </c>
      <c r="B533">
        <v>2004</v>
      </c>
      <c r="C533" t="s">
        <v>32</v>
      </c>
      <c r="D533">
        <v>10061</v>
      </c>
      <c r="E533">
        <v>4143</v>
      </c>
      <c r="F533">
        <v>5918</v>
      </c>
      <c r="G533" t="s">
        <v>10</v>
      </c>
      <c r="H533" t="s">
        <v>10</v>
      </c>
      <c r="I533" s="3">
        <f t="shared" si="80"/>
        <v>0.41178809263492694</v>
      </c>
      <c r="K533" s="3">
        <f t="shared" si="94"/>
        <v>0.4302527194351522</v>
      </c>
      <c r="L533" s="1">
        <v>9.4851680983178716E-3</v>
      </c>
      <c r="N533" s="3">
        <f t="shared" si="95"/>
        <v>0.14679442272266433</v>
      </c>
      <c r="O533" s="1">
        <v>8.3191410078739952E-3</v>
      </c>
    </row>
    <row r="534" spans="1:15" x14ac:dyDescent="0.25">
      <c r="A534" t="s">
        <v>25</v>
      </c>
      <c r="B534">
        <v>2005</v>
      </c>
      <c r="C534" t="s">
        <v>32</v>
      </c>
      <c r="D534">
        <v>12666</v>
      </c>
      <c r="E534">
        <v>5423</v>
      </c>
      <c r="F534">
        <v>7243</v>
      </c>
      <c r="G534" t="s">
        <v>10</v>
      </c>
      <c r="H534" t="s">
        <v>10</v>
      </c>
      <c r="I534" s="3">
        <f t="shared" si="80"/>
        <v>0.42815411337438813</v>
      </c>
      <c r="K534" s="3">
        <f t="shared" si="94"/>
        <v>0.4302527194351522</v>
      </c>
      <c r="L534" s="1">
        <v>9.4851680983178716E-3</v>
      </c>
      <c r="N534" s="3">
        <f t="shared" si="95"/>
        <v>0.14679442272266433</v>
      </c>
      <c r="O534" s="1">
        <v>8.3191410078739952E-3</v>
      </c>
    </row>
    <row r="535" spans="1:15" x14ac:dyDescent="0.25">
      <c r="A535" t="s">
        <v>25</v>
      </c>
      <c r="B535">
        <v>2006</v>
      </c>
      <c r="C535" t="s">
        <v>32</v>
      </c>
      <c r="D535">
        <v>12007</v>
      </c>
      <c r="E535">
        <v>4774</v>
      </c>
      <c r="F535">
        <v>7233</v>
      </c>
      <c r="G535">
        <v>4257</v>
      </c>
      <c r="H535">
        <v>2976</v>
      </c>
      <c r="I535" s="3">
        <f t="shared" ref="I535:I610" si="96">E535/D535</f>
        <v>0.39760139918380943</v>
      </c>
      <c r="J535" s="3">
        <f t="shared" ref="J535:J550" si="97">G535/F535</f>
        <v>0.58855246785566151</v>
      </c>
      <c r="K535" s="3">
        <f t="shared" si="94"/>
        <v>0.4302527194351522</v>
      </c>
      <c r="L535" s="1">
        <v>9.4851680983178716E-3</v>
      </c>
      <c r="M535" s="3">
        <f t="shared" ref="M535:M551" si="98">G535/D535</f>
        <v>0.35454318314316646</v>
      </c>
      <c r="N535" s="3">
        <f t="shared" si="95"/>
        <v>0.14679442272266433</v>
      </c>
      <c r="O535" s="1">
        <v>8.3191410078739952E-3</v>
      </c>
    </row>
    <row r="536" spans="1:15" x14ac:dyDescent="0.25">
      <c r="A536" t="s">
        <v>25</v>
      </c>
      <c r="B536">
        <v>2007</v>
      </c>
      <c r="C536" t="s">
        <v>32</v>
      </c>
      <c r="D536">
        <v>12018</v>
      </c>
      <c r="E536">
        <v>5924</v>
      </c>
      <c r="F536">
        <v>6094</v>
      </c>
      <c r="G536">
        <v>3554</v>
      </c>
      <c r="H536">
        <v>2540</v>
      </c>
      <c r="I536" s="3">
        <f t="shared" si="96"/>
        <v>0.49292727575303713</v>
      </c>
      <c r="J536" s="3">
        <f t="shared" si="97"/>
        <v>0.58319658680669506</v>
      </c>
      <c r="K536" s="3">
        <f t="shared" si="94"/>
        <v>0.4302527194351522</v>
      </c>
      <c r="L536" s="1">
        <v>9.4851680983178716E-3</v>
      </c>
      <c r="M536" s="3">
        <f t="shared" si="98"/>
        <v>0.29572308204360126</v>
      </c>
      <c r="N536" s="3">
        <f t="shared" si="95"/>
        <v>0.14679442272266433</v>
      </c>
      <c r="O536" s="1">
        <v>8.3191410078739952E-3</v>
      </c>
    </row>
    <row r="537" spans="1:15" x14ac:dyDescent="0.25">
      <c r="A537" t="s">
        <v>25</v>
      </c>
      <c r="B537">
        <v>2008</v>
      </c>
      <c r="C537" t="s">
        <v>32</v>
      </c>
      <c r="D537">
        <v>17754</v>
      </c>
      <c r="E537">
        <v>10801</v>
      </c>
      <c r="F537">
        <v>6953</v>
      </c>
      <c r="G537">
        <v>3418</v>
      </c>
      <c r="H537">
        <v>3535</v>
      </c>
      <c r="I537" s="3">
        <f t="shared" si="96"/>
        <v>0.60836994480117157</v>
      </c>
      <c r="J537" s="3">
        <f t="shared" si="97"/>
        <v>0.49158636559758379</v>
      </c>
      <c r="K537" s="3">
        <f t="shared" si="94"/>
        <v>0.4302527194351522</v>
      </c>
      <c r="L537" s="1">
        <v>9.4851680983178716E-3</v>
      </c>
      <c r="M537" s="3">
        <f t="shared" si="98"/>
        <v>0.19251999549397319</v>
      </c>
      <c r="N537" s="3">
        <f t="shared" si="95"/>
        <v>0.14679442272266433</v>
      </c>
      <c r="O537" s="1">
        <v>8.3191410078739952E-3</v>
      </c>
    </row>
    <row r="538" spans="1:15" x14ac:dyDescent="0.25">
      <c r="A538" t="s">
        <v>25</v>
      </c>
      <c r="B538">
        <v>2009</v>
      </c>
      <c r="C538" t="s">
        <v>32</v>
      </c>
      <c r="D538">
        <v>9645</v>
      </c>
      <c r="E538">
        <v>5953</v>
      </c>
      <c r="F538">
        <v>3692</v>
      </c>
      <c r="G538">
        <v>1788</v>
      </c>
      <c r="H538">
        <v>1904</v>
      </c>
      <c r="I538" s="3">
        <f t="shared" si="96"/>
        <v>0.61721099015033698</v>
      </c>
      <c r="J538" s="3">
        <f t="shared" si="97"/>
        <v>0.48429035752979416</v>
      </c>
      <c r="K538" s="3">
        <f t="shared" si="94"/>
        <v>0.4302527194351522</v>
      </c>
      <c r="L538" s="1">
        <v>9.4851680983178716E-3</v>
      </c>
      <c r="M538" s="3">
        <f t="shared" si="98"/>
        <v>0.18538102643856921</v>
      </c>
      <c r="N538" s="3">
        <f t="shared" si="95"/>
        <v>0.14679442272266433</v>
      </c>
      <c r="O538" s="1">
        <v>8.3191410078739952E-3</v>
      </c>
    </row>
    <row r="539" spans="1:15" x14ac:dyDescent="0.25">
      <c r="A539" t="s">
        <v>25</v>
      </c>
      <c r="B539">
        <v>2010</v>
      </c>
      <c r="C539" t="s">
        <v>32</v>
      </c>
      <c r="D539">
        <v>12415</v>
      </c>
      <c r="E539">
        <v>7422</v>
      </c>
      <c r="F539">
        <v>4993</v>
      </c>
      <c r="G539">
        <v>2393</v>
      </c>
      <c r="H539">
        <v>2600</v>
      </c>
      <c r="I539" s="3">
        <f t="shared" si="96"/>
        <v>0.59782521143777689</v>
      </c>
      <c r="J539" s="3">
        <f t="shared" si="97"/>
        <v>0.47927097937111957</v>
      </c>
      <c r="K539" s="3">
        <f t="shared" si="94"/>
        <v>0.4302527194351522</v>
      </c>
      <c r="L539" s="1">
        <v>9.4851680983178716E-3</v>
      </c>
      <c r="M539" s="3">
        <f t="shared" si="98"/>
        <v>0.1927507047925896</v>
      </c>
      <c r="N539" s="3">
        <f t="shared" si="95"/>
        <v>0.14679442272266433</v>
      </c>
      <c r="O539" s="1">
        <v>8.3191410078739952E-3</v>
      </c>
    </row>
    <row r="540" spans="1:15" x14ac:dyDescent="0.25">
      <c r="A540" t="s">
        <v>25</v>
      </c>
      <c r="B540">
        <v>2011</v>
      </c>
      <c r="C540" t="s">
        <v>32</v>
      </c>
      <c r="D540">
        <v>11926</v>
      </c>
      <c r="E540">
        <v>8143</v>
      </c>
      <c r="F540">
        <v>3783</v>
      </c>
      <c r="G540">
        <v>1424</v>
      </c>
      <c r="H540">
        <v>2359</v>
      </c>
      <c r="I540" s="3">
        <f t="shared" si="96"/>
        <v>0.68279389569008886</v>
      </c>
      <c r="J540" s="3">
        <f t="shared" si="97"/>
        <v>0.37642083002907745</v>
      </c>
      <c r="K540" s="3">
        <f t="shared" si="94"/>
        <v>0.4302527194351522</v>
      </c>
      <c r="L540" s="1">
        <v>9.4851680983178716E-3</v>
      </c>
      <c r="M540" s="3">
        <f t="shared" si="98"/>
        <v>0.11940298507462686</v>
      </c>
      <c r="N540" s="3">
        <f t="shared" si="95"/>
        <v>0.14679442272266433</v>
      </c>
      <c r="O540" s="1">
        <v>8.3191410078739952E-3</v>
      </c>
    </row>
    <row r="541" spans="1:15" x14ac:dyDescent="0.25">
      <c r="A541" t="s">
        <v>25</v>
      </c>
      <c r="B541">
        <v>2012</v>
      </c>
      <c r="C541" t="s">
        <v>32</v>
      </c>
      <c r="D541">
        <v>14290</v>
      </c>
      <c r="E541">
        <v>9606</v>
      </c>
      <c r="F541">
        <v>4684</v>
      </c>
      <c r="G541">
        <v>1749</v>
      </c>
      <c r="H541">
        <v>2935</v>
      </c>
      <c r="I541" s="3">
        <f t="shared" si="96"/>
        <v>0.67221833449965007</v>
      </c>
      <c r="J541" s="3">
        <f t="shared" si="97"/>
        <v>0.37339880444064899</v>
      </c>
      <c r="K541" s="3">
        <f t="shared" si="94"/>
        <v>0.4302527194351522</v>
      </c>
      <c r="L541" s="1">
        <v>9.4851680983178716E-3</v>
      </c>
      <c r="M541" s="3">
        <f t="shared" si="98"/>
        <v>0.12239328201539539</v>
      </c>
      <c r="N541" s="3">
        <f t="shared" si="95"/>
        <v>0.14679442272266433</v>
      </c>
      <c r="O541" s="1">
        <v>8.3191410078739952E-3</v>
      </c>
    </row>
    <row r="542" spans="1:15" x14ac:dyDescent="0.25">
      <c r="A542" t="s">
        <v>25</v>
      </c>
      <c r="B542">
        <v>2013</v>
      </c>
      <c r="C542" t="s">
        <v>32</v>
      </c>
      <c r="D542">
        <v>15619</v>
      </c>
      <c r="E542">
        <v>11144</v>
      </c>
      <c r="F542">
        <v>4475</v>
      </c>
      <c r="G542">
        <v>1811</v>
      </c>
      <c r="H542">
        <v>2664</v>
      </c>
      <c r="I542" s="3">
        <f t="shared" si="96"/>
        <v>0.71348998015237852</v>
      </c>
      <c r="J542" s="3">
        <f t="shared" si="97"/>
        <v>0.40469273743016759</v>
      </c>
      <c r="K542" s="3">
        <f t="shared" si="94"/>
        <v>0.4302527194351522</v>
      </c>
      <c r="L542" s="1">
        <v>9.4851680983178716E-3</v>
      </c>
      <c r="M542" s="3">
        <f t="shared" si="98"/>
        <v>0.11594852423330559</v>
      </c>
      <c r="N542" s="3">
        <f t="shared" si="95"/>
        <v>0.14679442272266433</v>
      </c>
      <c r="O542" s="1">
        <v>8.3191410078739952E-3</v>
      </c>
    </row>
    <row r="543" spans="1:15" x14ac:dyDescent="0.25">
      <c r="A543" t="s">
        <v>25</v>
      </c>
      <c r="B543">
        <v>2014</v>
      </c>
      <c r="C543" t="s">
        <v>32</v>
      </c>
      <c r="D543">
        <v>18453</v>
      </c>
      <c r="E543">
        <v>13323</v>
      </c>
      <c r="F543">
        <v>5130</v>
      </c>
      <c r="G543">
        <v>1522</v>
      </c>
      <c r="H543">
        <v>3608</v>
      </c>
      <c r="I543" s="3">
        <f t="shared" si="96"/>
        <v>0.72199642334579739</v>
      </c>
      <c r="J543" s="3">
        <f t="shared" si="97"/>
        <v>0.29668615984405455</v>
      </c>
      <c r="K543" s="3">
        <f t="shared" si="94"/>
        <v>0.4302527194351522</v>
      </c>
      <c r="L543" s="1">
        <v>9.4851680983178716E-3</v>
      </c>
      <c r="M543" s="3">
        <f t="shared" si="98"/>
        <v>8.247981358044762E-2</v>
      </c>
      <c r="N543" s="3">
        <f t="shared" si="95"/>
        <v>0.14679442272266433</v>
      </c>
      <c r="O543" s="1">
        <v>8.3191410078739952E-3</v>
      </c>
    </row>
    <row r="544" spans="1:15" x14ac:dyDescent="0.25">
      <c r="A544" t="s">
        <v>25</v>
      </c>
      <c r="B544">
        <v>2015</v>
      </c>
      <c r="C544" t="s">
        <v>32</v>
      </c>
      <c r="D544">
        <v>17669</v>
      </c>
      <c r="E544">
        <v>12749</v>
      </c>
      <c r="F544">
        <v>4920</v>
      </c>
      <c r="G544">
        <v>1419</v>
      </c>
      <c r="H544">
        <v>3501</v>
      </c>
      <c r="I544" s="3">
        <f t="shared" si="96"/>
        <v>0.72154621087780857</v>
      </c>
      <c r="J544" s="3">
        <f t="shared" si="97"/>
        <v>0.28841463414634144</v>
      </c>
      <c r="K544" s="3">
        <f t="shared" si="94"/>
        <v>0.4302527194351522</v>
      </c>
      <c r="L544" s="1">
        <v>9.4851680983178716E-3</v>
      </c>
      <c r="M544" s="3">
        <f t="shared" si="98"/>
        <v>8.0310147716339347E-2</v>
      </c>
      <c r="N544" s="3">
        <f t="shared" si="95"/>
        <v>0.14679442272266433</v>
      </c>
      <c r="O544" s="1">
        <v>8.3191410078739952E-3</v>
      </c>
    </row>
    <row r="545" spans="1:15" x14ac:dyDescent="0.25">
      <c r="A545" t="s">
        <v>25</v>
      </c>
      <c r="B545">
        <v>2016</v>
      </c>
      <c r="C545" t="s">
        <v>32</v>
      </c>
      <c r="D545">
        <v>17707</v>
      </c>
      <c r="E545">
        <v>13558</v>
      </c>
      <c r="F545">
        <v>4149</v>
      </c>
      <c r="G545">
        <v>1399</v>
      </c>
      <c r="H545">
        <v>2750</v>
      </c>
      <c r="I545" s="3">
        <f t="shared" si="96"/>
        <v>0.76568588693736939</v>
      </c>
      <c r="J545" s="3">
        <f t="shared" si="97"/>
        <v>0.33718968426126777</v>
      </c>
      <c r="K545" s="3">
        <f t="shared" si="94"/>
        <v>0.4302527194351522</v>
      </c>
      <c r="L545" s="1">
        <v>9.4851680983178716E-3</v>
      </c>
      <c r="M545" s="3">
        <f t="shared" si="98"/>
        <v>7.9008301801547415E-2</v>
      </c>
      <c r="N545" s="3">
        <f t="shared" si="95"/>
        <v>0.14679442272266433</v>
      </c>
      <c r="O545" s="1">
        <v>8.3191410078739952E-3</v>
      </c>
    </row>
    <row r="546" spans="1:15" x14ac:dyDescent="0.25">
      <c r="A546" t="s">
        <v>25</v>
      </c>
      <c r="B546">
        <v>2017</v>
      </c>
      <c r="C546" t="s">
        <v>32</v>
      </c>
      <c r="D546">
        <v>20760</v>
      </c>
      <c r="E546">
        <v>16390</v>
      </c>
      <c r="F546">
        <v>4370</v>
      </c>
      <c r="G546">
        <v>1924</v>
      </c>
      <c r="H546">
        <v>2446</v>
      </c>
      <c r="I546" s="3">
        <f t="shared" si="96"/>
        <v>0.78949903660886322</v>
      </c>
      <c r="J546" s="3">
        <f t="shared" si="97"/>
        <v>0.44027459954233411</v>
      </c>
      <c r="K546" s="3">
        <f t="shared" si="94"/>
        <v>0.4302527194351522</v>
      </c>
      <c r="L546" s="1">
        <v>9.4851680983178716E-3</v>
      </c>
      <c r="M546" s="3">
        <f t="shared" si="98"/>
        <v>9.2678227360308285E-2</v>
      </c>
      <c r="N546" s="3">
        <f t="shared" si="95"/>
        <v>0.14679442272266433</v>
      </c>
      <c r="O546" s="1">
        <v>8.3191410078739952E-3</v>
      </c>
    </row>
    <row r="547" spans="1:15" x14ac:dyDescent="0.25">
      <c r="A547" t="s">
        <v>25</v>
      </c>
      <c r="B547">
        <v>2018</v>
      </c>
      <c r="C547" t="s">
        <v>32</v>
      </c>
      <c r="D547">
        <v>26949</v>
      </c>
      <c r="E547">
        <v>22414</v>
      </c>
      <c r="F547">
        <v>4535</v>
      </c>
      <c r="G547">
        <v>1795</v>
      </c>
      <c r="H547">
        <v>2740</v>
      </c>
      <c r="I547" s="3">
        <f t="shared" si="96"/>
        <v>0.8317191732531819</v>
      </c>
      <c r="J547" s="3">
        <f t="shared" si="97"/>
        <v>0.39581036383682472</v>
      </c>
      <c r="K547" s="3">
        <f>AVERAGE(J$527:J$548)</f>
        <v>0.4302527194351522</v>
      </c>
      <c r="L547" s="1">
        <v>9.4851680983178716E-3</v>
      </c>
      <c r="M547" s="3">
        <f t="shared" si="98"/>
        <v>6.6607295261419716E-2</v>
      </c>
      <c r="N547" s="3">
        <f>AVERAGE(M$527:M$548)</f>
        <v>0.14679442272266433</v>
      </c>
      <c r="O547" s="1">
        <v>8.3191410078739952E-3</v>
      </c>
    </row>
    <row r="548" spans="1:15" x14ac:dyDescent="0.25">
      <c r="A548" t="s">
        <v>25</v>
      </c>
      <c r="B548">
        <v>2019</v>
      </c>
      <c r="C548" t="s">
        <v>32</v>
      </c>
      <c r="D548">
        <v>22912</v>
      </c>
      <c r="E548">
        <v>19342</v>
      </c>
      <c r="F548">
        <v>3570</v>
      </c>
      <c r="G548">
        <v>1727</v>
      </c>
      <c r="H548">
        <v>1843</v>
      </c>
      <c r="I548" s="3">
        <f t="shared" si="96"/>
        <v>0.84418645251396651</v>
      </c>
      <c r="J548" s="3">
        <f t="shared" si="97"/>
        <v>0.48375350140056023</v>
      </c>
      <c r="K548" s="3">
        <f>AVERAGE(J$527:J$548)</f>
        <v>0.4302527194351522</v>
      </c>
      <c r="L548" s="1">
        <v>9.4851680983178716E-3</v>
      </c>
      <c r="M548" s="3">
        <f t="shared" si="98"/>
        <v>7.5375349162011177E-2</v>
      </c>
      <c r="N548" s="3">
        <f>AVERAGE(M$527:M$548)</f>
        <v>0.14679442272266433</v>
      </c>
      <c r="O548" s="1">
        <v>8.3191410078739952E-3</v>
      </c>
    </row>
    <row r="549" spans="1:15" x14ac:dyDescent="0.25">
      <c r="A549" t="s">
        <v>25</v>
      </c>
      <c r="B549">
        <v>2020</v>
      </c>
      <c r="C549" t="s">
        <v>32</v>
      </c>
      <c r="D549">
        <v>12619</v>
      </c>
      <c r="E549">
        <v>12449</v>
      </c>
      <c r="F549" s="3">
        <f>SUM(G549:H549)</f>
        <v>170</v>
      </c>
      <c r="G549">
        <v>1</v>
      </c>
      <c r="H549">
        <v>169</v>
      </c>
      <c r="I549" s="3">
        <f t="shared" ref="I549:I551" si="99">E549/D549</f>
        <v>0.98652825105000397</v>
      </c>
      <c r="J549" s="3">
        <f t="shared" si="97"/>
        <v>5.8823529411764705E-3</v>
      </c>
      <c r="K549" s="9" t="s">
        <v>45</v>
      </c>
      <c r="L549" s="9" t="s">
        <v>45</v>
      </c>
      <c r="M549" s="3">
        <f t="shared" si="98"/>
        <v>7.9245582058800224E-5</v>
      </c>
      <c r="N549" s="9" t="s">
        <v>45</v>
      </c>
      <c r="O549" s="9" t="s">
        <v>45</v>
      </c>
    </row>
    <row r="550" spans="1:15" x14ac:dyDescent="0.25">
      <c r="A550" t="s">
        <v>25</v>
      </c>
      <c r="B550">
        <v>2021</v>
      </c>
      <c r="C550" t="s">
        <v>32</v>
      </c>
      <c r="D550">
        <v>29399</v>
      </c>
      <c r="E550">
        <v>29038</v>
      </c>
      <c r="F550" s="3">
        <f>SUM(G550:H550)</f>
        <v>361</v>
      </c>
      <c r="G550">
        <v>1</v>
      </c>
      <c r="H550">
        <v>360</v>
      </c>
      <c r="I550" s="3">
        <f t="shared" si="99"/>
        <v>0.98772067077111469</v>
      </c>
      <c r="J550" s="3">
        <f t="shared" si="97"/>
        <v>2.7700831024930748E-3</v>
      </c>
      <c r="K550" s="9"/>
      <c r="L550" s="9"/>
      <c r="M550" s="3">
        <f t="shared" si="98"/>
        <v>3.401476240688459E-5</v>
      </c>
      <c r="N550" s="9"/>
      <c r="O550" s="9"/>
    </row>
    <row r="551" spans="1:15" x14ac:dyDescent="0.25">
      <c r="A551" t="s">
        <v>25</v>
      </c>
      <c r="B551">
        <v>2022</v>
      </c>
      <c r="C551" t="s">
        <v>32</v>
      </c>
      <c r="D551">
        <v>38456</v>
      </c>
      <c r="E551">
        <v>37538</v>
      </c>
      <c r="F551" s="3">
        <f>SUM(G551:H551)</f>
        <v>918</v>
      </c>
      <c r="G551">
        <v>1</v>
      </c>
      <c r="H551">
        <v>917</v>
      </c>
      <c r="I551" s="3">
        <f t="shared" si="99"/>
        <v>0.97612856251300184</v>
      </c>
      <c r="K551" s="9"/>
      <c r="L551" s="9"/>
      <c r="M551" s="3">
        <f t="shared" si="98"/>
        <v>2.6003744539213646E-5</v>
      </c>
      <c r="N551" s="9"/>
      <c r="O551" s="9"/>
    </row>
    <row r="552" spans="1:15" hidden="1" x14ac:dyDescent="0.25">
      <c r="A552" t="s">
        <v>8</v>
      </c>
      <c r="B552">
        <v>1998</v>
      </c>
      <c r="C552" t="s">
        <v>40</v>
      </c>
      <c r="D552" s="3">
        <f t="shared" ref="D552:F576" si="100">D27+D52</f>
        <v>214</v>
      </c>
      <c r="E552" s="3">
        <f t="shared" si="100"/>
        <v>89</v>
      </c>
      <c r="F552" s="3">
        <f t="shared" si="100"/>
        <v>125</v>
      </c>
      <c r="G552" s="3" t="s">
        <v>10</v>
      </c>
      <c r="H552" s="3" t="s">
        <v>10</v>
      </c>
      <c r="I552" s="3">
        <f t="shared" si="96"/>
        <v>0.41588785046728971</v>
      </c>
      <c r="L552" s="4"/>
      <c r="O552" s="4"/>
    </row>
    <row r="553" spans="1:15" hidden="1" x14ac:dyDescent="0.25">
      <c r="A553" t="s">
        <v>8</v>
      </c>
      <c r="B553">
        <v>1999</v>
      </c>
      <c r="C553" t="s">
        <v>40</v>
      </c>
      <c r="D553" s="3">
        <f t="shared" si="100"/>
        <v>45</v>
      </c>
      <c r="E553" s="3">
        <f t="shared" si="100"/>
        <v>13</v>
      </c>
      <c r="F553" s="3">
        <f t="shared" si="100"/>
        <v>32</v>
      </c>
      <c r="G553" s="3" t="s">
        <v>10</v>
      </c>
      <c r="H553" s="3" t="s">
        <v>10</v>
      </c>
      <c r="I553" s="3">
        <f t="shared" si="96"/>
        <v>0.28888888888888886</v>
      </c>
      <c r="L553" s="4"/>
      <c r="O553" s="4"/>
    </row>
    <row r="554" spans="1:15" hidden="1" x14ac:dyDescent="0.25">
      <c r="A554" t="s">
        <v>8</v>
      </c>
      <c r="B554">
        <v>2000</v>
      </c>
      <c r="C554" t="s">
        <v>40</v>
      </c>
      <c r="D554" s="3">
        <f t="shared" si="100"/>
        <v>61</v>
      </c>
      <c r="E554" s="3">
        <f t="shared" si="100"/>
        <v>59</v>
      </c>
      <c r="F554" s="3">
        <f t="shared" si="100"/>
        <v>2</v>
      </c>
      <c r="G554" s="3" t="s">
        <v>10</v>
      </c>
      <c r="H554" s="3" t="s">
        <v>10</v>
      </c>
      <c r="I554" s="3">
        <f t="shared" si="96"/>
        <v>0.96721311475409832</v>
      </c>
      <c r="L554" s="4"/>
      <c r="O554" s="4"/>
    </row>
    <row r="555" spans="1:15" hidden="1" x14ac:dyDescent="0.25">
      <c r="A555" t="s">
        <v>8</v>
      </c>
      <c r="B555">
        <v>2001</v>
      </c>
      <c r="C555" t="s">
        <v>40</v>
      </c>
      <c r="D555" s="3">
        <f t="shared" si="100"/>
        <v>67</v>
      </c>
      <c r="E555" s="3">
        <f t="shared" si="100"/>
        <v>47</v>
      </c>
      <c r="F555" s="3">
        <f t="shared" si="100"/>
        <v>20</v>
      </c>
      <c r="G555" s="3" t="s">
        <v>10</v>
      </c>
      <c r="H555" s="3" t="s">
        <v>10</v>
      </c>
      <c r="I555" s="3">
        <f t="shared" si="96"/>
        <v>0.70149253731343286</v>
      </c>
      <c r="L555" s="4"/>
      <c r="O555" s="4"/>
    </row>
    <row r="556" spans="1:15" hidden="1" x14ac:dyDescent="0.25">
      <c r="A556" t="s">
        <v>8</v>
      </c>
      <c r="B556">
        <v>2002</v>
      </c>
      <c r="C556" t="s">
        <v>40</v>
      </c>
      <c r="D556" s="3">
        <f t="shared" si="100"/>
        <v>113</v>
      </c>
      <c r="E556" s="3">
        <f t="shared" si="100"/>
        <v>101</v>
      </c>
      <c r="F556" s="3">
        <f t="shared" si="100"/>
        <v>12</v>
      </c>
      <c r="G556" s="3" t="s">
        <v>10</v>
      </c>
      <c r="H556" s="3" t="s">
        <v>10</v>
      </c>
      <c r="I556" s="3">
        <f t="shared" si="96"/>
        <v>0.89380530973451322</v>
      </c>
      <c r="L556" s="4"/>
      <c r="O556" s="4"/>
    </row>
    <row r="557" spans="1:15" hidden="1" x14ac:dyDescent="0.25">
      <c r="A557" t="s">
        <v>8</v>
      </c>
      <c r="B557">
        <v>2003</v>
      </c>
      <c r="C557" t="s">
        <v>40</v>
      </c>
      <c r="D557" s="3">
        <f t="shared" si="100"/>
        <v>178</v>
      </c>
      <c r="E557" s="3">
        <f t="shared" si="100"/>
        <v>178</v>
      </c>
      <c r="F557" s="3">
        <f t="shared" si="100"/>
        <v>0</v>
      </c>
      <c r="G557" s="3">
        <f>G32+G57</f>
        <v>0</v>
      </c>
      <c r="H557" s="3">
        <f>H32+H57</f>
        <v>0</v>
      </c>
      <c r="I557" s="3">
        <f t="shared" si="96"/>
        <v>1</v>
      </c>
      <c r="L557" s="4"/>
      <c r="M557" s="3">
        <f>G557/D557</f>
        <v>0</v>
      </c>
      <c r="O557" s="4"/>
    </row>
    <row r="558" spans="1:15" hidden="1" x14ac:dyDescent="0.25">
      <c r="A558" t="s">
        <v>8</v>
      </c>
      <c r="B558">
        <v>2004</v>
      </c>
      <c r="C558" t="s">
        <v>40</v>
      </c>
      <c r="D558" s="3">
        <f t="shared" si="100"/>
        <v>51</v>
      </c>
      <c r="E558" s="3">
        <f t="shared" si="100"/>
        <v>40</v>
      </c>
      <c r="F558" s="3">
        <f t="shared" si="100"/>
        <v>11</v>
      </c>
      <c r="G558" s="3" t="s">
        <v>10</v>
      </c>
      <c r="H558" s="3" t="s">
        <v>10</v>
      </c>
      <c r="I558" s="3">
        <f t="shared" si="96"/>
        <v>0.78431372549019607</v>
      </c>
      <c r="L558" s="4"/>
      <c r="O558" s="4"/>
    </row>
    <row r="559" spans="1:15" hidden="1" x14ac:dyDescent="0.25">
      <c r="A559" t="s">
        <v>8</v>
      </c>
      <c r="B559">
        <v>2005</v>
      </c>
      <c r="C559" t="s">
        <v>40</v>
      </c>
      <c r="D559" s="3">
        <f t="shared" si="100"/>
        <v>34</v>
      </c>
      <c r="E559" s="3">
        <f t="shared" si="100"/>
        <v>32</v>
      </c>
      <c r="F559" s="3">
        <f t="shared" si="100"/>
        <v>2</v>
      </c>
      <c r="G559" s="3" t="s">
        <v>10</v>
      </c>
      <c r="H559" s="3" t="s">
        <v>10</v>
      </c>
      <c r="I559" s="3">
        <f t="shared" si="96"/>
        <v>0.94117647058823528</v>
      </c>
      <c r="L559" s="4"/>
      <c r="O559" s="4"/>
    </row>
    <row r="560" spans="1:15" hidden="1" x14ac:dyDescent="0.25">
      <c r="A560" t="s">
        <v>8</v>
      </c>
      <c r="B560">
        <v>2006</v>
      </c>
      <c r="C560" t="s">
        <v>40</v>
      </c>
      <c r="D560" s="3">
        <f t="shared" si="100"/>
        <v>8</v>
      </c>
      <c r="E560" s="3">
        <f t="shared" si="100"/>
        <v>3</v>
      </c>
      <c r="F560" s="3">
        <f t="shared" si="100"/>
        <v>5</v>
      </c>
      <c r="G560" s="3">
        <f t="shared" ref="G560:H576" si="101">G35+G60</f>
        <v>5</v>
      </c>
      <c r="H560" s="3">
        <f t="shared" si="101"/>
        <v>0</v>
      </c>
      <c r="I560" s="3">
        <f t="shared" si="96"/>
        <v>0.375</v>
      </c>
      <c r="J560" s="3">
        <f>G560/F560</f>
        <v>1</v>
      </c>
      <c r="L560" s="4"/>
      <c r="M560" s="3">
        <f>G560/D560</f>
        <v>0.625</v>
      </c>
      <c r="O560" s="4"/>
    </row>
    <row r="561" spans="1:15" hidden="1" x14ac:dyDescent="0.25">
      <c r="A561" t="s">
        <v>8</v>
      </c>
      <c r="B561">
        <v>2007</v>
      </c>
      <c r="C561" t="s">
        <v>40</v>
      </c>
      <c r="D561" s="3">
        <f t="shared" si="100"/>
        <v>27</v>
      </c>
      <c r="E561" s="3">
        <f t="shared" si="100"/>
        <v>16</v>
      </c>
      <c r="F561" s="3">
        <f t="shared" si="100"/>
        <v>11</v>
      </c>
      <c r="G561" s="3">
        <f t="shared" si="101"/>
        <v>7</v>
      </c>
      <c r="H561" s="3">
        <f t="shared" si="101"/>
        <v>4</v>
      </c>
      <c r="I561" s="3">
        <f t="shared" si="96"/>
        <v>0.59259259259259256</v>
      </c>
      <c r="J561" s="3">
        <f>G561/F561</f>
        <v>0.63636363636363635</v>
      </c>
      <c r="L561" s="4"/>
      <c r="M561" s="3">
        <f>G561/D561</f>
        <v>0.25925925925925924</v>
      </c>
      <c r="O561" s="4"/>
    </row>
    <row r="562" spans="1:15" hidden="1" x14ac:dyDescent="0.25">
      <c r="A562" t="s">
        <v>8</v>
      </c>
      <c r="B562">
        <v>2008</v>
      </c>
      <c r="C562" t="s">
        <v>40</v>
      </c>
      <c r="D562" s="3">
        <f t="shared" si="100"/>
        <v>25</v>
      </c>
      <c r="E562" s="3">
        <f t="shared" si="100"/>
        <v>17</v>
      </c>
      <c r="F562" s="3">
        <f t="shared" si="100"/>
        <v>8</v>
      </c>
      <c r="G562" s="3">
        <f t="shared" si="101"/>
        <v>8</v>
      </c>
      <c r="H562" s="3">
        <f t="shared" si="101"/>
        <v>0</v>
      </c>
      <c r="I562" s="3">
        <f t="shared" si="96"/>
        <v>0.68</v>
      </c>
      <c r="J562" s="3">
        <f>G562/F562</f>
        <v>1</v>
      </c>
      <c r="L562" s="4"/>
      <c r="M562" s="3">
        <f>G562/D562</f>
        <v>0.32</v>
      </c>
      <c r="O562" s="4"/>
    </row>
    <row r="563" spans="1:15" hidden="1" x14ac:dyDescent="0.25">
      <c r="A563" t="s">
        <v>8</v>
      </c>
      <c r="B563">
        <v>2009</v>
      </c>
      <c r="C563" t="s">
        <v>40</v>
      </c>
      <c r="D563" s="3">
        <f t="shared" si="100"/>
        <v>0</v>
      </c>
      <c r="E563" s="3">
        <f t="shared" si="100"/>
        <v>0</v>
      </c>
      <c r="F563" s="3">
        <f t="shared" si="100"/>
        <v>0</v>
      </c>
      <c r="G563" s="3">
        <f t="shared" si="101"/>
        <v>0</v>
      </c>
      <c r="H563" s="3">
        <f t="shared" si="101"/>
        <v>0</v>
      </c>
      <c r="L563" s="4"/>
      <c r="O563" s="4"/>
    </row>
    <row r="564" spans="1:15" hidden="1" x14ac:dyDescent="0.25">
      <c r="A564" t="s">
        <v>8</v>
      </c>
      <c r="B564">
        <v>2010</v>
      </c>
      <c r="C564" t="s">
        <v>40</v>
      </c>
      <c r="D564" s="3">
        <f t="shared" si="100"/>
        <v>54</v>
      </c>
      <c r="E564" s="3">
        <f t="shared" si="100"/>
        <v>54</v>
      </c>
      <c r="F564" s="3">
        <f t="shared" si="100"/>
        <v>0</v>
      </c>
      <c r="G564" s="3">
        <f t="shared" si="101"/>
        <v>0</v>
      </c>
      <c r="H564" s="3">
        <f t="shared" si="101"/>
        <v>0</v>
      </c>
      <c r="I564" s="3">
        <f t="shared" si="96"/>
        <v>1</v>
      </c>
      <c r="L564" s="4"/>
      <c r="M564" s="3">
        <f>G564/D564</f>
        <v>0</v>
      </c>
      <c r="O564" s="4"/>
    </row>
    <row r="565" spans="1:15" hidden="1" x14ac:dyDescent="0.25">
      <c r="A565" t="s">
        <v>8</v>
      </c>
      <c r="B565">
        <v>2011</v>
      </c>
      <c r="C565" t="s">
        <v>40</v>
      </c>
      <c r="D565" s="3">
        <f t="shared" si="100"/>
        <v>5</v>
      </c>
      <c r="E565" s="3">
        <f t="shared" si="100"/>
        <v>0</v>
      </c>
      <c r="F565" s="3">
        <f t="shared" si="100"/>
        <v>5</v>
      </c>
      <c r="G565" s="3">
        <f t="shared" si="101"/>
        <v>0</v>
      </c>
      <c r="H565" s="3">
        <f t="shared" si="101"/>
        <v>5</v>
      </c>
      <c r="I565" s="3">
        <f t="shared" si="96"/>
        <v>0</v>
      </c>
      <c r="J565" s="3">
        <f>G565/F565</f>
        <v>0</v>
      </c>
      <c r="L565" s="4"/>
      <c r="M565" s="3">
        <f>G565/D565</f>
        <v>0</v>
      </c>
      <c r="O565" s="4"/>
    </row>
    <row r="566" spans="1:15" hidden="1" x14ac:dyDescent="0.25">
      <c r="A566" t="s">
        <v>8</v>
      </c>
      <c r="B566">
        <v>2012</v>
      </c>
      <c r="C566" t="s">
        <v>40</v>
      </c>
      <c r="D566" s="3">
        <f t="shared" si="100"/>
        <v>13</v>
      </c>
      <c r="E566" s="3">
        <f t="shared" si="100"/>
        <v>13</v>
      </c>
      <c r="F566" s="3">
        <f t="shared" si="100"/>
        <v>0</v>
      </c>
      <c r="G566" s="3">
        <f t="shared" si="101"/>
        <v>0</v>
      </c>
      <c r="H566" s="3">
        <f t="shared" si="101"/>
        <v>0</v>
      </c>
      <c r="I566" s="3">
        <f t="shared" si="96"/>
        <v>1</v>
      </c>
      <c r="L566" s="4"/>
      <c r="M566" s="3">
        <f>G566/D566</f>
        <v>0</v>
      </c>
      <c r="O566" s="4"/>
    </row>
    <row r="567" spans="1:15" hidden="1" x14ac:dyDescent="0.25">
      <c r="A567" t="s">
        <v>8</v>
      </c>
      <c r="B567">
        <v>2013</v>
      </c>
      <c r="C567" t="s">
        <v>40</v>
      </c>
      <c r="D567" s="3">
        <f t="shared" si="100"/>
        <v>0</v>
      </c>
      <c r="E567" s="3">
        <f t="shared" si="100"/>
        <v>0</v>
      </c>
      <c r="F567" s="3">
        <f t="shared" si="100"/>
        <v>0</v>
      </c>
      <c r="G567" s="3">
        <f t="shared" si="101"/>
        <v>0</v>
      </c>
      <c r="H567" s="3">
        <f t="shared" si="101"/>
        <v>0</v>
      </c>
      <c r="L567" s="4"/>
      <c r="O567" s="4"/>
    </row>
    <row r="568" spans="1:15" hidden="1" x14ac:dyDescent="0.25">
      <c r="A568" t="s">
        <v>8</v>
      </c>
      <c r="B568">
        <v>2014</v>
      </c>
      <c r="C568" t="s">
        <v>40</v>
      </c>
      <c r="D568" s="3">
        <f t="shared" si="100"/>
        <v>44</v>
      </c>
      <c r="E568" s="3">
        <f t="shared" si="100"/>
        <v>44</v>
      </c>
      <c r="F568" s="3">
        <f t="shared" si="100"/>
        <v>0</v>
      </c>
      <c r="G568" s="3">
        <f t="shared" si="101"/>
        <v>0</v>
      </c>
      <c r="H568" s="3">
        <f t="shared" si="101"/>
        <v>0</v>
      </c>
      <c r="I568" s="3">
        <f t="shared" si="96"/>
        <v>1</v>
      </c>
      <c r="L568" s="4"/>
      <c r="M568" s="3">
        <f>G568/D568</f>
        <v>0</v>
      </c>
      <c r="O568" s="4"/>
    </row>
    <row r="569" spans="1:15" hidden="1" x14ac:dyDescent="0.25">
      <c r="A569" t="s">
        <v>8</v>
      </c>
      <c r="B569">
        <v>2015</v>
      </c>
      <c r="C569" t="s">
        <v>40</v>
      </c>
      <c r="D569" s="3">
        <f t="shared" si="100"/>
        <v>21</v>
      </c>
      <c r="E569" s="3">
        <f t="shared" si="100"/>
        <v>1</v>
      </c>
      <c r="F569" s="3">
        <f t="shared" si="100"/>
        <v>20</v>
      </c>
      <c r="G569" s="3">
        <f t="shared" si="101"/>
        <v>2</v>
      </c>
      <c r="H569" s="3">
        <f t="shared" si="101"/>
        <v>18</v>
      </c>
      <c r="I569" s="3">
        <f t="shared" si="96"/>
        <v>4.7619047619047616E-2</v>
      </c>
      <c r="J569" s="3">
        <f>G569/F569</f>
        <v>0.1</v>
      </c>
      <c r="L569" s="4"/>
      <c r="M569" s="3">
        <f>G569/D569</f>
        <v>9.5238095238095233E-2</v>
      </c>
      <c r="O569" s="4"/>
    </row>
    <row r="570" spans="1:15" hidden="1" x14ac:dyDescent="0.25">
      <c r="A570" t="s">
        <v>8</v>
      </c>
      <c r="B570">
        <v>2016</v>
      </c>
      <c r="C570" t="s">
        <v>40</v>
      </c>
      <c r="D570" s="3">
        <f t="shared" si="100"/>
        <v>1</v>
      </c>
      <c r="E570" s="3">
        <f t="shared" si="100"/>
        <v>0</v>
      </c>
      <c r="F570" s="3">
        <f t="shared" si="100"/>
        <v>1</v>
      </c>
      <c r="G570" s="3">
        <f t="shared" si="101"/>
        <v>1</v>
      </c>
      <c r="H570" s="3">
        <f t="shared" si="101"/>
        <v>0</v>
      </c>
      <c r="L570" s="4"/>
      <c r="O570" s="4"/>
    </row>
    <row r="571" spans="1:15" hidden="1" x14ac:dyDescent="0.25">
      <c r="A571" t="s">
        <v>8</v>
      </c>
      <c r="B571">
        <v>2017</v>
      </c>
      <c r="C571" t="s">
        <v>40</v>
      </c>
      <c r="D571" s="3">
        <f t="shared" si="100"/>
        <v>7</v>
      </c>
      <c r="E571" s="3">
        <f t="shared" si="100"/>
        <v>6</v>
      </c>
      <c r="F571" s="3">
        <f t="shared" si="100"/>
        <v>1</v>
      </c>
      <c r="G571" s="3">
        <f t="shared" si="101"/>
        <v>0</v>
      </c>
      <c r="H571" s="3">
        <f t="shared" si="101"/>
        <v>1</v>
      </c>
      <c r="I571" s="3">
        <f t="shared" si="96"/>
        <v>0.8571428571428571</v>
      </c>
      <c r="L571" s="4"/>
      <c r="M571" s="3">
        <f>G571/D571</f>
        <v>0</v>
      </c>
      <c r="O571" s="4"/>
    </row>
    <row r="572" spans="1:15" hidden="1" x14ac:dyDescent="0.25">
      <c r="A572" t="s">
        <v>8</v>
      </c>
      <c r="B572">
        <v>2018</v>
      </c>
      <c r="C572" t="s">
        <v>40</v>
      </c>
      <c r="D572" s="3">
        <f t="shared" si="100"/>
        <v>105</v>
      </c>
      <c r="E572" s="3">
        <f t="shared" si="100"/>
        <v>101</v>
      </c>
      <c r="F572" s="3">
        <f t="shared" si="100"/>
        <v>4</v>
      </c>
      <c r="G572" s="3">
        <f t="shared" si="101"/>
        <v>1</v>
      </c>
      <c r="H572" s="3">
        <f t="shared" si="101"/>
        <v>3</v>
      </c>
      <c r="I572" s="3">
        <f t="shared" si="96"/>
        <v>0.96190476190476193</v>
      </c>
      <c r="J572" s="3">
        <f>G572/F572</f>
        <v>0.25</v>
      </c>
      <c r="L572" s="4"/>
      <c r="M572" s="3">
        <f>G572/D572</f>
        <v>9.5238095238095247E-3</v>
      </c>
      <c r="O572" s="4"/>
    </row>
    <row r="573" spans="1:15" hidden="1" x14ac:dyDescent="0.25">
      <c r="A573" t="s">
        <v>8</v>
      </c>
      <c r="B573">
        <v>2019</v>
      </c>
      <c r="C573" t="s">
        <v>40</v>
      </c>
      <c r="D573" s="3">
        <f t="shared" si="100"/>
        <v>91</v>
      </c>
      <c r="E573" s="3">
        <f t="shared" si="100"/>
        <v>91</v>
      </c>
      <c r="F573" s="3">
        <f t="shared" si="100"/>
        <v>0</v>
      </c>
      <c r="G573" s="3">
        <f t="shared" si="101"/>
        <v>0</v>
      </c>
      <c r="H573" s="3">
        <f t="shared" si="101"/>
        <v>0</v>
      </c>
      <c r="I573" s="3">
        <f t="shared" ref="I573:I575" si="102">E573/D573</f>
        <v>1</v>
      </c>
      <c r="L573" s="4"/>
      <c r="M573" s="3">
        <f>G573/D573</f>
        <v>0</v>
      </c>
      <c r="O573" s="4"/>
    </row>
    <row r="574" spans="1:15" hidden="1" x14ac:dyDescent="0.25">
      <c r="A574" t="s">
        <v>8</v>
      </c>
      <c r="B574">
        <v>2020</v>
      </c>
      <c r="C574" t="s">
        <v>40</v>
      </c>
      <c r="D574" s="3">
        <f t="shared" si="100"/>
        <v>16</v>
      </c>
      <c r="E574" s="3">
        <f t="shared" si="100"/>
        <v>14</v>
      </c>
      <c r="F574" s="3">
        <f t="shared" si="100"/>
        <v>2</v>
      </c>
      <c r="G574" s="3">
        <f t="shared" si="101"/>
        <v>0</v>
      </c>
      <c r="H574" s="3">
        <f t="shared" si="101"/>
        <v>2</v>
      </c>
      <c r="I574" s="3">
        <f t="shared" si="102"/>
        <v>0.875</v>
      </c>
      <c r="J574" s="3">
        <f>G574/F574</f>
        <v>0</v>
      </c>
      <c r="L574" s="4"/>
      <c r="M574" s="3">
        <f>G574/D574</f>
        <v>0</v>
      </c>
      <c r="O574" s="4"/>
    </row>
    <row r="575" spans="1:15" hidden="1" x14ac:dyDescent="0.25">
      <c r="A575" t="s">
        <v>8</v>
      </c>
      <c r="B575">
        <v>2021</v>
      </c>
      <c r="C575" t="s">
        <v>40</v>
      </c>
      <c r="D575" s="10">
        <f>D50+D75</f>
        <v>98</v>
      </c>
      <c r="E575" s="3">
        <f t="shared" si="100"/>
        <v>63</v>
      </c>
      <c r="F575" s="3">
        <f t="shared" si="100"/>
        <v>35</v>
      </c>
      <c r="G575" s="3">
        <f t="shared" si="101"/>
        <v>0</v>
      </c>
      <c r="H575" s="3">
        <f t="shared" si="101"/>
        <v>35</v>
      </c>
      <c r="I575" s="3">
        <f t="shared" si="102"/>
        <v>0.6428571428571429</v>
      </c>
      <c r="L575" s="4"/>
      <c r="O575" s="4"/>
    </row>
    <row r="576" spans="1:15" hidden="1" x14ac:dyDescent="0.25">
      <c r="A576" t="s">
        <v>8</v>
      </c>
      <c r="B576">
        <v>2022</v>
      </c>
      <c r="C576" t="s">
        <v>40</v>
      </c>
      <c r="D576" s="10">
        <f>D51+D76</f>
        <v>12</v>
      </c>
      <c r="E576" s="3">
        <f t="shared" si="100"/>
        <v>12</v>
      </c>
      <c r="F576" s="3">
        <f t="shared" si="100"/>
        <v>0</v>
      </c>
      <c r="G576" s="3">
        <f t="shared" si="101"/>
        <v>0</v>
      </c>
      <c r="H576" s="3">
        <f t="shared" si="101"/>
        <v>0</v>
      </c>
      <c r="I576" s="3">
        <f t="shared" ref="I576" si="103">E576/D576</f>
        <v>1</v>
      </c>
      <c r="L576" s="4"/>
      <c r="O576" s="4"/>
    </row>
    <row r="577" spans="1:15" hidden="1" x14ac:dyDescent="0.25">
      <c r="A577" t="s">
        <v>8</v>
      </c>
      <c r="B577">
        <v>1998</v>
      </c>
      <c r="C577" t="s">
        <v>41</v>
      </c>
      <c r="D577" s="3">
        <f t="shared" ref="D577:F601" si="104">D77+D277+D302+D327</f>
        <v>28</v>
      </c>
      <c r="E577" s="3">
        <f t="shared" si="104"/>
        <v>22</v>
      </c>
      <c r="F577" s="3">
        <f t="shared" si="104"/>
        <v>6</v>
      </c>
      <c r="G577" s="3" t="s">
        <v>10</v>
      </c>
      <c r="H577" s="3" t="s">
        <v>10</v>
      </c>
      <c r="I577" s="3">
        <f t="shared" si="96"/>
        <v>0.7857142857142857</v>
      </c>
      <c r="L577" s="4"/>
      <c r="O577" s="4"/>
    </row>
    <row r="578" spans="1:15" hidden="1" x14ac:dyDescent="0.25">
      <c r="A578" t="s">
        <v>8</v>
      </c>
      <c r="B578">
        <v>1999</v>
      </c>
      <c r="C578" t="s">
        <v>41</v>
      </c>
      <c r="D578" s="3">
        <f t="shared" si="104"/>
        <v>88</v>
      </c>
      <c r="E578" s="3">
        <f t="shared" si="104"/>
        <v>73</v>
      </c>
      <c r="F578" s="3">
        <f t="shared" si="104"/>
        <v>15</v>
      </c>
      <c r="G578" s="3" t="s">
        <v>10</v>
      </c>
      <c r="H578" s="3" t="s">
        <v>10</v>
      </c>
      <c r="I578" s="3">
        <f t="shared" si="96"/>
        <v>0.82954545454545459</v>
      </c>
      <c r="L578" s="4"/>
      <c r="O578" s="4"/>
    </row>
    <row r="579" spans="1:15" hidden="1" x14ac:dyDescent="0.25">
      <c r="A579" t="s">
        <v>8</v>
      </c>
      <c r="B579">
        <v>2000</v>
      </c>
      <c r="C579" t="s">
        <v>41</v>
      </c>
      <c r="D579" s="3">
        <f t="shared" si="104"/>
        <v>65</v>
      </c>
      <c r="E579" s="3">
        <f t="shared" si="104"/>
        <v>5</v>
      </c>
      <c r="F579" s="3">
        <f t="shared" si="104"/>
        <v>60</v>
      </c>
      <c r="G579" s="3" t="s">
        <v>10</v>
      </c>
      <c r="H579" s="3" t="s">
        <v>10</v>
      </c>
      <c r="I579" s="3">
        <f t="shared" si="96"/>
        <v>7.6923076923076927E-2</v>
      </c>
      <c r="L579" s="4"/>
      <c r="O579" s="4"/>
    </row>
    <row r="580" spans="1:15" hidden="1" x14ac:dyDescent="0.25">
      <c r="A580" t="s">
        <v>8</v>
      </c>
      <c r="B580">
        <v>2001</v>
      </c>
      <c r="C580" t="s">
        <v>41</v>
      </c>
      <c r="D580" s="3">
        <f t="shared" si="104"/>
        <v>27</v>
      </c>
      <c r="E580" s="3">
        <f t="shared" si="104"/>
        <v>8</v>
      </c>
      <c r="F580" s="3">
        <f t="shared" si="104"/>
        <v>19</v>
      </c>
      <c r="G580" s="3" t="s">
        <v>10</v>
      </c>
      <c r="H580" s="3" t="s">
        <v>10</v>
      </c>
      <c r="I580" s="3">
        <f t="shared" si="96"/>
        <v>0.29629629629629628</v>
      </c>
      <c r="L580" s="4"/>
      <c r="O580" s="4"/>
    </row>
    <row r="581" spans="1:15" hidden="1" x14ac:dyDescent="0.25">
      <c r="A581" t="s">
        <v>8</v>
      </c>
      <c r="B581">
        <v>2002</v>
      </c>
      <c r="C581" t="s">
        <v>41</v>
      </c>
      <c r="D581" s="3">
        <f t="shared" si="104"/>
        <v>204</v>
      </c>
      <c r="E581" s="3">
        <f t="shared" si="104"/>
        <v>193</v>
      </c>
      <c r="F581" s="3">
        <f t="shared" si="104"/>
        <v>11</v>
      </c>
      <c r="G581" s="3" t="s">
        <v>10</v>
      </c>
      <c r="H581" s="3" t="s">
        <v>10</v>
      </c>
      <c r="I581" s="3">
        <f t="shared" si="96"/>
        <v>0.94607843137254899</v>
      </c>
      <c r="L581" s="4"/>
      <c r="O581" s="4"/>
    </row>
    <row r="582" spans="1:15" hidden="1" x14ac:dyDescent="0.25">
      <c r="A582" t="s">
        <v>8</v>
      </c>
      <c r="B582">
        <v>2003</v>
      </c>
      <c r="C582" t="s">
        <v>41</v>
      </c>
      <c r="D582" s="3">
        <f t="shared" si="104"/>
        <v>144</v>
      </c>
      <c r="E582" s="3">
        <f t="shared" si="104"/>
        <v>104</v>
      </c>
      <c r="F582" s="3">
        <f t="shared" si="104"/>
        <v>40</v>
      </c>
      <c r="G582" s="3" t="s">
        <v>10</v>
      </c>
      <c r="H582" s="3" t="s">
        <v>10</v>
      </c>
      <c r="I582" s="3">
        <f t="shared" si="96"/>
        <v>0.72222222222222221</v>
      </c>
      <c r="L582" s="4"/>
      <c r="O582" s="4"/>
    </row>
    <row r="583" spans="1:15" hidden="1" x14ac:dyDescent="0.25">
      <c r="A583" t="s">
        <v>8</v>
      </c>
      <c r="B583">
        <v>2004</v>
      </c>
      <c r="C583" t="s">
        <v>41</v>
      </c>
      <c r="D583" s="3">
        <f t="shared" si="104"/>
        <v>229</v>
      </c>
      <c r="E583" s="3">
        <f t="shared" si="104"/>
        <v>182</v>
      </c>
      <c r="F583" s="3">
        <f t="shared" si="104"/>
        <v>47</v>
      </c>
      <c r="G583" s="3" t="s">
        <v>10</v>
      </c>
      <c r="H583" s="3" t="s">
        <v>10</v>
      </c>
      <c r="I583" s="3">
        <f t="shared" si="96"/>
        <v>0.79475982532751088</v>
      </c>
      <c r="L583" s="4"/>
      <c r="O583" s="4"/>
    </row>
    <row r="584" spans="1:15" hidden="1" x14ac:dyDescent="0.25">
      <c r="A584" t="s">
        <v>8</v>
      </c>
      <c r="B584">
        <v>2005</v>
      </c>
      <c r="C584" t="s">
        <v>41</v>
      </c>
      <c r="D584" s="3">
        <f t="shared" si="104"/>
        <v>362</v>
      </c>
      <c r="E584" s="3">
        <f t="shared" si="104"/>
        <v>191</v>
      </c>
      <c r="F584" s="3">
        <f t="shared" si="104"/>
        <v>171</v>
      </c>
      <c r="G584" s="3" t="s">
        <v>10</v>
      </c>
      <c r="H584" s="3" t="s">
        <v>10</v>
      </c>
      <c r="I584" s="3">
        <f t="shared" si="96"/>
        <v>0.52762430939226523</v>
      </c>
      <c r="L584" s="4"/>
      <c r="O584" s="4"/>
    </row>
    <row r="585" spans="1:15" hidden="1" x14ac:dyDescent="0.25">
      <c r="A585" t="s">
        <v>8</v>
      </c>
      <c r="B585">
        <v>2006</v>
      </c>
      <c r="C585" t="s">
        <v>41</v>
      </c>
      <c r="D585" s="3">
        <f t="shared" si="104"/>
        <v>387</v>
      </c>
      <c r="E585" s="3">
        <f t="shared" si="104"/>
        <v>264</v>
      </c>
      <c r="F585" s="3">
        <f t="shared" si="104"/>
        <v>123</v>
      </c>
      <c r="G585" s="3">
        <f t="shared" ref="G585:H601" si="105">G85+G285+G310+G335</f>
        <v>78</v>
      </c>
      <c r="H585" s="3">
        <f t="shared" si="105"/>
        <v>45</v>
      </c>
      <c r="I585" s="3">
        <f t="shared" si="96"/>
        <v>0.68217054263565891</v>
      </c>
      <c r="J585" s="3">
        <f t="shared" ref="J585:J597" si="106">G585/F585</f>
        <v>0.63414634146341464</v>
      </c>
      <c r="L585" s="4"/>
      <c r="M585" s="3">
        <f t="shared" ref="M585:M597" si="107">G585/D585</f>
        <v>0.20155038759689922</v>
      </c>
      <c r="O585" s="4"/>
    </row>
    <row r="586" spans="1:15" hidden="1" x14ac:dyDescent="0.25">
      <c r="A586" t="s">
        <v>8</v>
      </c>
      <c r="B586">
        <v>2007</v>
      </c>
      <c r="C586" t="s">
        <v>41</v>
      </c>
      <c r="D586" s="3">
        <f t="shared" si="104"/>
        <v>1302</v>
      </c>
      <c r="E586" s="3">
        <f t="shared" si="104"/>
        <v>1123</v>
      </c>
      <c r="F586" s="3">
        <f t="shared" si="104"/>
        <v>179</v>
      </c>
      <c r="G586" s="3">
        <f t="shared" si="105"/>
        <v>157</v>
      </c>
      <c r="H586" s="3">
        <f t="shared" si="105"/>
        <v>22</v>
      </c>
      <c r="I586" s="3">
        <f t="shared" si="96"/>
        <v>0.8625192012288786</v>
      </c>
      <c r="J586" s="3">
        <f t="shared" si="106"/>
        <v>0.87709497206703912</v>
      </c>
      <c r="L586" s="4"/>
      <c r="M586" s="3">
        <f t="shared" si="107"/>
        <v>0.1205837173579109</v>
      </c>
      <c r="O586" s="4"/>
    </row>
    <row r="587" spans="1:15" hidden="1" x14ac:dyDescent="0.25">
      <c r="A587" t="s">
        <v>8</v>
      </c>
      <c r="B587">
        <v>2008</v>
      </c>
      <c r="C587" t="s">
        <v>41</v>
      </c>
      <c r="D587" s="3">
        <f t="shared" si="104"/>
        <v>1243</v>
      </c>
      <c r="E587" s="3">
        <f t="shared" si="104"/>
        <v>1155</v>
      </c>
      <c r="F587" s="3">
        <f t="shared" si="104"/>
        <v>88</v>
      </c>
      <c r="G587" s="3">
        <f t="shared" si="105"/>
        <v>59</v>
      </c>
      <c r="H587" s="3">
        <f t="shared" si="105"/>
        <v>29</v>
      </c>
      <c r="I587" s="3">
        <f t="shared" si="96"/>
        <v>0.92920353982300885</v>
      </c>
      <c r="J587" s="3">
        <f t="shared" si="106"/>
        <v>0.67045454545454541</v>
      </c>
      <c r="L587" s="4"/>
      <c r="M587" s="3">
        <f t="shared" si="107"/>
        <v>4.7465808527755428E-2</v>
      </c>
      <c r="O587" s="4"/>
    </row>
    <row r="588" spans="1:15" hidden="1" x14ac:dyDescent="0.25">
      <c r="A588" t="s">
        <v>8</v>
      </c>
      <c r="B588">
        <v>2009</v>
      </c>
      <c r="C588" t="s">
        <v>41</v>
      </c>
      <c r="D588" s="3">
        <f t="shared" si="104"/>
        <v>852</v>
      </c>
      <c r="E588" s="3">
        <f t="shared" si="104"/>
        <v>747</v>
      </c>
      <c r="F588" s="3">
        <f t="shared" si="104"/>
        <v>105</v>
      </c>
      <c r="G588" s="3">
        <f t="shared" si="105"/>
        <v>76</v>
      </c>
      <c r="H588" s="3">
        <f t="shared" si="105"/>
        <v>29</v>
      </c>
      <c r="I588" s="3">
        <f t="shared" si="96"/>
        <v>0.87676056338028174</v>
      </c>
      <c r="J588" s="3">
        <f t="shared" si="106"/>
        <v>0.72380952380952379</v>
      </c>
      <c r="L588" s="4"/>
      <c r="M588" s="3">
        <f t="shared" si="107"/>
        <v>8.9201877934272297E-2</v>
      </c>
      <c r="O588" s="4"/>
    </row>
    <row r="589" spans="1:15" hidden="1" x14ac:dyDescent="0.25">
      <c r="A589" t="s">
        <v>8</v>
      </c>
      <c r="B589">
        <v>2010</v>
      </c>
      <c r="C589" t="s">
        <v>41</v>
      </c>
      <c r="D589" s="3">
        <f t="shared" si="104"/>
        <v>749</v>
      </c>
      <c r="E589" s="3">
        <f t="shared" si="104"/>
        <v>447</v>
      </c>
      <c r="F589" s="3">
        <f t="shared" si="104"/>
        <v>302</v>
      </c>
      <c r="G589" s="3">
        <f t="shared" si="105"/>
        <v>80</v>
      </c>
      <c r="H589" s="3">
        <f t="shared" si="105"/>
        <v>222</v>
      </c>
      <c r="I589" s="3">
        <f t="shared" si="96"/>
        <v>0.59679572763684918</v>
      </c>
      <c r="J589" s="3">
        <f t="shared" si="106"/>
        <v>0.26490066225165565</v>
      </c>
      <c r="L589" s="4"/>
      <c r="M589" s="3">
        <f t="shared" si="107"/>
        <v>0.1068090787716956</v>
      </c>
      <c r="O589" s="4"/>
    </row>
    <row r="590" spans="1:15" hidden="1" x14ac:dyDescent="0.25">
      <c r="A590" t="s">
        <v>8</v>
      </c>
      <c r="B590">
        <v>2011</v>
      </c>
      <c r="C590" t="s">
        <v>41</v>
      </c>
      <c r="D590" s="3">
        <f t="shared" si="104"/>
        <v>749</v>
      </c>
      <c r="E590" s="3">
        <f t="shared" si="104"/>
        <v>612</v>
      </c>
      <c r="F590" s="3">
        <f t="shared" si="104"/>
        <v>137</v>
      </c>
      <c r="G590" s="3">
        <f t="shared" si="105"/>
        <v>77</v>
      </c>
      <c r="H590" s="3">
        <f t="shared" si="105"/>
        <v>60</v>
      </c>
      <c r="I590" s="3">
        <f t="shared" si="96"/>
        <v>0.81708945260347132</v>
      </c>
      <c r="J590" s="3">
        <f t="shared" si="106"/>
        <v>0.56204379562043794</v>
      </c>
      <c r="L590" s="4"/>
      <c r="M590" s="3">
        <f t="shared" si="107"/>
        <v>0.10280373831775701</v>
      </c>
      <c r="O590" s="4"/>
    </row>
    <row r="591" spans="1:15" hidden="1" x14ac:dyDescent="0.25">
      <c r="A591" t="s">
        <v>8</v>
      </c>
      <c r="B591">
        <v>2012</v>
      </c>
      <c r="C591" t="s">
        <v>41</v>
      </c>
      <c r="D591" s="3">
        <f t="shared" si="104"/>
        <v>1039</v>
      </c>
      <c r="E591" s="3">
        <f t="shared" si="104"/>
        <v>667</v>
      </c>
      <c r="F591" s="3">
        <f t="shared" si="104"/>
        <v>372</v>
      </c>
      <c r="G591" s="3">
        <f t="shared" si="105"/>
        <v>107</v>
      </c>
      <c r="H591" s="3">
        <f t="shared" si="105"/>
        <v>265</v>
      </c>
      <c r="I591" s="3">
        <f t="shared" si="96"/>
        <v>0.64196342637151105</v>
      </c>
      <c r="J591" s="3">
        <f t="shared" si="106"/>
        <v>0.28763440860215056</v>
      </c>
      <c r="L591" s="4"/>
      <c r="M591" s="3">
        <f t="shared" si="107"/>
        <v>0.10298363811357074</v>
      </c>
      <c r="O591" s="4"/>
    </row>
    <row r="592" spans="1:15" hidden="1" x14ac:dyDescent="0.25">
      <c r="A592" t="s">
        <v>8</v>
      </c>
      <c r="B592">
        <v>2013</v>
      </c>
      <c r="C592" t="s">
        <v>41</v>
      </c>
      <c r="D592" s="3">
        <f t="shared" si="104"/>
        <v>1104</v>
      </c>
      <c r="E592" s="3">
        <f t="shared" si="104"/>
        <v>887</v>
      </c>
      <c r="F592" s="3">
        <f t="shared" si="104"/>
        <v>217</v>
      </c>
      <c r="G592" s="3">
        <f t="shared" si="105"/>
        <v>113</v>
      </c>
      <c r="H592" s="3">
        <f t="shared" si="105"/>
        <v>104</v>
      </c>
      <c r="I592" s="3">
        <f t="shared" si="96"/>
        <v>0.80344202898550721</v>
      </c>
      <c r="J592" s="3">
        <f t="shared" si="106"/>
        <v>0.52073732718894006</v>
      </c>
      <c r="L592" s="4"/>
      <c r="M592" s="3">
        <f t="shared" si="107"/>
        <v>0.10235507246376811</v>
      </c>
      <c r="O592" s="4"/>
    </row>
    <row r="593" spans="1:15" hidden="1" x14ac:dyDescent="0.25">
      <c r="A593" t="s">
        <v>8</v>
      </c>
      <c r="B593">
        <v>2014</v>
      </c>
      <c r="C593" t="s">
        <v>41</v>
      </c>
      <c r="D593" s="3">
        <f t="shared" si="104"/>
        <v>715</v>
      </c>
      <c r="E593" s="3">
        <f t="shared" si="104"/>
        <v>613</v>
      </c>
      <c r="F593" s="3">
        <f t="shared" si="104"/>
        <v>102</v>
      </c>
      <c r="G593" s="3">
        <f t="shared" si="105"/>
        <v>49</v>
      </c>
      <c r="H593" s="3">
        <f t="shared" si="105"/>
        <v>53</v>
      </c>
      <c r="I593" s="3">
        <f t="shared" si="96"/>
        <v>0.85734265734265735</v>
      </c>
      <c r="J593" s="3">
        <f t="shared" si="106"/>
        <v>0.48039215686274511</v>
      </c>
      <c r="L593" s="4"/>
      <c r="M593" s="3">
        <f t="shared" si="107"/>
        <v>6.8531468531468534E-2</v>
      </c>
      <c r="O593" s="4"/>
    </row>
    <row r="594" spans="1:15" hidden="1" x14ac:dyDescent="0.25">
      <c r="A594" t="s">
        <v>8</v>
      </c>
      <c r="B594">
        <v>2015</v>
      </c>
      <c r="C594" t="s">
        <v>41</v>
      </c>
      <c r="D594" s="3">
        <f t="shared" si="104"/>
        <v>662</v>
      </c>
      <c r="E594" s="3">
        <f t="shared" si="104"/>
        <v>550</v>
      </c>
      <c r="F594" s="3">
        <f t="shared" si="104"/>
        <v>112</v>
      </c>
      <c r="G594" s="3">
        <f t="shared" si="105"/>
        <v>68</v>
      </c>
      <c r="H594" s="3">
        <f t="shared" si="105"/>
        <v>44</v>
      </c>
      <c r="I594" s="3">
        <f t="shared" si="96"/>
        <v>0.83081570996978849</v>
      </c>
      <c r="J594" s="3">
        <f t="shared" si="106"/>
        <v>0.6071428571428571</v>
      </c>
      <c r="L594" s="4"/>
      <c r="M594" s="3">
        <f t="shared" si="107"/>
        <v>0.1027190332326284</v>
      </c>
      <c r="O594" s="4"/>
    </row>
    <row r="595" spans="1:15" hidden="1" x14ac:dyDescent="0.25">
      <c r="A595" t="s">
        <v>8</v>
      </c>
      <c r="B595">
        <v>2016</v>
      </c>
      <c r="C595" t="s">
        <v>41</v>
      </c>
      <c r="D595" s="3">
        <f t="shared" si="104"/>
        <v>811</v>
      </c>
      <c r="E595" s="3">
        <f t="shared" si="104"/>
        <v>713</v>
      </c>
      <c r="F595" s="3">
        <f t="shared" si="104"/>
        <v>98</v>
      </c>
      <c r="G595" s="3">
        <f t="shared" si="105"/>
        <v>88</v>
      </c>
      <c r="H595" s="3">
        <f t="shared" si="105"/>
        <v>10</v>
      </c>
      <c r="I595" s="3">
        <f t="shared" si="96"/>
        <v>0.87916152897657218</v>
      </c>
      <c r="J595" s="3">
        <f t="shared" si="106"/>
        <v>0.89795918367346939</v>
      </c>
      <c r="L595" s="4"/>
      <c r="M595" s="3">
        <f t="shared" si="107"/>
        <v>0.10850801479654747</v>
      </c>
      <c r="O595" s="4"/>
    </row>
    <row r="596" spans="1:15" hidden="1" x14ac:dyDescent="0.25">
      <c r="A596" t="s">
        <v>8</v>
      </c>
      <c r="B596">
        <v>2017</v>
      </c>
      <c r="C596" t="s">
        <v>41</v>
      </c>
      <c r="D596" s="3">
        <f t="shared" si="104"/>
        <v>727</v>
      </c>
      <c r="E596" s="3">
        <f t="shared" si="104"/>
        <v>668</v>
      </c>
      <c r="F596" s="3">
        <f t="shared" si="104"/>
        <v>59</v>
      </c>
      <c r="G596" s="3">
        <f t="shared" si="105"/>
        <v>51</v>
      </c>
      <c r="H596" s="3">
        <f t="shared" si="105"/>
        <v>8</v>
      </c>
      <c r="I596" s="3">
        <f t="shared" si="96"/>
        <v>0.91884456671251724</v>
      </c>
      <c r="J596" s="3">
        <f t="shared" si="106"/>
        <v>0.86440677966101698</v>
      </c>
      <c r="L596" s="4"/>
      <c r="M596" s="3">
        <f t="shared" si="107"/>
        <v>7.0151306740027508E-2</v>
      </c>
      <c r="O596" s="4"/>
    </row>
    <row r="597" spans="1:15" hidden="1" x14ac:dyDescent="0.25">
      <c r="A597" t="s">
        <v>8</v>
      </c>
      <c r="B597">
        <v>2018</v>
      </c>
      <c r="C597" t="s">
        <v>41</v>
      </c>
      <c r="D597" s="3">
        <f t="shared" si="104"/>
        <v>781</v>
      </c>
      <c r="E597" s="3">
        <f t="shared" si="104"/>
        <v>674</v>
      </c>
      <c r="F597" s="3">
        <f t="shared" si="104"/>
        <v>107</v>
      </c>
      <c r="G597" s="3">
        <f t="shared" si="105"/>
        <v>105</v>
      </c>
      <c r="H597" s="3">
        <f t="shared" si="105"/>
        <v>2</v>
      </c>
      <c r="I597" s="3">
        <f t="shared" si="96"/>
        <v>0.86299615877080671</v>
      </c>
      <c r="J597" s="3">
        <f t="shared" si="106"/>
        <v>0.98130841121495327</v>
      </c>
      <c r="L597" s="4"/>
      <c r="M597" s="3">
        <f t="shared" si="107"/>
        <v>0.13444302176696543</v>
      </c>
      <c r="O597" s="4"/>
    </row>
    <row r="598" spans="1:15" hidden="1" x14ac:dyDescent="0.25">
      <c r="A598" t="s">
        <v>8</v>
      </c>
      <c r="B598">
        <v>2019</v>
      </c>
      <c r="C598" t="s">
        <v>41</v>
      </c>
      <c r="D598" s="3">
        <f t="shared" si="104"/>
        <v>762</v>
      </c>
      <c r="E598" s="3">
        <f t="shared" si="104"/>
        <v>628</v>
      </c>
      <c r="F598" s="3">
        <f t="shared" si="104"/>
        <v>132</v>
      </c>
      <c r="G598" s="3">
        <f t="shared" si="105"/>
        <v>126</v>
      </c>
      <c r="H598" s="3">
        <f t="shared" si="105"/>
        <v>8</v>
      </c>
      <c r="I598" s="3">
        <f t="shared" ref="I598:I600" si="108">E598/D598</f>
        <v>0.8241469816272966</v>
      </c>
      <c r="J598" s="3">
        <f t="shared" ref="J598:J601" si="109">G598/F598</f>
        <v>0.95454545454545459</v>
      </c>
      <c r="L598" s="4"/>
      <c r="M598" s="3">
        <f t="shared" ref="M598:M601" si="110">G598/D598</f>
        <v>0.16535433070866143</v>
      </c>
      <c r="O598" s="4"/>
    </row>
    <row r="599" spans="1:15" hidden="1" x14ac:dyDescent="0.25">
      <c r="A599" t="s">
        <v>8</v>
      </c>
      <c r="B599">
        <v>2020</v>
      </c>
      <c r="C599" t="s">
        <v>41</v>
      </c>
      <c r="D599" s="3">
        <f t="shared" si="104"/>
        <v>317</v>
      </c>
      <c r="E599" s="3">
        <f t="shared" si="104"/>
        <v>269</v>
      </c>
      <c r="F599" s="3">
        <f t="shared" si="104"/>
        <v>48</v>
      </c>
      <c r="G599" s="3">
        <f t="shared" si="105"/>
        <v>47</v>
      </c>
      <c r="H599" s="3">
        <f t="shared" si="105"/>
        <v>1</v>
      </c>
      <c r="I599" s="3">
        <f t="shared" si="108"/>
        <v>0.8485804416403786</v>
      </c>
      <c r="J599" s="3">
        <f t="shared" si="109"/>
        <v>0.97916666666666663</v>
      </c>
      <c r="L599" s="4"/>
      <c r="M599" s="3">
        <f t="shared" si="110"/>
        <v>0.14826498422712933</v>
      </c>
      <c r="O599" s="4"/>
    </row>
    <row r="600" spans="1:15" hidden="1" x14ac:dyDescent="0.25">
      <c r="A600" t="s">
        <v>8</v>
      </c>
      <c r="B600">
        <v>2021</v>
      </c>
      <c r="C600" t="s">
        <v>41</v>
      </c>
      <c r="D600" s="3">
        <f t="shared" si="104"/>
        <v>1635</v>
      </c>
      <c r="E600" s="3">
        <f t="shared" si="104"/>
        <v>1441</v>
      </c>
      <c r="F600" s="3">
        <f t="shared" si="104"/>
        <v>194</v>
      </c>
      <c r="G600" s="3">
        <f t="shared" si="105"/>
        <v>162</v>
      </c>
      <c r="H600" s="3">
        <f t="shared" si="105"/>
        <v>32</v>
      </c>
      <c r="I600" s="3">
        <f t="shared" si="108"/>
        <v>0.8813455657492355</v>
      </c>
      <c r="J600" s="3">
        <f t="shared" si="109"/>
        <v>0.83505154639175261</v>
      </c>
      <c r="L600" s="4"/>
      <c r="M600" s="3">
        <f t="shared" si="110"/>
        <v>9.9082568807339455E-2</v>
      </c>
      <c r="O600" s="4"/>
    </row>
    <row r="601" spans="1:15" hidden="1" x14ac:dyDescent="0.25">
      <c r="A601" t="s">
        <v>8</v>
      </c>
      <c r="B601">
        <v>2022</v>
      </c>
      <c r="C601" t="s">
        <v>41</v>
      </c>
      <c r="D601" s="3">
        <f t="shared" si="104"/>
        <v>1321</v>
      </c>
      <c r="E601" s="3">
        <f t="shared" si="104"/>
        <v>1112</v>
      </c>
      <c r="F601" s="3">
        <f t="shared" si="104"/>
        <v>209</v>
      </c>
      <c r="G601" s="3">
        <f t="shared" si="105"/>
        <v>190</v>
      </c>
      <c r="H601" s="3">
        <f t="shared" si="105"/>
        <v>19</v>
      </c>
      <c r="I601" s="3">
        <f>E601/D601</f>
        <v>0.8417865253595761</v>
      </c>
      <c r="J601" s="3">
        <f t="shared" si="109"/>
        <v>0.90909090909090906</v>
      </c>
      <c r="L601" s="4"/>
      <c r="M601" s="3">
        <f t="shared" si="110"/>
        <v>0.14383043149129449</v>
      </c>
      <c r="O601" s="4"/>
    </row>
    <row r="602" spans="1:15" hidden="1" x14ac:dyDescent="0.25">
      <c r="A602" t="s">
        <v>8</v>
      </c>
      <c r="B602">
        <v>1998</v>
      </c>
      <c r="C602" t="s">
        <v>42</v>
      </c>
      <c r="D602" s="3">
        <f t="shared" ref="D602:F626" si="111">D352+D152</f>
        <v>148</v>
      </c>
      <c r="E602" s="3">
        <f t="shared" si="111"/>
        <v>117</v>
      </c>
      <c r="F602" s="3">
        <f t="shared" si="111"/>
        <v>31</v>
      </c>
      <c r="G602" s="3" t="s">
        <v>10</v>
      </c>
      <c r="H602" s="3" t="s">
        <v>10</v>
      </c>
      <c r="I602" s="3">
        <f t="shared" si="96"/>
        <v>0.79054054054054057</v>
      </c>
      <c r="K602" s="3">
        <f>AVERAGE(J$602:J$623)</f>
        <v>0.74805748640974057</v>
      </c>
      <c r="L602" s="4">
        <v>4.2938213673630286E-3</v>
      </c>
      <c r="N602" s="3">
        <f>AVERAGE(M$602:M$623)</f>
        <v>0.16076115674821842</v>
      </c>
      <c r="O602" s="4">
        <v>1.1856732315517384E-3</v>
      </c>
    </row>
    <row r="603" spans="1:15" hidden="1" x14ac:dyDescent="0.25">
      <c r="A603" t="s">
        <v>8</v>
      </c>
      <c r="B603">
        <v>1999</v>
      </c>
      <c r="C603" t="s">
        <v>42</v>
      </c>
      <c r="D603" s="3">
        <f t="shared" si="111"/>
        <v>228</v>
      </c>
      <c r="E603" s="3">
        <f t="shared" si="111"/>
        <v>223</v>
      </c>
      <c r="F603" s="3">
        <f t="shared" si="111"/>
        <v>5</v>
      </c>
      <c r="G603" s="3" t="s">
        <v>10</v>
      </c>
      <c r="H603" s="3" t="s">
        <v>10</v>
      </c>
      <c r="I603" s="3">
        <f t="shared" si="96"/>
        <v>0.97807017543859653</v>
      </c>
      <c r="K603" s="3">
        <f t="shared" ref="K603:K623" si="112">AVERAGE(J$602:J$623)</f>
        <v>0.74805748640974057</v>
      </c>
      <c r="L603" s="4">
        <v>4.2938213673630286E-3</v>
      </c>
      <c r="N603" s="3">
        <f t="shared" ref="N603:N623" si="113">AVERAGE(M$602:M$623)</f>
        <v>0.16076115674821842</v>
      </c>
      <c r="O603" s="4">
        <v>1.1856732315517384E-3</v>
      </c>
    </row>
    <row r="604" spans="1:15" hidden="1" x14ac:dyDescent="0.25">
      <c r="A604" t="s">
        <v>8</v>
      </c>
      <c r="B604">
        <v>2000</v>
      </c>
      <c r="C604" t="s">
        <v>42</v>
      </c>
      <c r="D604" s="3">
        <f t="shared" si="111"/>
        <v>386</v>
      </c>
      <c r="E604" s="3">
        <f t="shared" si="111"/>
        <v>308</v>
      </c>
      <c r="F604" s="3">
        <f t="shared" si="111"/>
        <v>78</v>
      </c>
      <c r="G604" s="3" t="s">
        <v>10</v>
      </c>
      <c r="H604" s="3" t="s">
        <v>10</v>
      </c>
      <c r="I604" s="3">
        <f t="shared" si="96"/>
        <v>0.79792746113989632</v>
      </c>
      <c r="K604" s="3">
        <f t="shared" si="112"/>
        <v>0.74805748640974057</v>
      </c>
      <c r="L604" s="4">
        <v>4.2938213673630286E-3</v>
      </c>
      <c r="N604" s="3">
        <f t="shared" si="113"/>
        <v>0.16076115674821842</v>
      </c>
      <c r="O604" s="4">
        <v>1.1856732315517384E-3</v>
      </c>
    </row>
    <row r="605" spans="1:15" hidden="1" x14ac:dyDescent="0.25">
      <c r="A605" t="s">
        <v>8</v>
      </c>
      <c r="B605">
        <v>2001</v>
      </c>
      <c r="C605" t="s">
        <v>42</v>
      </c>
      <c r="D605" s="3">
        <f t="shared" si="111"/>
        <v>1182</v>
      </c>
      <c r="E605" s="3">
        <f t="shared" si="111"/>
        <v>1158</v>
      </c>
      <c r="F605" s="3">
        <f t="shared" si="111"/>
        <v>24</v>
      </c>
      <c r="G605" s="3" t="s">
        <v>10</v>
      </c>
      <c r="H605" s="3" t="s">
        <v>10</v>
      </c>
      <c r="I605" s="3">
        <f t="shared" si="96"/>
        <v>0.97969543147208127</v>
      </c>
      <c r="K605" s="3">
        <f t="shared" si="112"/>
        <v>0.74805748640974057</v>
      </c>
      <c r="L605" s="4">
        <v>4.2938213673630286E-3</v>
      </c>
      <c r="N605" s="3">
        <f t="shared" si="113"/>
        <v>0.16076115674821842</v>
      </c>
      <c r="O605" s="4">
        <v>1.1856732315517384E-3</v>
      </c>
    </row>
    <row r="606" spans="1:15" hidden="1" x14ac:dyDescent="0.25">
      <c r="A606" t="s">
        <v>8</v>
      </c>
      <c r="B606">
        <v>2002</v>
      </c>
      <c r="C606" t="s">
        <v>42</v>
      </c>
      <c r="D606" s="3">
        <f t="shared" si="111"/>
        <v>880</v>
      </c>
      <c r="E606" s="3">
        <f t="shared" si="111"/>
        <v>811</v>
      </c>
      <c r="F606" s="3">
        <f t="shared" si="111"/>
        <v>69</v>
      </c>
      <c r="G606" s="3" t="s">
        <v>10</v>
      </c>
      <c r="H606" s="3" t="s">
        <v>10</v>
      </c>
      <c r="I606" s="3">
        <f t="shared" si="96"/>
        <v>0.92159090909090913</v>
      </c>
      <c r="K606" s="3">
        <f t="shared" si="112"/>
        <v>0.74805748640974057</v>
      </c>
      <c r="L606" s="4">
        <v>4.2938213673630286E-3</v>
      </c>
      <c r="N606" s="3">
        <f t="shared" si="113"/>
        <v>0.16076115674821842</v>
      </c>
      <c r="O606" s="4">
        <v>1.1856732315517384E-3</v>
      </c>
    </row>
    <row r="607" spans="1:15" hidden="1" x14ac:dyDescent="0.25">
      <c r="A607" t="s">
        <v>8</v>
      </c>
      <c r="B607">
        <v>2003</v>
      </c>
      <c r="C607" t="s">
        <v>42</v>
      </c>
      <c r="D607" s="3">
        <f t="shared" si="111"/>
        <v>1107</v>
      </c>
      <c r="E607" s="3">
        <f t="shared" si="111"/>
        <v>958</v>
      </c>
      <c r="F607" s="3">
        <f t="shared" si="111"/>
        <v>149</v>
      </c>
      <c r="G607" s="3" t="s">
        <v>10</v>
      </c>
      <c r="H607" s="3" t="s">
        <v>10</v>
      </c>
      <c r="I607" s="3">
        <f t="shared" si="96"/>
        <v>0.86540198735320684</v>
      </c>
      <c r="K607" s="3">
        <f t="shared" si="112"/>
        <v>0.74805748640974057</v>
      </c>
      <c r="L607" s="4">
        <v>4.2938213673630286E-3</v>
      </c>
      <c r="N607" s="3">
        <f t="shared" si="113"/>
        <v>0.16076115674821842</v>
      </c>
      <c r="O607" s="4">
        <v>1.1856732315517384E-3</v>
      </c>
    </row>
    <row r="608" spans="1:15" hidden="1" x14ac:dyDescent="0.25">
      <c r="A608" t="s">
        <v>8</v>
      </c>
      <c r="B608">
        <v>2004</v>
      </c>
      <c r="C608" t="s">
        <v>42</v>
      </c>
      <c r="D608" s="3">
        <f t="shared" si="111"/>
        <v>810</v>
      </c>
      <c r="E608" s="3">
        <f t="shared" si="111"/>
        <v>716</v>
      </c>
      <c r="F608" s="3">
        <f t="shared" si="111"/>
        <v>94</v>
      </c>
      <c r="G608" s="3" t="s">
        <v>10</v>
      </c>
      <c r="H608" s="3" t="s">
        <v>10</v>
      </c>
      <c r="I608" s="3">
        <f t="shared" si="96"/>
        <v>0.88395061728395063</v>
      </c>
      <c r="K608" s="3">
        <f t="shared" si="112"/>
        <v>0.74805748640974057</v>
      </c>
      <c r="L608" s="4">
        <v>4.2938213673630286E-3</v>
      </c>
      <c r="N608" s="3">
        <f t="shared" si="113"/>
        <v>0.16076115674821842</v>
      </c>
      <c r="O608" s="4">
        <v>1.1856732315517384E-3</v>
      </c>
    </row>
    <row r="609" spans="1:15" hidden="1" x14ac:dyDescent="0.25">
      <c r="A609" t="s">
        <v>8</v>
      </c>
      <c r="B609">
        <v>2005</v>
      </c>
      <c r="C609" t="s">
        <v>42</v>
      </c>
      <c r="D609" s="3">
        <f t="shared" si="111"/>
        <v>1266</v>
      </c>
      <c r="E609" s="3">
        <f t="shared" si="111"/>
        <v>1133</v>
      </c>
      <c r="F609" s="3">
        <f t="shared" si="111"/>
        <v>133</v>
      </c>
      <c r="G609" s="3" t="s">
        <v>10</v>
      </c>
      <c r="H609" s="3" t="s">
        <v>10</v>
      </c>
      <c r="I609" s="3">
        <f t="shared" si="96"/>
        <v>0.89494470774091628</v>
      </c>
      <c r="K609" s="3">
        <f t="shared" si="112"/>
        <v>0.74805748640974057</v>
      </c>
      <c r="L609" s="4">
        <v>4.2938213673630286E-3</v>
      </c>
      <c r="N609" s="3">
        <f t="shared" si="113"/>
        <v>0.16076115674821842</v>
      </c>
      <c r="O609" s="4">
        <v>1.1856732315517384E-3</v>
      </c>
    </row>
    <row r="610" spans="1:15" hidden="1" x14ac:dyDescent="0.25">
      <c r="A610" t="s">
        <v>8</v>
      </c>
      <c r="B610">
        <v>2006</v>
      </c>
      <c r="C610" t="s">
        <v>42</v>
      </c>
      <c r="D610" s="3">
        <f t="shared" si="111"/>
        <v>737</v>
      </c>
      <c r="E610" s="3">
        <f t="shared" si="111"/>
        <v>582</v>
      </c>
      <c r="F610" s="3">
        <f t="shared" si="111"/>
        <v>155</v>
      </c>
      <c r="G610" s="3">
        <f t="shared" ref="G610:H626" si="114">G360+G160</f>
        <v>118</v>
      </c>
      <c r="H610" s="3">
        <f t="shared" si="114"/>
        <v>37</v>
      </c>
      <c r="I610" s="3">
        <f t="shared" si="96"/>
        <v>0.78968792401628218</v>
      </c>
      <c r="J610" s="3">
        <f t="shared" ref="J610:J622" si="115">G610/F610</f>
        <v>0.76129032258064511</v>
      </c>
      <c r="K610" s="3">
        <f t="shared" si="112"/>
        <v>0.74805748640974057</v>
      </c>
      <c r="L610" s="4">
        <v>4.2938213673630286E-3</v>
      </c>
      <c r="M610" s="3">
        <f t="shared" ref="M610:M622" si="116">G610/D610</f>
        <v>0.16010854816824965</v>
      </c>
      <c r="N610" s="3">
        <f t="shared" si="113"/>
        <v>0.16076115674821842</v>
      </c>
      <c r="O610" s="4">
        <v>1.1856732315517384E-3</v>
      </c>
    </row>
    <row r="611" spans="1:15" hidden="1" x14ac:dyDescent="0.25">
      <c r="A611" t="s">
        <v>8</v>
      </c>
      <c r="B611">
        <v>2007</v>
      </c>
      <c r="C611" t="s">
        <v>42</v>
      </c>
      <c r="D611" s="3">
        <f t="shared" si="111"/>
        <v>1645</v>
      </c>
      <c r="E611" s="3">
        <f t="shared" si="111"/>
        <v>1308</v>
      </c>
      <c r="F611" s="3">
        <f t="shared" si="111"/>
        <v>337</v>
      </c>
      <c r="G611" s="3">
        <f t="shared" si="114"/>
        <v>242</v>
      </c>
      <c r="H611" s="3">
        <f t="shared" si="114"/>
        <v>95</v>
      </c>
      <c r="I611" s="3">
        <f t="shared" ref="I611:I622" si="117">E611/D611</f>
        <v>0.79513677811550154</v>
      </c>
      <c r="J611" s="3">
        <f t="shared" si="115"/>
        <v>0.71810089020771517</v>
      </c>
      <c r="K611" s="3">
        <f t="shared" si="112"/>
        <v>0.74805748640974057</v>
      </c>
      <c r="L611" s="4">
        <v>4.2938213673630286E-3</v>
      </c>
      <c r="M611" s="3">
        <f t="shared" si="116"/>
        <v>0.14711246200607903</v>
      </c>
      <c r="N611" s="3">
        <f t="shared" si="113"/>
        <v>0.16076115674821842</v>
      </c>
      <c r="O611" s="4">
        <v>1.1856732315517384E-3</v>
      </c>
    </row>
    <row r="612" spans="1:15" hidden="1" x14ac:dyDescent="0.25">
      <c r="A612" t="s">
        <v>8</v>
      </c>
      <c r="B612">
        <v>2008</v>
      </c>
      <c r="C612" t="s">
        <v>42</v>
      </c>
      <c r="D612" s="3">
        <f t="shared" si="111"/>
        <v>1196</v>
      </c>
      <c r="E612" s="3">
        <f t="shared" si="111"/>
        <v>900</v>
      </c>
      <c r="F612" s="3">
        <f t="shared" si="111"/>
        <v>296</v>
      </c>
      <c r="G612" s="3">
        <f t="shared" si="114"/>
        <v>211</v>
      </c>
      <c r="H612" s="3">
        <f t="shared" si="114"/>
        <v>85</v>
      </c>
      <c r="I612" s="3">
        <f t="shared" si="117"/>
        <v>0.75250836120401343</v>
      </c>
      <c r="J612" s="3">
        <f t="shared" si="115"/>
        <v>0.71283783783783783</v>
      </c>
      <c r="K612" s="3">
        <f t="shared" si="112"/>
        <v>0.74805748640974057</v>
      </c>
      <c r="L612" s="4">
        <v>4.2938213673630286E-3</v>
      </c>
      <c r="M612" s="3">
        <f t="shared" si="116"/>
        <v>0.17642140468227424</v>
      </c>
      <c r="N612" s="3">
        <f t="shared" si="113"/>
        <v>0.16076115674821842</v>
      </c>
      <c r="O612" s="4">
        <v>1.1856732315517384E-3</v>
      </c>
    </row>
    <row r="613" spans="1:15" hidden="1" x14ac:dyDescent="0.25">
      <c r="A613" t="s">
        <v>8</v>
      </c>
      <c r="B613">
        <v>2009</v>
      </c>
      <c r="C613" t="s">
        <v>42</v>
      </c>
      <c r="D613" s="3">
        <f t="shared" si="111"/>
        <v>1849</v>
      </c>
      <c r="E613" s="3">
        <f t="shared" si="111"/>
        <v>1517</v>
      </c>
      <c r="F613" s="3">
        <f t="shared" si="111"/>
        <v>332</v>
      </c>
      <c r="G613" s="3">
        <f t="shared" si="114"/>
        <v>249</v>
      </c>
      <c r="H613" s="3">
        <f t="shared" si="114"/>
        <v>83</v>
      </c>
      <c r="I613" s="3">
        <f t="shared" si="117"/>
        <v>0.82044348296376424</v>
      </c>
      <c r="J613" s="3">
        <f t="shared" si="115"/>
        <v>0.75</v>
      </c>
      <c r="K613" s="3">
        <f t="shared" si="112"/>
        <v>0.74805748640974057</v>
      </c>
      <c r="L613" s="4">
        <v>4.2938213673630286E-3</v>
      </c>
      <c r="M613" s="3">
        <f t="shared" si="116"/>
        <v>0.13466738777717685</v>
      </c>
      <c r="N613" s="3">
        <f t="shared" si="113"/>
        <v>0.16076115674821842</v>
      </c>
      <c r="O613" s="4">
        <v>1.1856732315517384E-3</v>
      </c>
    </row>
    <row r="614" spans="1:15" hidden="1" x14ac:dyDescent="0.25">
      <c r="A614" t="s">
        <v>8</v>
      </c>
      <c r="B614">
        <v>2010</v>
      </c>
      <c r="C614" t="s">
        <v>42</v>
      </c>
      <c r="D614" s="3">
        <f t="shared" si="111"/>
        <v>1266</v>
      </c>
      <c r="E614" s="3">
        <f t="shared" si="111"/>
        <v>793</v>
      </c>
      <c r="F614" s="3">
        <f t="shared" si="111"/>
        <v>473</v>
      </c>
      <c r="G614" s="3">
        <f t="shared" si="114"/>
        <v>317</v>
      </c>
      <c r="H614" s="3">
        <f t="shared" si="114"/>
        <v>156</v>
      </c>
      <c r="I614" s="3">
        <f t="shared" si="117"/>
        <v>0.62638230647709325</v>
      </c>
      <c r="J614" s="3">
        <f t="shared" si="115"/>
        <v>0.67019027484143767</v>
      </c>
      <c r="K614" s="3">
        <f t="shared" si="112"/>
        <v>0.74805748640974057</v>
      </c>
      <c r="L614" s="4">
        <v>4.2938213673630286E-3</v>
      </c>
      <c r="M614" s="3">
        <f t="shared" si="116"/>
        <v>0.25039494470774093</v>
      </c>
      <c r="N614" s="3">
        <f t="shared" si="113"/>
        <v>0.16076115674821842</v>
      </c>
      <c r="O614" s="4">
        <v>1.1856732315517384E-3</v>
      </c>
    </row>
    <row r="615" spans="1:15" hidden="1" x14ac:dyDescent="0.25">
      <c r="A615" t="s">
        <v>8</v>
      </c>
      <c r="B615">
        <v>2011</v>
      </c>
      <c r="C615" t="s">
        <v>42</v>
      </c>
      <c r="D615" s="3">
        <f t="shared" si="111"/>
        <v>1366</v>
      </c>
      <c r="E615" s="3">
        <f t="shared" si="111"/>
        <v>1117</v>
      </c>
      <c r="F615" s="3">
        <f t="shared" si="111"/>
        <v>249</v>
      </c>
      <c r="G615" s="3">
        <f t="shared" si="114"/>
        <v>163</v>
      </c>
      <c r="H615" s="3">
        <f t="shared" si="114"/>
        <v>86</v>
      </c>
      <c r="I615" s="3">
        <f t="shared" si="117"/>
        <v>0.81771595900439242</v>
      </c>
      <c r="J615" s="3">
        <f t="shared" si="115"/>
        <v>0.65461847389558236</v>
      </c>
      <c r="K615" s="3">
        <f t="shared" si="112"/>
        <v>0.74805748640974057</v>
      </c>
      <c r="L615" s="4">
        <v>4.2938213673630286E-3</v>
      </c>
      <c r="M615" s="3">
        <f t="shared" si="116"/>
        <v>0.11932650073206442</v>
      </c>
      <c r="N615" s="3">
        <f t="shared" si="113"/>
        <v>0.16076115674821842</v>
      </c>
      <c r="O615" s="4">
        <v>1.1856732315517384E-3</v>
      </c>
    </row>
    <row r="616" spans="1:15" hidden="1" x14ac:dyDescent="0.25">
      <c r="A616" t="s">
        <v>8</v>
      </c>
      <c r="B616">
        <v>2012</v>
      </c>
      <c r="C616" t="s">
        <v>42</v>
      </c>
      <c r="D616" s="3">
        <f t="shared" si="111"/>
        <v>1747</v>
      </c>
      <c r="E616" s="3">
        <f t="shared" si="111"/>
        <v>1322</v>
      </c>
      <c r="F616" s="3">
        <f t="shared" si="111"/>
        <v>425</v>
      </c>
      <c r="G616" s="3">
        <f t="shared" si="114"/>
        <v>335</v>
      </c>
      <c r="H616" s="3">
        <f t="shared" si="114"/>
        <v>90</v>
      </c>
      <c r="I616" s="3">
        <f t="shared" si="117"/>
        <v>0.75672581568402975</v>
      </c>
      <c r="J616" s="3">
        <f t="shared" si="115"/>
        <v>0.78823529411764703</v>
      </c>
      <c r="K616" s="3">
        <f t="shared" si="112"/>
        <v>0.74805748640974057</v>
      </c>
      <c r="L616" s="4">
        <v>4.2938213673630286E-3</v>
      </c>
      <c r="M616" s="3">
        <f t="shared" si="116"/>
        <v>0.19175729822552948</v>
      </c>
      <c r="N616" s="3">
        <f t="shared" si="113"/>
        <v>0.16076115674821842</v>
      </c>
      <c r="O616" s="4">
        <v>1.1856732315517384E-3</v>
      </c>
    </row>
    <row r="617" spans="1:15" hidden="1" x14ac:dyDescent="0.25">
      <c r="A617" t="s">
        <v>8</v>
      </c>
      <c r="B617">
        <v>2013</v>
      </c>
      <c r="C617" t="s">
        <v>42</v>
      </c>
      <c r="D617" s="3">
        <f t="shared" si="111"/>
        <v>1983</v>
      </c>
      <c r="E617" s="3">
        <f t="shared" si="111"/>
        <v>1626</v>
      </c>
      <c r="F617" s="3">
        <f t="shared" si="111"/>
        <v>357</v>
      </c>
      <c r="G617" s="3">
        <f t="shared" si="114"/>
        <v>279</v>
      </c>
      <c r="H617" s="3">
        <f t="shared" si="114"/>
        <v>78</v>
      </c>
      <c r="I617" s="3">
        <f t="shared" si="117"/>
        <v>0.81996974281391832</v>
      </c>
      <c r="J617" s="3">
        <f t="shared" si="115"/>
        <v>0.78151260504201681</v>
      </c>
      <c r="K617" s="3">
        <f t="shared" si="112"/>
        <v>0.74805748640974057</v>
      </c>
      <c r="L617" s="4">
        <v>4.2938213673630286E-3</v>
      </c>
      <c r="M617" s="3">
        <f t="shared" si="116"/>
        <v>0.14069591527987896</v>
      </c>
      <c r="N617" s="3">
        <f t="shared" si="113"/>
        <v>0.16076115674821842</v>
      </c>
      <c r="O617" s="4">
        <v>1.1856732315517384E-3</v>
      </c>
    </row>
    <row r="618" spans="1:15" hidden="1" x14ac:dyDescent="0.25">
      <c r="A618" t="s">
        <v>8</v>
      </c>
      <c r="B618">
        <v>2014</v>
      </c>
      <c r="C618" t="s">
        <v>42</v>
      </c>
      <c r="D618" s="3">
        <f t="shared" si="111"/>
        <v>2396</v>
      </c>
      <c r="E618" s="3">
        <f t="shared" si="111"/>
        <v>1757</v>
      </c>
      <c r="F618" s="3">
        <f t="shared" si="111"/>
        <v>639</v>
      </c>
      <c r="G618" s="3">
        <f t="shared" si="114"/>
        <v>404</v>
      </c>
      <c r="H618" s="3">
        <f t="shared" si="114"/>
        <v>235</v>
      </c>
      <c r="I618" s="3">
        <f t="shared" si="117"/>
        <v>0.73330550918196991</v>
      </c>
      <c r="J618" s="3">
        <f t="shared" si="115"/>
        <v>0.63223787167449141</v>
      </c>
      <c r="K618" s="3">
        <f t="shared" si="112"/>
        <v>0.74805748640974057</v>
      </c>
      <c r="L618" s="4">
        <v>4.2938213673630286E-3</v>
      </c>
      <c r="M618" s="3">
        <f t="shared" si="116"/>
        <v>0.1686143572621035</v>
      </c>
      <c r="N618" s="3">
        <f t="shared" si="113"/>
        <v>0.16076115674821842</v>
      </c>
      <c r="O618" s="4">
        <v>1.1856732315517384E-3</v>
      </c>
    </row>
    <row r="619" spans="1:15" hidden="1" x14ac:dyDescent="0.25">
      <c r="A619" t="s">
        <v>8</v>
      </c>
      <c r="B619">
        <v>2015</v>
      </c>
      <c r="C619" t="s">
        <v>42</v>
      </c>
      <c r="D619" s="3">
        <f t="shared" si="111"/>
        <v>2031</v>
      </c>
      <c r="E619" s="3">
        <f t="shared" si="111"/>
        <v>1664</v>
      </c>
      <c r="F619" s="3">
        <f t="shared" si="111"/>
        <v>367</v>
      </c>
      <c r="G619" s="3">
        <f t="shared" si="114"/>
        <v>285</v>
      </c>
      <c r="H619" s="3">
        <f t="shared" si="114"/>
        <v>82</v>
      </c>
      <c r="I619" s="3">
        <f t="shared" si="117"/>
        <v>0.81930083702609557</v>
      </c>
      <c r="J619" s="3">
        <f t="shared" si="115"/>
        <v>0.77656675749318804</v>
      </c>
      <c r="K619" s="3">
        <f t="shared" si="112"/>
        <v>0.74805748640974057</v>
      </c>
      <c r="L619" s="4">
        <v>4.2938213673630286E-3</v>
      </c>
      <c r="M619" s="3">
        <f t="shared" si="116"/>
        <v>0.14032496307237813</v>
      </c>
      <c r="N619" s="3">
        <f t="shared" si="113"/>
        <v>0.16076115674821842</v>
      </c>
      <c r="O619" s="4">
        <v>1.1856732315517384E-3</v>
      </c>
    </row>
    <row r="620" spans="1:15" hidden="1" x14ac:dyDescent="0.25">
      <c r="A620" t="s">
        <v>8</v>
      </c>
      <c r="B620">
        <v>2016</v>
      </c>
      <c r="C620" t="s">
        <v>42</v>
      </c>
      <c r="D620" s="3">
        <f t="shared" si="111"/>
        <v>3337</v>
      </c>
      <c r="E620" s="3">
        <f t="shared" si="111"/>
        <v>2644</v>
      </c>
      <c r="F620" s="3">
        <f t="shared" si="111"/>
        <v>693</v>
      </c>
      <c r="G620" s="3">
        <f t="shared" si="114"/>
        <v>588</v>
      </c>
      <c r="H620" s="3">
        <f t="shared" si="114"/>
        <v>105</v>
      </c>
      <c r="I620" s="3">
        <f t="shared" si="117"/>
        <v>0.79232843871741088</v>
      </c>
      <c r="J620" s="3">
        <f t="shared" si="115"/>
        <v>0.84848484848484851</v>
      </c>
      <c r="K620" s="3">
        <f t="shared" si="112"/>
        <v>0.74805748640974057</v>
      </c>
      <c r="L620" s="4">
        <v>4.2938213673630286E-3</v>
      </c>
      <c r="M620" s="3">
        <f t="shared" si="116"/>
        <v>0.17620617320946957</v>
      </c>
      <c r="N620" s="3">
        <f t="shared" si="113"/>
        <v>0.16076115674821842</v>
      </c>
      <c r="O620" s="4">
        <v>1.1856732315517384E-3</v>
      </c>
    </row>
    <row r="621" spans="1:15" hidden="1" x14ac:dyDescent="0.25">
      <c r="A621" t="s">
        <v>8</v>
      </c>
      <c r="B621">
        <v>2017</v>
      </c>
      <c r="C621" t="s">
        <v>42</v>
      </c>
      <c r="D621" s="3">
        <f t="shared" si="111"/>
        <v>2899</v>
      </c>
      <c r="E621" s="3">
        <f t="shared" si="111"/>
        <v>2301</v>
      </c>
      <c r="F621" s="3">
        <f t="shared" si="111"/>
        <v>598</v>
      </c>
      <c r="G621" s="3">
        <f t="shared" si="114"/>
        <v>493</v>
      </c>
      <c r="H621" s="3">
        <f t="shared" si="114"/>
        <v>105</v>
      </c>
      <c r="I621" s="3">
        <f t="shared" si="117"/>
        <v>0.79372197309417036</v>
      </c>
      <c r="J621" s="3">
        <f t="shared" si="115"/>
        <v>0.82441471571906355</v>
      </c>
      <c r="K621" s="3">
        <f t="shared" si="112"/>
        <v>0.74805748640974057</v>
      </c>
      <c r="L621" s="4">
        <v>4.2938213673630286E-3</v>
      </c>
      <c r="M621" s="3">
        <f t="shared" si="116"/>
        <v>0.17005864091065884</v>
      </c>
      <c r="N621" s="3">
        <f t="shared" si="113"/>
        <v>0.16076115674821842</v>
      </c>
      <c r="O621" s="4">
        <v>1.1856732315517384E-3</v>
      </c>
    </row>
    <row r="622" spans="1:15" hidden="1" x14ac:dyDescent="0.25">
      <c r="A622" t="s">
        <v>8</v>
      </c>
      <c r="B622">
        <v>2018</v>
      </c>
      <c r="C622" t="s">
        <v>42</v>
      </c>
      <c r="D622" s="3">
        <f t="shared" si="111"/>
        <v>4291</v>
      </c>
      <c r="E622" s="3">
        <f t="shared" si="111"/>
        <v>3583</v>
      </c>
      <c r="F622" s="3">
        <f t="shared" si="111"/>
        <v>708</v>
      </c>
      <c r="G622" s="3">
        <f t="shared" si="114"/>
        <v>540</v>
      </c>
      <c r="H622" s="3">
        <f t="shared" si="114"/>
        <v>168</v>
      </c>
      <c r="I622" s="3">
        <f t="shared" si="117"/>
        <v>0.83500349568865062</v>
      </c>
      <c r="J622" s="3">
        <f t="shared" si="115"/>
        <v>0.76271186440677963</v>
      </c>
      <c r="K622" s="3">
        <f t="shared" si="112"/>
        <v>0.74805748640974057</v>
      </c>
      <c r="L622" s="4">
        <v>4.2938213673630286E-3</v>
      </c>
      <c r="M622" s="3">
        <f t="shared" si="116"/>
        <v>0.1258447914239105</v>
      </c>
      <c r="N622" s="3">
        <f t="shared" si="113"/>
        <v>0.16076115674821842</v>
      </c>
      <c r="O622" s="4">
        <v>1.1856732315517384E-3</v>
      </c>
    </row>
    <row r="623" spans="1:15" hidden="1" x14ac:dyDescent="0.25">
      <c r="A623" t="s">
        <v>8</v>
      </c>
      <c r="B623">
        <v>2019</v>
      </c>
      <c r="C623" t="s">
        <v>42</v>
      </c>
      <c r="D623" s="3">
        <f t="shared" si="111"/>
        <v>6954</v>
      </c>
      <c r="E623" s="3">
        <f t="shared" si="111"/>
        <v>5644</v>
      </c>
      <c r="F623" s="3">
        <f t="shared" si="111"/>
        <v>1310</v>
      </c>
      <c r="G623" s="3">
        <f t="shared" si="114"/>
        <v>1037</v>
      </c>
      <c r="H623" s="3">
        <f t="shared" si="114"/>
        <v>273</v>
      </c>
      <c r="I623" s="3">
        <f t="shared" ref="I623:I625" si="118">E623/D623</f>
        <v>0.81161921196433706</v>
      </c>
      <c r="J623" s="3">
        <f t="shared" ref="J623:J625" si="119">G623/F623</f>
        <v>0.7916030534351145</v>
      </c>
      <c r="K623" s="3">
        <f t="shared" si="112"/>
        <v>0.74805748640974057</v>
      </c>
      <c r="L623" s="4">
        <v>4.2938213673630286E-3</v>
      </c>
      <c r="M623" s="3">
        <f t="shared" ref="M623:M625" si="120">G623/D623</f>
        <v>0.14912280701754385</v>
      </c>
      <c r="N623" s="3">
        <f t="shared" si="113"/>
        <v>0.16076115674821842</v>
      </c>
      <c r="O623" s="4">
        <v>1.1856732315517384E-3</v>
      </c>
    </row>
    <row r="624" spans="1:15" hidden="1" x14ac:dyDescent="0.25">
      <c r="A624" t="s">
        <v>8</v>
      </c>
      <c r="B624">
        <v>2020</v>
      </c>
      <c r="C624" t="s">
        <v>42</v>
      </c>
      <c r="D624" s="3">
        <f t="shared" si="111"/>
        <v>4035</v>
      </c>
      <c r="E624" s="3">
        <f t="shared" si="111"/>
        <v>3456</v>
      </c>
      <c r="F624" s="3">
        <f t="shared" si="111"/>
        <v>579</v>
      </c>
      <c r="G624" s="3">
        <f t="shared" si="114"/>
        <v>455</v>
      </c>
      <c r="H624" s="3">
        <f t="shared" si="114"/>
        <v>124</v>
      </c>
      <c r="I624" s="3">
        <f t="shared" si="118"/>
        <v>0.85650557620817847</v>
      </c>
      <c r="J624" s="3">
        <f t="shared" si="119"/>
        <v>0.78583765112262527</v>
      </c>
      <c r="K624" s="3">
        <f>AVERAGE(J$602:J$624)</f>
        <v>0.75057616405726624</v>
      </c>
      <c r="L624" s="4">
        <v>4.0708991019699258E-3</v>
      </c>
      <c r="M624" s="3">
        <f t="shared" si="120"/>
        <v>0.1127633209417596</v>
      </c>
      <c r="N624" s="3">
        <f>AVERAGE(M$602:M$624)</f>
        <v>0.15756130102778784</v>
      </c>
      <c r="O624" s="4">
        <v>1.2599142579396518E-3</v>
      </c>
    </row>
    <row r="625" spans="1:15" hidden="1" x14ac:dyDescent="0.25">
      <c r="A625" t="s">
        <v>8</v>
      </c>
      <c r="B625">
        <v>2021</v>
      </c>
      <c r="C625" t="s">
        <v>42</v>
      </c>
      <c r="D625" s="3">
        <f t="shared" si="111"/>
        <v>7924</v>
      </c>
      <c r="E625" s="3">
        <f t="shared" si="111"/>
        <v>6893</v>
      </c>
      <c r="F625" s="3">
        <f t="shared" si="111"/>
        <v>1031</v>
      </c>
      <c r="G625" s="3">
        <f t="shared" si="114"/>
        <v>754</v>
      </c>
      <c r="H625" s="3">
        <f t="shared" si="114"/>
        <v>277</v>
      </c>
      <c r="I625" s="3">
        <f t="shared" si="118"/>
        <v>0.8698889449772842</v>
      </c>
      <c r="J625" s="3">
        <f t="shared" si="119"/>
        <v>0.7313288069835111</v>
      </c>
      <c r="K625" s="3">
        <f>AVERAGE(J$602:J625)</f>
        <v>0.74937320424015652</v>
      </c>
      <c r="L625" s="4">
        <v>3.8092649183295354E-3</v>
      </c>
      <c r="M625" s="3">
        <f t="shared" si="120"/>
        <v>9.5153962645128723E-2</v>
      </c>
      <c r="N625" s="3">
        <f>AVERAGE(M$602:M625)</f>
        <v>0.15366084237887165</v>
      </c>
      <c r="O625" s="4">
        <v>1.4299573571006593E-3</v>
      </c>
    </row>
    <row r="626" spans="1:15" hidden="1" x14ac:dyDescent="0.25">
      <c r="A626" t="s">
        <v>8</v>
      </c>
      <c r="B626">
        <v>2022</v>
      </c>
      <c r="C626" t="s">
        <v>42</v>
      </c>
      <c r="D626" s="3">
        <f t="shared" si="111"/>
        <v>11146</v>
      </c>
      <c r="E626" s="3">
        <f t="shared" si="111"/>
        <v>9724</v>
      </c>
      <c r="F626" s="3">
        <f t="shared" si="111"/>
        <v>1422</v>
      </c>
      <c r="G626" s="3">
        <f t="shared" si="114"/>
        <v>1071</v>
      </c>
      <c r="H626" s="3">
        <f t="shared" si="114"/>
        <v>351</v>
      </c>
      <c r="I626" s="3">
        <f t="shared" ref="I626" si="121">E626/D626</f>
        <v>0.87242059931814109</v>
      </c>
      <c r="J626" s="3">
        <f t="shared" ref="J626" si="122">G626/F626</f>
        <v>0.75316455696202533</v>
      </c>
      <c r="K626" s="3">
        <f>AVERAGE(J$602:J626)</f>
        <v>0.74959622498850176</v>
      </c>
      <c r="L626" s="4">
        <v>1.0038092649183299</v>
      </c>
      <c r="M626" s="3">
        <f t="shared" ref="M626" si="123">G626/D626</f>
        <v>9.608828279203302E-2</v>
      </c>
      <c r="N626" s="3">
        <f>AVERAGE(M$602:M626)</f>
        <v>0.15027422122670467</v>
      </c>
      <c r="O626" s="4">
        <v>1.0014299573570999</v>
      </c>
    </row>
    <row r="627" spans="1:15" x14ac:dyDescent="0.25">
      <c r="A627" t="s">
        <v>25</v>
      </c>
      <c r="B627">
        <v>1998</v>
      </c>
      <c r="C627" t="s">
        <v>43</v>
      </c>
      <c r="D627" s="3">
        <f t="shared" ref="D627:F651" si="124">D427+D402</f>
        <v>1305</v>
      </c>
      <c r="E627" s="3">
        <f t="shared" si="124"/>
        <v>699</v>
      </c>
      <c r="F627" s="3">
        <f t="shared" si="124"/>
        <v>606</v>
      </c>
      <c r="G627" s="3" t="s">
        <v>10</v>
      </c>
      <c r="H627" s="3" t="s">
        <v>10</v>
      </c>
      <c r="I627" s="3">
        <f t="shared" ref="I627:I672" si="125">E627/D627</f>
        <v>0.53563218390804601</v>
      </c>
      <c r="K627" s="3">
        <f>AVERAGE(J$627:J$648)</f>
        <v>0.26270849336354679</v>
      </c>
      <c r="L627" s="4">
        <v>5.8947522410332312E-3</v>
      </c>
      <c r="N627" s="3">
        <f>AVERAGE(M$627:M$648)</f>
        <v>3.8838679126391148E-2</v>
      </c>
      <c r="O627" s="4">
        <v>2.0450798922930523E-4</v>
      </c>
    </row>
    <row r="628" spans="1:15" x14ac:dyDescent="0.25">
      <c r="A628" t="s">
        <v>25</v>
      </c>
      <c r="B628">
        <v>1999</v>
      </c>
      <c r="C628" t="s">
        <v>43</v>
      </c>
      <c r="D628" s="3">
        <f t="shared" si="124"/>
        <v>663</v>
      </c>
      <c r="E628" s="3">
        <f t="shared" si="124"/>
        <v>547</v>
      </c>
      <c r="F628" s="3">
        <f t="shared" si="124"/>
        <v>116</v>
      </c>
      <c r="G628" s="3" t="s">
        <v>10</v>
      </c>
      <c r="H628" s="3" t="s">
        <v>10</v>
      </c>
      <c r="I628" s="3">
        <f t="shared" si="125"/>
        <v>0.82503770739064852</v>
      </c>
      <c r="K628" s="3">
        <f t="shared" ref="K628:K648" si="126">AVERAGE(J$627:J$648)</f>
        <v>0.26270849336354679</v>
      </c>
      <c r="L628" s="4">
        <v>5.8947522410332312E-3</v>
      </c>
      <c r="N628" s="3">
        <f t="shared" ref="N628:N648" si="127">AVERAGE(M$627:M$648)</f>
        <v>3.8838679126391148E-2</v>
      </c>
      <c r="O628" s="4">
        <v>2.0450798922930523E-4</v>
      </c>
    </row>
    <row r="629" spans="1:15" x14ac:dyDescent="0.25">
      <c r="A629" t="s">
        <v>25</v>
      </c>
      <c r="B629">
        <v>2000</v>
      </c>
      <c r="C629" t="s">
        <v>43</v>
      </c>
      <c r="D629" s="3">
        <f t="shared" si="124"/>
        <v>1199</v>
      </c>
      <c r="E629" s="3">
        <f t="shared" si="124"/>
        <v>1057</v>
      </c>
      <c r="F629" s="3">
        <f t="shared" si="124"/>
        <v>142</v>
      </c>
      <c r="G629" s="3" t="s">
        <v>10</v>
      </c>
      <c r="H629" s="3" t="s">
        <v>10</v>
      </c>
      <c r="I629" s="3">
        <f t="shared" si="125"/>
        <v>0.8815679733110926</v>
      </c>
      <c r="K629" s="3">
        <f t="shared" si="126"/>
        <v>0.26270849336354679</v>
      </c>
      <c r="L629" s="4">
        <v>5.8947522410332312E-3</v>
      </c>
      <c r="N629" s="3">
        <f t="shared" si="127"/>
        <v>3.8838679126391148E-2</v>
      </c>
      <c r="O629" s="4">
        <v>2.0450798922930523E-4</v>
      </c>
    </row>
    <row r="630" spans="1:15" x14ac:dyDescent="0.25">
      <c r="A630" t="s">
        <v>25</v>
      </c>
      <c r="B630">
        <v>2001</v>
      </c>
      <c r="C630" t="s">
        <v>43</v>
      </c>
      <c r="D630" s="3">
        <f t="shared" si="124"/>
        <v>1043</v>
      </c>
      <c r="E630" s="3">
        <f t="shared" si="124"/>
        <v>891</v>
      </c>
      <c r="F630" s="3">
        <f t="shared" si="124"/>
        <v>152</v>
      </c>
      <c r="G630" s="3" t="s">
        <v>10</v>
      </c>
      <c r="H630" s="3" t="s">
        <v>10</v>
      </c>
      <c r="I630" s="3">
        <f t="shared" si="125"/>
        <v>0.85426653883029724</v>
      </c>
      <c r="K630" s="3">
        <f t="shared" si="126"/>
        <v>0.26270849336354679</v>
      </c>
      <c r="L630" s="4">
        <v>5.8947522410332312E-3</v>
      </c>
      <c r="N630" s="3">
        <f t="shared" si="127"/>
        <v>3.8838679126391148E-2</v>
      </c>
      <c r="O630" s="4">
        <v>2.0450798922930523E-4</v>
      </c>
    </row>
    <row r="631" spans="1:15" x14ac:dyDescent="0.25">
      <c r="A631" t="s">
        <v>25</v>
      </c>
      <c r="B631">
        <v>2002</v>
      </c>
      <c r="C631" t="s">
        <v>43</v>
      </c>
      <c r="D631" s="3">
        <f t="shared" si="124"/>
        <v>893</v>
      </c>
      <c r="E631" s="3">
        <f t="shared" si="124"/>
        <v>791</v>
      </c>
      <c r="F631" s="3">
        <f t="shared" si="124"/>
        <v>102</v>
      </c>
      <c r="G631" s="3" t="s">
        <v>10</v>
      </c>
      <c r="H631" s="3" t="s">
        <v>10</v>
      </c>
      <c r="I631" s="3">
        <f t="shared" si="125"/>
        <v>0.8857782754759238</v>
      </c>
      <c r="K631" s="3">
        <f t="shared" si="126"/>
        <v>0.26270849336354679</v>
      </c>
      <c r="L631" s="4">
        <v>5.8947522410332312E-3</v>
      </c>
      <c r="N631" s="3">
        <f t="shared" si="127"/>
        <v>3.8838679126391148E-2</v>
      </c>
      <c r="O631" s="4">
        <v>2.0450798922930523E-4</v>
      </c>
    </row>
    <row r="632" spans="1:15" x14ac:dyDescent="0.25">
      <c r="A632" t="s">
        <v>25</v>
      </c>
      <c r="B632">
        <v>2003</v>
      </c>
      <c r="C632" t="s">
        <v>43</v>
      </c>
      <c r="D632" s="3">
        <f t="shared" si="124"/>
        <v>1627</v>
      </c>
      <c r="E632" s="3">
        <f t="shared" si="124"/>
        <v>1184</v>
      </c>
      <c r="F632" s="3">
        <f t="shared" si="124"/>
        <v>443</v>
      </c>
      <c r="G632" s="3" t="s">
        <v>10</v>
      </c>
      <c r="H632" s="3" t="s">
        <v>10</v>
      </c>
      <c r="I632" s="3">
        <f t="shared" si="125"/>
        <v>0.72771972956361397</v>
      </c>
      <c r="K632" s="3">
        <f t="shared" si="126"/>
        <v>0.26270849336354679</v>
      </c>
      <c r="L632" s="4">
        <v>5.8947522410332312E-3</v>
      </c>
      <c r="N632" s="3">
        <f t="shared" si="127"/>
        <v>3.8838679126391148E-2</v>
      </c>
      <c r="O632" s="4">
        <v>2.0450798922930523E-4</v>
      </c>
    </row>
    <row r="633" spans="1:15" x14ac:dyDescent="0.25">
      <c r="A633" t="s">
        <v>25</v>
      </c>
      <c r="B633">
        <v>2004</v>
      </c>
      <c r="C633" t="s">
        <v>43</v>
      </c>
      <c r="D633" s="3">
        <f t="shared" si="124"/>
        <v>1501</v>
      </c>
      <c r="E633" s="3">
        <f t="shared" si="124"/>
        <v>1123</v>
      </c>
      <c r="F633" s="3">
        <f t="shared" si="124"/>
        <v>378</v>
      </c>
      <c r="G633" s="3" t="s">
        <v>10</v>
      </c>
      <c r="H633" s="3" t="s">
        <v>10</v>
      </c>
      <c r="I633" s="3">
        <f t="shared" si="125"/>
        <v>0.74816788807461687</v>
      </c>
      <c r="K633" s="3">
        <f t="shared" si="126"/>
        <v>0.26270849336354679</v>
      </c>
      <c r="L633" s="4">
        <v>5.8947522410332312E-3</v>
      </c>
      <c r="N633" s="3">
        <f t="shared" si="127"/>
        <v>3.8838679126391148E-2</v>
      </c>
      <c r="O633" s="4">
        <v>2.0450798922930523E-4</v>
      </c>
    </row>
    <row r="634" spans="1:15" x14ac:dyDescent="0.25">
      <c r="A634" t="s">
        <v>25</v>
      </c>
      <c r="B634">
        <v>2005</v>
      </c>
      <c r="C634" t="s">
        <v>43</v>
      </c>
      <c r="D634" s="3">
        <f t="shared" si="124"/>
        <v>1676</v>
      </c>
      <c r="E634" s="3">
        <f t="shared" si="124"/>
        <v>1392</v>
      </c>
      <c r="F634" s="3">
        <f t="shared" si="124"/>
        <v>284</v>
      </c>
      <c r="G634" s="3" t="s">
        <v>10</v>
      </c>
      <c r="H634" s="3" t="s">
        <v>10</v>
      </c>
      <c r="I634" s="3">
        <f t="shared" si="125"/>
        <v>0.83054892601431984</v>
      </c>
      <c r="K634" s="3">
        <f t="shared" si="126"/>
        <v>0.26270849336354679</v>
      </c>
      <c r="L634" s="4">
        <v>5.8947522410332312E-3</v>
      </c>
      <c r="N634" s="3">
        <f t="shared" si="127"/>
        <v>3.8838679126391148E-2</v>
      </c>
      <c r="O634" s="4">
        <v>2.0450798922930523E-4</v>
      </c>
    </row>
    <row r="635" spans="1:15" x14ac:dyDescent="0.25">
      <c r="A635" t="s">
        <v>25</v>
      </c>
      <c r="B635">
        <v>2006</v>
      </c>
      <c r="C635" t="s">
        <v>43</v>
      </c>
      <c r="D635" s="3">
        <f t="shared" si="124"/>
        <v>2529</v>
      </c>
      <c r="E635" s="3">
        <f t="shared" si="124"/>
        <v>2089</v>
      </c>
      <c r="F635" s="3">
        <f t="shared" si="124"/>
        <v>440</v>
      </c>
      <c r="G635" s="3">
        <f t="shared" ref="G635:H651" si="128">G435+G410</f>
        <v>167</v>
      </c>
      <c r="H635" s="3">
        <f t="shared" si="128"/>
        <v>273</v>
      </c>
      <c r="I635" s="3">
        <f t="shared" si="125"/>
        <v>0.82601818900751289</v>
      </c>
      <c r="J635" s="3">
        <f t="shared" ref="J635:J650" si="129">G635/F635</f>
        <v>0.37954545454545452</v>
      </c>
      <c r="K635" s="3">
        <f t="shared" si="126"/>
        <v>0.26270849336354679</v>
      </c>
      <c r="L635" s="4">
        <v>5.8947522410332312E-3</v>
      </c>
      <c r="M635" s="3">
        <f t="shared" ref="M635:M647" si="130">G635/D635</f>
        <v>6.6034005535784895E-2</v>
      </c>
      <c r="N635" s="3">
        <f t="shared" si="127"/>
        <v>3.8838679126391148E-2</v>
      </c>
      <c r="O635" s="4">
        <v>2.0450798922930523E-4</v>
      </c>
    </row>
    <row r="636" spans="1:15" x14ac:dyDescent="0.25">
      <c r="A636" t="s">
        <v>25</v>
      </c>
      <c r="B636">
        <v>2007</v>
      </c>
      <c r="C636" t="s">
        <v>43</v>
      </c>
      <c r="D636" s="3">
        <f t="shared" si="124"/>
        <v>2290</v>
      </c>
      <c r="E636" s="3">
        <f t="shared" si="124"/>
        <v>1956</v>
      </c>
      <c r="F636" s="3">
        <f t="shared" si="124"/>
        <v>334</v>
      </c>
      <c r="G636" s="3">
        <f t="shared" si="128"/>
        <v>108</v>
      </c>
      <c r="H636" s="3">
        <f t="shared" si="128"/>
        <v>226</v>
      </c>
      <c r="I636" s="3">
        <f t="shared" si="125"/>
        <v>0.85414847161572049</v>
      </c>
      <c r="J636" s="3">
        <f t="shared" si="129"/>
        <v>0.32335329341317365</v>
      </c>
      <c r="K636" s="3">
        <f t="shared" si="126"/>
        <v>0.26270849336354679</v>
      </c>
      <c r="L636" s="4">
        <v>5.8947522410332312E-3</v>
      </c>
      <c r="M636" s="3">
        <f t="shared" si="130"/>
        <v>4.7161572052401748E-2</v>
      </c>
      <c r="N636" s="3">
        <f t="shared" si="127"/>
        <v>3.8838679126391148E-2</v>
      </c>
      <c r="O636" s="4">
        <v>2.0450798922930523E-4</v>
      </c>
    </row>
    <row r="637" spans="1:15" x14ac:dyDescent="0.25">
      <c r="A637" t="s">
        <v>25</v>
      </c>
      <c r="B637">
        <v>2008</v>
      </c>
      <c r="C637" t="s">
        <v>43</v>
      </c>
      <c r="D637" s="3">
        <f t="shared" si="124"/>
        <v>2857</v>
      </c>
      <c r="E637" s="3">
        <f t="shared" si="124"/>
        <v>2456</v>
      </c>
      <c r="F637" s="3">
        <f t="shared" si="124"/>
        <v>401</v>
      </c>
      <c r="G637" s="3">
        <f t="shared" si="128"/>
        <v>161</v>
      </c>
      <c r="H637" s="3">
        <f t="shared" si="128"/>
        <v>240</v>
      </c>
      <c r="I637" s="3">
        <f t="shared" si="125"/>
        <v>0.8596429821491075</v>
      </c>
      <c r="J637" s="3">
        <f t="shared" si="129"/>
        <v>0.40149625935162092</v>
      </c>
      <c r="K637" s="3">
        <f t="shared" si="126"/>
        <v>0.26270849336354679</v>
      </c>
      <c r="L637" s="4">
        <v>5.8947522410332312E-3</v>
      </c>
      <c r="M637" s="3">
        <f t="shared" si="130"/>
        <v>5.6352817640882041E-2</v>
      </c>
      <c r="N637" s="3">
        <f t="shared" si="127"/>
        <v>3.8838679126391148E-2</v>
      </c>
      <c r="O637" s="4">
        <v>2.0450798922930523E-4</v>
      </c>
    </row>
    <row r="638" spans="1:15" x14ac:dyDescent="0.25">
      <c r="A638" t="s">
        <v>25</v>
      </c>
      <c r="B638">
        <v>2009</v>
      </c>
      <c r="C638" t="s">
        <v>43</v>
      </c>
      <c r="D638" s="3">
        <f t="shared" si="124"/>
        <v>2494</v>
      </c>
      <c r="E638" s="3">
        <f t="shared" si="124"/>
        <v>2193</v>
      </c>
      <c r="F638" s="3">
        <f t="shared" si="124"/>
        <v>301</v>
      </c>
      <c r="G638" s="3">
        <f t="shared" si="128"/>
        <v>79</v>
      </c>
      <c r="H638" s="3">
        <f t="shared" si="128"/>
        <v>222</v>
      </c>
      <c r="I638" s="3">
        <f t="shared" si="125"/>
        <v>0.87931034482758619</v>
      </c>
      <c r="J638" s="3">
        <f t="shared" si="129"/>
        <v>0.26245847176079734</v>
      </c>
      <c r="K638" s="3">
        <f t="shared" si="126"/>
        <v>0.26270849336354679</v>
      </c>
      <c r="L638" s="4">
        <v>5.8947522410332312E-3</v>
      </c>
      <c r="M638" s="3">
        <f t="shared" si="130"/>
        <v>3.1676022453889334E-2</v>
      </c>
      <c r="N638" s="3">
        <f t="shared" si="127"/>
        <v>3.8838679126391148E-2</v>
      </c>
      <c r="O638" s="4">
        <v>2.0450798922930523E-4</v>
      </c>
    </row>
    <row r="639" spans="1:15" x14ac:dyDescent="0.25">
      <c r="A639" t="s">
        <v>25</v>
      </c>
      <c r="B639">
        <v>2010</v>
      </c>
      <c r="C639" t="s">
        <v>43</v>
      </c>
      <c r="D639" s="3">
        <f t="shared" si="124"/>
        <v>2435</v>
      </c>
      <c r="E639" s="3">
        <f t="shared" si="124"/>
        <v>1932</v>
      </c>
      <c r="F639" s="3">
        <f t="shared" si="124"/>
        <v>503</v>
      </c>
      <c r="G639" s="3">
        <f t="shared" si="128"/>
        <v>119</v>
      </c>
      <c r="H639" s="3">
        <f t="shared" si="128"/>
        <v>384</v>
      </c>
      <c r="I639" s="3">
        <f t="shared" si="125"/>
        <v>0.79342915811088299</v>
      </c>
      <c r="J639" s="3">
        <f t="shared" si="129"/>
        <v>0.23658051689860835</v>
      </c>
      <c r="K639" s="3">
        <f t="shared" si="126"/>
        <v>0.26270849336354679</v>
      </c>
      <c r="L639" s="4">
        <v>5.8947522410332312E-3</v>
      </c>
      <c r="M639" s="3">
        <f t="shared" si="130"/>
        <v>4.887063655030801E-2</v>
      </c>
      <c r="N639" s="3">
        <f t="shared" si="127"/>
        <v>3.8838679126391148E-2</v>
      </c>
      <c r="O639" s="4">
        <v>2.0450798922930523E-4</v>
      </c>
    </row>
    <row r="640" spans="1:15" x14ac:dyDescent="0.25">
      <c r="A640" t="s">
        <v>25</v>
      </c>
      <c r="B640">
        <v>2011</v>
      </c>
      <c r="C640" t="s">
        <v>43</v>
      </c>
      <c r="D640" s="3">
        <f t="shared" si="124"/>
        <v>2848</v>
      </c>
      <c r="E640" s="3">
        <f t="shared" si="124"/>
        <v>2363</v>
      </c>
      <c r="F640" s="3">
        <f t="shared" si="124"/>
        <v>485</v>
      </c>
      <c r="G640" s="3">
        <f t="shared" si="128"/>
        <v>111</v>
      </c>
      <c r="H640" s="3">
        <f t="shared" si="128"/>
        <v>374</v>
      </c>
      <c r="I640" s="3">
        <f t="shared" si="125"/>
        <v>0.8297050561797753</v>
      </c>
      <c r="J640" s="3">
        <f t="shared" si="129"/>
        <v>0.22886597938144329</v>
      </c>
      <c r="K640" s="3">
        <f t="shared" si="126"/>
        <v>0.26270849336354679</v>
      </c>
      <c r="L640" s="4">
        <v>5.8947522410332312E-3</v>
      </c>
      <c r="M640" s="3">
        <f t="shared" si="130"/>
        <v>3.8974719101123594E-2</v>
      </c>
      <c r="N640" s="3">
        <f t="shared" si="127"/>
        <v>3.8838679126391148E-2</v>
      </c>
      <c r="O640" s="4">
        <v>2.0450798922930523E-4</v>
      </c>
    </row>
    <row r="641" spans="1:15" x14ac:dyDescent="0.25">
      <c r="A641" t="s">
        <v>25</v>
      </c>
      <c r="B641">
        <v>2012</v>
      </c>
      <c r="C641" t="s">
        <v>43</v>
      </c>
      <c r="D641" s="3">
        <f t="shared" si="124"/>
        <v>3241</v>
      </c>
      <c r="E641" s="3">
        <f t="shared" si="124"/>
        <v>2727</v>
      </c>
      <c r="F641" s="3">
        <f t="shared" si="124"/>
        <v>514</v>
      </c>
      <c r="G641" s="3">
        <f t="shared" si="128"/>
        <v>147</v>
      </c>
      <c r="H641" s="3">
        <f t="shared" si="128"/>
        <v>367</v>
      </c>
      <c r="I641" s="3">
        <f t="shared" si="125"/>
        <v>0.8414069731564332</v>
      </c>
      <c r="J641" s="3">
        <f t="shared" si="129"/>
        <v>0.28599221789883267</v>
      </c>
      <c r="K641" s="3">
        <f t="shared" si="126"/>
        <v>0.26270849336354679</v>
      </c>
      <c r="L641" s="4">
        <v>5.8947522410332312E-3</v>
      </c>
      <c r="M641" s="3">
        <f t="shared" si="130"/>
        <v>4.5356371490280781E-2</v>
      </c>
      <c r="N641" s="3">
        <f t="shared" si="127"/>
        <v>3.8838679126391148E-2</v>
      </c>
      <c r="O641" s="4">
        <v>2.0450798922930523E-4</v>
      </c>
    </row>
    <row r="642" spans="1:15" x14ac:dyDescent="0.25">
      <c r="A642" t="s">
        <v>25</v>
      </c>
      <c r="B642">
        <v>2013</v>
      </c>
      <c r="C642" t="s">
        <v>43</v>
      </c>
      <c r="D642" s="3">
        <f t="shared" si="124"/>
        <v>3884</v>
      </c>
      <c r="E642" s="3">
        <f t="shared" si="124"/>
        <v>3432</v>
      </c>
      <c r="F642" s="3">
        <f t="shared" si="124"/>
        <v>452</v>
      </c>
      <c r="G642" s="3">
        <f t="shared" si="128"/>
        <v>56</v>
      </c>
      <c r="H642" s="3">
        <f t="shared" si="128"/>
        <v>396</v>
      </c>
      <c r="I642" s="3">
        <f t="shared" si="125"/>
        <v>0.88362512873326471</v>
      </c>
      <c r="J642" s="3">
        <f t="shared" si="129"/>
        <v>0.12389380530973451</v>
      </c>
      <c r="K642" s="3">
        <f t="shared" si="126"/>
        <v>0.26270849336354679</v>
      </c>
      <c r="L642" s="4">
        <v>5.8947522410332312E-3</v>
      </c>
      <c r="M642" s="3">
        <f t="shared" si="130"/>
        <v>1.4418125643666324E-2</v>
      </c>
      <c r="N642" s="3">
        <f t="shared" si="127"/>
        <v>3.8838679126391148E-2</v>
      </c>
      <c r="O642" s="4">
        <v>2.0450798922930523E-4</v>
      </c>
    </row>
    <row r="643" spans="1:15" x14ac:dyDescent="0.25">
      <c r="A643" t="s">
        <v>25</v>
      </c>
      <c r="B643">
        <v>2014</v>
      </c>
      <c r="C643" t="s">
        <v>43</v>
      </c>
      <c r="D643" s="3">
        <f t="shared" si="124"/>
        <v>4695</v>
      </c>
      <c r="E643" s="3">
        <f t="shared" si="124"/>
        <v>4020</v>
      </c>
      <c r="F643" s="3">
        <f t="shared" si="124"/>
        <v>675</v>
      </c>
      <c r="G643" s="3">
        <f t="shared" si="128"/>
        <v>125</v>
      </c>
      <c r="H643" s="3">
        <f t="shared" si="128"/>
        <v>550</v>
      </c>
      <c r="I643" s="3">
        <f t="shared" si="125"/>
        <v>0.85623003194888181</v>
      </c>
      <c r="J643" s="3">
        <f t="shared" si="129"/>
        <v>0.18518518518518517</v>
      </c>
      <c r="K643" s="3">
        <f t="shared" si="126"/>
        <v>0.26270849336354679</v>
      </c>
      <c r="L643" s="4">
        <v>5.8947522410332312E-3</v>
      </c>
      <c r="M643" s="3">
        <f t="shared" si="130"/>
        <v>2.6624068157614485E-2</v>
      </c>
      <c r="N643" s="3">
        <f t="shared" si="127"/>
        <v>3.8838679126391148E-2</v>
      </c>
      <c r="O643" s="4">
        <v>2.0450798922930523E-4</v>
      </c>
    </row>
    <row r="644" spans="1:15" x14ac:dyDescent="0.25">
      <c r="A644" t="s">
        <v>25</v>
      </c>
      <c r="B644">
        <v>2015</v>
      </c>
      <c r="C644" t="s">
        <v>43</v>
      </c>
      <c r="D644" s="3">
        <f t="shared" si="124"/>
        <v>5729</v>
      </c>
      <c r="E644" s="3">
        <f t="shared" si="124"/>
        <v>4715</v>
      </c>
      <c r="F644" s="3">
        <f t="shared" si="124"/>
        <v>1014</v>
      </c>
      <c r="G644" s="3">
        <f t="shared" si="128"/>
        <v>215</v>
      </c>
      <c r="H644" s="3">
        <f t="shared" si="128"/>
        <v>799</v>
      </c>
      <c r="I644" s="3">
        <f t="shared" si="125"/>
        <v>0.82300576016756855</v>
      </c>
      <c r="J644" s="3">
        <f t="shared" si="129"/>
        <v>0.21203155818540434</v>
      </c>
      <c r="K644" s="3">
        <f t="shared" si="126"/>
        <v>0.26270849336354679</v>
      </c>
      <c r="L644" s="4">
        <v>5.8947522410332312E-3</v>
      </c>
      <c r="M644" s="3">
        <f t="shared" si="130"/>
        <v>3.7528364461511608E-2</v>
      </c>
      <c r="N644" s="3">
        <f t="shared" si="127"/>
        <v>3.8838679126391148E-2</v>
      </c>
      <c r="O644" s="4">
        <v>2.0450798922930523E-4</v>
      </c>
    </row>
    <row r="645" spans="1:15" x14ac:dyDescent="0.25">
      <c r="A645" t="s">
        <v>25</v>
      </c>
      <c r="B645">
        <v>2016</v>
      </c>
      <c r="C645" t="s">
        <v>43</v>
      </c>
      <c r="D645" s="3">
        <f t="shared" si="124"/>
        <v>7499</v>
      </c>
      <c r="E645" s="3">
        <f t="shared" si="124"/>
        <v>6237</v>
      </c>
      <c r="F645" s="3">
        <f t="shared" si="124"/>
        <v>1262</v>
      </c>
      <c r="G645" s="3">
        <f t="shared" si="128"/>
        <v>314</v>
      </c>
      <c r="H645" s="3">
        <f t="shared" si="128"/>
        <v>948</v>
      </c>
      <c r="I645" s="3">
        <f t="shared" si="125"/>
        <v>0.83171089478597149</v>
      </c>
      <c r="J645" s="3">
        <f t="shared" si="129"/>
        <v>0.24881141045958796</v>
      </c>
      <c r="K645" s="3">
        <f t="shared" si="126"/>
        <v>0.26270849336354679</v>
      </c>
      <c r="L645" s="4">
        <v>5.8947522410332312E-3</v>
      </c>
      <c r="M645" s="3">
        <f t="shared" si="130"/>
        <v>4.1872249633284439E-2</v>
      </c>
      <c r="N645" s="3">
        <f t="shared" si="127"/>
        <v>3.8838679126391148E-2</v>
      </c>
      <c r="O645" s="4">
        <v>2.0450798922930523E-4</v>
      </c>
    </row>
    <row r="646" spans="1:15" x14ac:dyDescent="0.25">
      <c r="A646" t="s">
        <v>25</v>
      </c>
      <c r="B646">
        <v>2017</v>
      </c>
      <c r="C646" t="s">
        <v>43</v>
      </c>
      <c r="D646" s="3">
        <f t="shared" si="124"/>
        <v>6324</v>
      </c>
      <c r="E646" s="3">
        <f t="shared" si="124"/>
        <v>5527</v>
      </c>
      <c r="F646" s="3">
        <f t="shared" si="124"/>
        <v>797</v>
      </c>
      <c r="G646" s="3">
        <f t="shared" si="128"/>
        <v>230</v>
      </c>
      <c r="H646" s="3">
        <f t="shared" si="128"/>
        <v>567</v>
      </c>
      <c r="I646" s="3">
        <f t="shared" si="125"/>
        <v>0.87397216951296652</v>
      </c>
      <c r="J646" s="3">
        <f t="shared" si="129"/>
        <v>0.28858218318695106</v>
      </c>
      <c r="K646" s="3">
        <f t="shared" si="126"/>
        <v>0.26270849336354679</v>
      </c>
      <c r="L646" s="4">
        <v>5.8947522410332312E-3</v>
      </c>
      <c r="M646" s="3">
        <f t="shared" si="130"/>
        <v>3.6369386464263125E-2</v>
      </c>
      <c r="N646" s="3">
        <f t="shared" si="127"/>
        <v>3.8838679126391148E-2</v>
      </c>
      <c r="O646" s="4">
        <v>2.0450798922930523E-4</v>
      </c>
    </row>
    <row r="647" spans="1:15" x14ac:dyDescent="0.25">
      <c r="A647" t="s">
        <v>25</v>
      </c>
      <c r="B647">
        <v>2018</v>
      </c>
      <c r="C647" t="s">
        <v>43</v>
      </c>
      <c r="D647" s="3">
        <f t="shared" si="124"/>
        <v>8659</v>
      </c>
      <c r="E647" s="3">
        <f t="shared" si="124"/>
        <v>7682</v>
      </c>
      <c r="F647" s="3">
        <f t="shared" si="124"/>
        <v>977</v>
      </c>
      <c r="G647" s="3">
        <f t="shared" si="128"/>
        <v>286</v>
      </c>
      <c r="H647" s="3">
        <f t="shared" si="128"/>
        <v>691</v>
      </c>
      <c r="I647" s="3">
        <f t="shared" si="125"/>
        <v>0.88716941910151292</v>
      </c>
      <c r="J647" s="3">
        <f t="shared" si="129"/>
        <v>0.29273285568065505</v>
      </c>
      <c r="K647" s="3">
        <f t="shared" si="126"/>
        <v>0.26270849336354679</v>
      </c>
      <c r="L647" s="4">
        <v>5.8947522410332312E-3</v>
      </c>
      <c r="M647" s="3">
        <f t="shared" si="130"/>
        <v>3.3029218154521305E-2</v>
      </c>
      <c r="N647" s="3">
        <f t="shared" si="127"/>
        <v>3.8838679126391148E-2</v>
      </c>
      <c r="O647" s="4">
        <v>2.0450798922930523E-4</v>
      </c>
    </row>
    <row r="648" spans="1:15" x14ac:dyDescent="0.25">
      <c r="A648" t="s">
        <v>25</v>
      </c>
      <c r="B648">
        <v>2019</v>
      </c>
      <c r="C648" t="s">
        <v>43</v>
      </c>
      <c r="D648" s="3">
        <f t="shared" si="124"/>
        <v>7908</v>
      </c>
      <c r="E648" s="3">
        <f t="shared" si="124"/>
        <v>7169</v>
      </c>
      <c r="F648" s="3">
        <f t="shared" si="124"/>
        <v>739</v>
      </c>
      <c r="G648" s="3">
        <f t="shared" si="128"/>
        <v>154</v>
      </c>
      <c r="H648" s="3">
        <f t="shared" si="128"/>
        <v>585</v>
      </c>
      <c r="I648" s="3">
        <f t="shared" ref="I648:I650" si="131">E648/D648</f>
        <v>0.9065503287809813</v>
      </c>
      <c r="J648" s="3">
        <f t="shared" ref="J648" si="132">G648/F648</f>
        <v>0.2083897158322057</v>
      </c>
      <c r="K648" s="3">
        <f t="shared" si="126"/>
        <v>0.26270849336354679</v>
      </c>
      <c r="L648" s="4">
        <v>5.8947522410332312E-3</v>
      </c>
      <c r="M648" s="3">
        <f t="shared" ref="M648:M650" si="133">G648/D648</f>
        <v>1.9473950429944362E-2</v>
      </c>
      <c r="N648" s="3">
        <f t="shared" si="127"/>
        <v>3.8838679126391148E-2</v>
      </c>
      <c r="O648" s="4">
        <v>2.0450798922930523E-4</v>
      </c>
    </row>
    <row r="649" spans="1:15" x14ac:dyDescent="0.25">
      <c r="A649" t="s">
        <v>25</v>
      </c>
      <c r="B649">
        <v>2020</v>
      </c>
      <c r="C649" t="s">
        <v>43</v>
      </c>
      <c r="D649" s="3">
        <f t="shared" si="124"/>
        <v>4059</v>
      </c>
      <c r="E649" s="3">
        <f t="shared" si="124"/>
        <v>3983</v>
      </c>
      <c r="F649" s="3">
        <f t="shared" si="124"/>
        <v>76</v>
      </c>
      <c r="G649" s="3">
        <f t="shared" si="128"/>
        <v>0</v>
      </c>
      <c r="H649" s="3">
        <f t="shared" si="128"/>
        <v>76</v>
      </c>
      <c r="I649" s="3">
        <f t="shared" si="131"/>
        <v>0.98127617639812759</v>
      </c>
      <c r="J649" s="3">
        <f t="shared" si="129"/>
        <v>0</v>
      </c>
      <c r="K649" s="9" t="s">
        <v>45</v>
      </c>
      <c r="L649" s="9" t="s">
        <v>45</v>
      </c>
      <c r="M649" s="3">
        <f t="shared" si="133"/>
        <v>0</v>
      </c>
      <c r="N649" s="9" t="s">
        <v>45</v>
      </c>
      <c r="O649" s="9" t="s">
        <v>45</v>
      </c>
    </row>
    <row r="650" spans="1:15" x14ac:dyDescent="0.25">
      <c r="A650" t="s">
        <v>25</v>
      </c>
      <c r="B650">
        <v>2021</v>
      </c>
      <c r="C650" t="s">
        <v>43</v>
      </c>
      <c r="D650" s="3">
        <f t="shared" si="124"/>
        <v>7343</v>
      </c>
      <c r="E650" s="3">
        <f t="shared" si="124"/>
        <v>7225</v>
      </c>
      <c r="F650" s="3">
        <f t="shared" si="124"/>
        <v>118</v>
      </c>
      <c r="G650" s="3">
        <f t="shared" si="128"/>
        <v>0</v>
      </c>
      <c r="H650" s="3">
        <f t="shared" si="128"/>
        <v>118</v>
      </c>
      <c r="I650" s="3">
        <f t="shared" si="131"/>
        <v>0.98393027373008313</v>
      </c>
      <c r="J650" s="3">
        <f t="shared" si="129"/>
        <v>0</v>
      </c>
      <c r="K650" s="9"/>
      <c r="L650" s="9"/>
      <c r="M650" s="3">
        <f t="shared" si="133"/>
        <v>0</v>
      </c>
      <c r="N650" s="9"/>
      <c r="O650" s="9"/>
    </row>
    <row r="651" spans="1:15" x14ac:dyDescent="0.25">
      <c r="A651" t="s">
        <v>25</v>
      </c>
      <c r="B651">
        <v>2022</v>
      </c>
      <c r="C651" t="s">
        <v>43</v>
      </c>
      <c r="D651" s="3">
        <f t="shared" si="124"/>
        <v>6780</v>
      </c>
      <c r="E651" s="3">
        <f t="shared" si="124"/>
        <v>6589</v>
      </c>
      <c r="F651" s="3">
        <f t="shared" si="124"/>
        <v>191</v>
      </c>
      <c r="G651" s="3">
        <f t="shared" si="128"/>
        <v>5</v>
      </c>
      <c r="H651" s="3">
        <f t="shared" si="128"/>
        <v>186</v>
      </c>
      <c r="I651" s="3">
        <f t="shared" ref="I651" si="134">E651/D651</f>
        <v>0.97182890855457227</v>
      </c>
      <c r="J651" s="3">
        <f t="shared" ref="J651" si="135">G651/F651</f>
        <v>2.6178010471204188E-2</v>
      </c>
      <c r="K651" s="9"/>
      <c r="L651" s="9"/>
      <c r="N651" s="9"/>
      <c r="O651" s="9"/>
    </row>
    <row r="652" spans="1:15" hidden="1" x14ac:dyDescent="0.25">
      <c r="A652" t="s">
        <v>8</v>
      </c>
      <c r="B652">
        <v>1998</v>
      </c>
      <c r="C652" t="s">
        <v>44</v>
      </c>
      <c r="D652" s="3">
        <f t="shared" ref="D652:F676" si="136">D302+D327</f>
        <v>27</v>
      </c>
      <c r="E652" s="3">
        <f t="shared" si="136"/>
        <v>22</v>
      </c>
      <c r="F652" s="3">
        <f t="shared" si="136"/>
        <v>5</v>
      </c>
      <c r="G652" s="3" t="s">
        <v>10</v>
      </c>
      <c r="H652" s="3" t="s">
        <v>10</v>
      </c>
      <c r="I652" s="3">
        <f t="shared" si="125"/>
        <v>0.81481481481481477</v>
      </c>
      <c r="K652" s="3">
        <f>AVERAGE(J$652:J$673)</f>
        <v>0.72140993854710345</v>
      </c>
      <c r="L652" s="4">
        <v>5.7888004733831495E-2</v>
      </c>
      <c r="N652" s="3">
        <f>AVERAGE(M$652:M$673)</f>
        <v>0.11546931006483122</v>
      </c>
      <c r="O652" s="4">
        <v>1.9517133693342942E-3</v>
      </c>
    </row>
    <row r="653" spans="1:15" hidden="1" x14ac:dyDescent="0.25">
      <c r="A653" t="s">
        <v>8</v>
      </c>
      <c r="B653">
        <v>1999</v>
      </c>
      <c r="C653" t="s">
        <v>44</v>
      </c>
      <c r="D653" s="3">
        <f t="shared" si="136"/>
        <v>88</v>
      </c>
      <c r="E653" s="3">
        <f t="shared" si="136"/>
        <v>73</v>
      </c>
      <c r="F653" s="3">
        <f t="shared" si="136"/>
        <v>15</v>
      </c>
      <c r="G653" s="3" t="s">
        <v>10</v>
      </c>
      <c r="H653" s="3" t="s">
        <v>10</v>
      </c>
      <c r="I653" s="3">
        <f t="shared" si="125"/>
        <v>0.82954545454545459</v>
      </c>
      <c r="K653" s="3">
        <f t="shared" ref="K653:K673" si="137">AVERAGE(J$652:J$673)</f>
        <v>0.72140993854710345</v>
      </c>
      <c r="L653" s="4">
        <v>5.7888004733831495E-2</v>
      </c>
      <c r="N653" s="3">
        <f t="shared" ref="N653:N673" si="138">AVERAGE(M$652:M$673)</f>
        <v>0.11546931006483122</v>
      </c>
      <c r="O653" s="4">
        <v>1.9517133693342942E-3</v>
      </c>
    </row>
    <row r="654" spans="1:15" hidden="1" x14ac:dyDescent="0.25">
      <c r="A654" t="s">
        <v>8</v>
      </c>
      <c r="B654">
        <v>2000</v>
      </c>
      <c r="C654" t="s">
        <v>44</v>
      </c>
      <c r="D654" s="3">
        <f t="shared" si="136"/>
        <v>65</v>
      </c>
      <c r="E654" s="3">
        <f t="shared" si="136"/>
        <v>5</v>
      </c>
      <c r="F654" s="3">
        <f t="shared" si="136"/>
        <v>60</v>
      </c>
      <c r="G654" s="3" t="s">
        <v>10</v>
      </c>
      <c r="H654" s="3" t="s">
        <v>10</v>
      </c>
      <c r="I654" s="3">
        <f t="shared" si="125"/>
        <v>7.6923076923076927E-2</v>
      </c>
      <c r="K654" s="3">
        <f t="shared" si="137"/>
        <v>0.72140993854710345</v>
      </c>
      <c r="L654" s="4">
        <v>5.7888004733831495E-2</v>
      </c>
      <c r="N654" s="3">
        <f t="shared" si="138"/>
        <v>0.11546931006483122</v>
      </c>
      <c r="O654" s="4">
        <v>1.9517133693342942E-3</v>
      </c>
    </row>
    <row r="655" spans="1:15" hidden="1" x14ac:dyDescent="0.25">
      <c r="A655" t="s">
        <v>8</v>
      </c>
      <c r="B655">
        <v>2001</v>
      </c>
      <c r="C655" t="s">
        <v>44</v>
      </c>
      <c r="D655" s="3">
        <f t="shared" si="136"/>
        <v>27</v>
      </c>
      <c r="E655" s="3">
        <f t="shared" si="136"/>
        <v>8</v>
      </c>
      <c r="F655" s="3">
        <f t="shared" si="136"/>
        <v>19</v>
      </c>
      <c r="G655" s="3" t="s">
        <v>10</v>
      </c>
      <c r="H655" s="3" t="s">
        <v>10</v>
      </c>
      <c r="I655" s="3">
        <f t="shared" si="125"/>
        <v>0.29629629629629628</v>
      </c>
      <c r="K655" s="3">
        <f t="shared" si="137"/>
        <v>0.72140993854710345</v>
      </c>
      <c r="L655" s="4">
        <v>5.7888004733831495E-2</v>
      </c>
      <c r="N655" s="3">
        <f t="shared" si="138"/>
        <v>0.11546931006483122</v>
      </c>
      <c r="O655" s="4">
        <v>1.9517133693342942E-3</v>
      </c>
    </row>
    <row r="656" spans="1:15" hidden="1" x14ac:dyDescent="0.25">
      <c r="A656" t="s">
        <v>8</v>
      </c>
      <c r="B656">
        <v>2002</v>
      </c>
      <c r="C656" t="s">
        <v>44</v>
      </c>
      <c r="D656" s="3">
        <f t="shared" si="136"/>
        <v>99</v>
      </c>
      <c r="E656" s="3">
        <f t="shared" si="136"/>
        <v>88</v>
      </c>
      <c r="F656" s="3">
        <f t="shared" si="136"/>
        <v>11</v>
      </c>
      <c r="G656" s="3" t="s">
        <v>10</v>
      </c>
      <c r="H656" s="3" t="s">
        <v>10</v>
      </c>
      <c r="I656" s="3">
        <f t="shared" si="125"/>
        <v>0.88888888888888884</v>
      </c>
      <c r="K656" s="3">
        <f t="shared" si="137"/>
        <v>0.72140993854710345</v>
      </c>
      <c r="L656" s="4">
        <v>5.7888004733831495E-2</v>
      </c>
      <c r="N656" s="3">
        <f t="shared" si="138"/>
        <v>0.11546931006483122</v>
      </c>
      <c r="O656" s="4">
        <v>1.9517133693342942E-3</v>
      </c>
    </row>
    <row r="657" spans="1:15" hidden="1" x14ac:dyDescent="0.25">
      <c r="A657" t="s">
        <v>8</v>
      </c>
      <c r="B657">
        <v>2003</v>
      </c>
      <c r="C657" t="s">
        <v>44</v>
      </c>
      <c r="D657" s="3">
        <f t="shared" si="136"/>
        <v>144</v>
      </c>
      <c r="E657" s="3">
        <f t="shared" si="136"/>
        <v>104</v>
      </c>
      <c r="F657" s="3">
        <f t="shared" si="136"/>
        <v>40</v>
      </c>
      <c r="G657" s="3" t="s">
        <v>10</v>
      </c>
      <c r="H657" s="3" t="s">
        <v>10</v>
      </c>
      <c r="I657" s="3">
        <f t="shared" si="125"/>
        <v>0.72222222222222221</v>
      </c>
      <c r="K657" s="3">
        <f t="shared" si="137"/>
        <v>0.72140993854710345</v>
      </c>
      <c r="L657" s="4">
        <v>5.7888004733831495E-2</v>
      </c>
      <c r="N657" s="3">
        <f t="shared" si="138"/>
        <v>0.11546931006483122</v>
      </c>
      <c r="O657" s="4">
        <v>1.9517133693342942E-3</v>
      </c>
    </row>
    <row r="658" spans="1:15" hidden="1" x14ac:dyDescent="0.25">
      <c r="A658" t="s">
        <v>8</v>
      </c>
      <c r="B658">
        <v>2004</v>
      </c>
      <c r="C658" t="s">
        <v>44</v>
      </c>
      <c r="D658" s="3">
        <f t="shared" si="136"/>
        <v>200</v>
      </c>
      <c r="E658" s="3">
        <f t="shared" si="136"/>
        <v>159</v>
      </c>
      <c r="F658" s="3">
        <f t="shared" si="136"/>
        <v>41</v>
      </c>
      <c r="G658" s="3" t="s">
        <v>10</v>
      </c>
      <c r="H658" s="3" t="s">
        <v>10</v>
      </c>
      <c r="I658" s="3">
        <f t="shared" si="125"/>
        <v>0.79500000000000004</v>
      </c>
      <c r="K658" s="3">
        <f t="shared" si="137"/>
        <v>0.72140993854710345</v>
      </c>
      <c r="L658" s="4">
        <v>5.7888004733831495E-2</v>
      </c>
      <c r="N658" s="3">
        <f t="shared" si="138"/>
        <v>0.11546931006483122</v>
      </c>
      <c r="O658" s="4">
        <v>1.9517133693342942E-3</v>
      </c>
    </row>
    <row r="659" spans="1:15" hidden="1" x14ac:dyDescent="0.25">
      <c r="A659" t="s">
        <v>8</v>
      </c>
      <c r="B659">
        <v>2005</v>
      </c>
      <c r="C659" t="s">
        <v>44</v>
      </c>
      <c r="D659" s="3">
        <f t="shared" si="136"/>
        <v>287</v>
      </c>
      <c r="E659" s="3">
        <f t="shared" si="136"/>
        <v>128</v>
      </c>
      <c r="F659" s="3">
        <f t="shared" si="136"/>
        <v>159</v>
      </c>
      <c r="G659" s="3" t="s">
        <v>10</v>
      </c>
      <c r="H659" s="3" t="s">
        <v>10</v>
      </c>
      <c r="I659" s="3">
        <f t="shared" si="125"/>
        <v>0.44599303135888502</v>
      </c>
      <c r="K659" s="3">
        <f t="shared" si="137"/>
        <v>0.72140993854710345</v>
      </c>
      <c r="L659" s="4">
        <v>5.7888004733831495E-2</v>
      </c>
      <c r="N659" s="3">
        <f t="shared" si="138"/>
        <v>0.11546931006483122</v>
      </c>
      <c r="O659" s="4">
        <v>1.9517133693342942E-3</v>
      </c>
    </row>
    <row r="660" spans="1:15" hidden="1" x14ac:dyDescent="0.25">
      <c r="A660" t="s">
        <v>8</v>
      </c>
      <c r="B660">
        <v>2006</v>
      </c>
      <c r="C660" t="s">
        <v>44</v>
      </c>
      <c r="D660" s="3">
        <f t="shared" si="136"/>
        <v>303</v>
      </c>
      <c r="E660" s="3">
        <f t="shared" si="136"/>
        <v>191</v>
      </c>
      <c r="F660" s="3">
        <f t="shared" si="136"/>
        <v>112</v>
      </c>
      <c r="G660" s="3">
        <f t="shared" ref="G660:H676" si="139">G310+G335</f>
        <v>69</v>
      </c>
      <c r="H660" s="3">
        <f t="shared" si="139"/>
        <v>43</v>
      </c>
      <c r="I660" s="3">
        <f t="shared" si="125"/>
        <v>0.63036303630363033</v>
      </c>
      <c r="J660" s="3">
        <f t="shared" ref="J660:J672" si="140">G660/F660</f>
        <v>0.6160714285714286</v>
      </c>
      <c r="K660" s="3">
        <f t="shared" si="137"/>
        <v>0.72140993854710345</v>
      </c>
      <c r="L660" s="4">
        <v>5.7888004733831495E-2</v>
      </c>
      <c r="M660" s="3">
        <f t="shared" ref="M660:M672" si="141">G660/D660</f>
        <v>0.22772277227722773</v>
      </c>
      <c r="N660" s="3">
        <f t="shared" si="138"/>
        <v>0.11546931006483122</v>
      </c>
      <c r="O660" s="4">
        <v>1.9517133693342942E-3</v>
      </c>
    </row>
    <row r="661" spans="1:15" hidden="1" x14ac:dyDescent="0.25">
      <c r="A661" t="s">
        <v>8</v>
      </c>
      <c r="B661">
        <v>2007</v>
      </c>
      <c r="C661" t="s">
        <v>44</v>
      </c>
      <c r="D661" s="3">
        <f t="shared" si="136"/>
        <v>1148</v>
      </c>
      <c r="E661" s="3">
        <f t="shared" si="136"/>
        <v>969</v>
      </c>
      <c r="F661" s="3">
        <f t="shared" si="136"/>
        <v>179</v>
      </c>
      <c r="G661" s="3">
        <f t="shared" si="139"/>
        <v>157</v>
      </c>
      <c r="H661" s="3">
        <f t="shared" si="139"/>
        <v>22</v>
      </c>
      <c r="I661" s="3">
        <f t="shared" si="125"/>
        <v>0.84407665505226481</v>
      </c>
      <c r="J661" s="3">
        <f t="shared" si="140"/>
        <v>0.87709497206703912</v>
      </c>
      <c r="K661" s="3">
        <f t="shared" si="137"/>
        <v>0.72140993854710345</v>
      </c>
      <c r="L661" s="4">
        <v>5.7888004733831495E-2</v>
      </c>
      <c r="M661" s="3">
        <f t="shared" si="141"/>
        <v>0.13675958188153309</v>
      </c>
      <c r="N661" s="3">
        <f t="shared" si="138"/>
        <v>0.11546931006483122</v>
      </c>
      <c r="O661" s="4">
        <v>1.9517133693342942E-3</v>
      </c>
    </row>
    <row r="662" spans="1:15" hidden="1" x14ac:dyDescent="0.25">
      <c r="A662" t="s">
        <v>8</v>
      </c>
      <c r="B662">
        <v>2008</v>
      </c>
      <c r="C662" t="s">
        <v>44</v>
      </c>
      <c r="D662" s="3">
        <f t="shared" si="136"/>
        <v>1130</v>
      </c>
      <c r="E662" s="3">
        <f t="shared" si="136"/>
        <v>1042</v>
      </c>
      <c r="F662" s="3">
        <f t="shared" si="136"/>
        <v>88</v>
      </c>
      <c r="G662" s="3">
        <f t="shared" si="139"/>
        <v>59</v>
      </c>
      <c r="H662" s="3">
        <f t="shared" si="139"/>
        <v>29</v>
      </c>
      <c r="I662" s="3">
        <f t="shared" si="125"/>
        <v>0.92212389380530968</v>
      </c>
      <c r="J662" s="3">
        <f t="shared" si="140"/>
        <v>0.67045454545454541</v>
      </c>
      <c r="K662" s="3">
        <f t="shared" si="137"/>
        <v>0.72140993854710345</v>
      </c>
      <c r="L662" s="4">
        <v>5.7888004733831495E-2</v>
      </c>
      <c r="M662" s="3">
        <f t="shared" si="141"/>
        <v>5.2212389380530973E-2</v>
      </c>
      <c r="N662" s="3">
        <f t="shared" si="138"/>
        <v>0.11546931006483122</v>
      </c>
      <c r="O662" s="4">
        <v>1.9517133693342942E-3</v>
      </c>
    </row>
    <row r="663" spans="1:15" hidden="1" x14ac:dyDescent="0.25">
      <c r="A663" t="s">
        <v>8</v>
      </c>
      <c r="B663">
        <v>2009</v>
      </c>
      <c r="C663" t="s">
        <v>44</v>
      </c>
      <c r="D663" s="3">
        <f t="shared" si="136"/>
        <v>810</v>
      </c>
      <c r="E663" s="3">
        <f t="shared" si="136"/>
        <v>721</v>
      </c>
      <c r="F663" s="3">
        <f t="shared" si="136"/>
        <v>89</v>
      </c>
      <c r="G663" s="3">
        <f t="shared" si="139"/>
        <v>76</v>
      </c>
      <c r="H663" s="3">
        <f t="shared" si="139"/>
        <v>13</v>
      </c>
      <c r="I663" s="3">
        <f t="shared" si="125"/>
        <v>0.8901234567901235</v>
      </c>
      <c r="J663" s="3">
        <f t="shared" si="140"/>
        <v>0.8539325842696629</v>
      </c>
      <c r="K663" s="3">
        <f t="shared" si="137"/>
        <v>0.72140993854710345</v>
      </c>
      <c r="L663" s="4">
        <v>5.7888004733831495E-2</v>
      </c>
      <c r="M663" s="3">
        <f t="shared" si="141"/>
        <v>9.3827160493827166E-2</v>
      </c>
      <c r="N663" s="3">
        <f t="shared" si="138"/>
        <v>0.11546931006483122</v>
      </c>
      <c r="O663" s="4">
        <v>1.9517133693342942E-3</v>
      </c>
    </row>
    <row r="664" spans="1:15" hidden="1" x14ac:dyDescent="0.25">
      <c r="A664" t="s">
        <v>8</v>
      </c>
      <c r="B664">
        <v>2010</v>
      </c>
      <c r="C664" t="s">
        <v>44</v>
      </c>
      <c r="D664" s="3">
        <f t="shared" si="136"/>
        <v>644</v>
      </c>
      <c r="E664" s="3">
        <f t="shared" si="136"/>
        <v>400</v>
      </c>
      <c r="F664" s="3">
        <f t="shared" si="136"/>
        <v>244</v>
      </c>
      <c r="G664" s="3">
        <f t="shared" si="139"/>
        <v>80</v>
      </c>
      <c r="H664" s="3">
        <f t="shared" si="139"/>
        <v>164</v>
      </c>
      <c r="I664" s="3">
        <f t="shared" si="125"/>
        <v>0.6211180124223602</v>
      </c>
      <c r="J664" s="3">
        <f t="shared" si="140"/>
        <v>0.32786885245901637</v>
      </c>
      <c r="K664" s="3">
        <f t="shared" si="137"/>
        <v>0.72140993854710345</v>
      </c>
      <c r="L664" s="4">
        <v>5.7888004733831495E-2</v>
      </c>
      <c r="M664" s="3">
        <f t="shared" si="141"/>
        <v>0.12422360248447205</v>
      </c>
      <c r="N664" s="3">
        <f t="shared" si="138"/>
        <v>0.11546931006483122</v>
      </c>
      <c r="O664" s="4">
        <v>1.9517133693342942E-3</v>
      </c>
    </row>
    <row r="665" spans="1:15" hidden="1" x14ac:dyDescent="0.25">
      <c r="A665" t="s">
        <v>8</v>
      </c>
      <c r="B665">
        <v>2011</v>
      </c>
      <c r="C665" t="s">
        <v>44</v>
      </c>
      <c r="D665" s="3">
        <f t="shared" si="136"/>
        <v>689</v>
      </c>
      <c r="E665" s="3">
        <f t="shared" si="136"/>
        <v>552</v>
      </c>
      <c r="F665" s="3">
        <f t="shared" si="136"/>
        <v>137</v>
      </c>
      <c r="G665" s="3">
        <f t="shared" si="139"/>
        <v>77</v>
      </c>
      <c r="H665" s="3">
        <f t="shared" si="139"/>
        <v>60</v>
      </c>
      <c r="I665" s="3">
        <f t="shared" si="125"/>
        <v>0.80116110304789545</v>
      </c>
      <c r="J665" s="3">
        <f t="shared" si="140"/>
        <v>0.56204379562043794</v>
      </c>
      <c r="K665" s="3">
        <f t="shared" si="137"/>
        <v>0.72140993854710345</v>
      </c>
      <c r="L665" s="4">
        <v>5.7888004733831495E-2</v>
      </c>
      <c r="M665" s="3">
        <f t="shared" si="141"/>
        <v>0.11175616835994194</v>
      </c>
      <c r="N665" s="3">
        <f t="shared" si="138"/>
        <v>0.11546931006483122</v>
      </c>
      <c r="O665" s="4">
        <v>1.9517133693342942E-3</v>
      </c>
    </row>
    <row r="666" spans="1:15" hidden="1" x14ac:dyDescent="0.25">
      <c r="A666" t="s">
        <v>8</v>
      </c>
      <c r="B666">
        <v>2012</v>
      </c>
      <c r="C666" t="s">
        <v>44</v>
      </c>
      <c r="D666" s="3">
        <f t="shared" si="136"/>
        <v>918</v>
      </c>
      <c r="E666" s="3">
        <f t="shared" si="136"/>
        <v>568</v>
      </c>
      <c r="F666" s="3">
        <f t="shared" si="136"/>
        <v>350</v>
      </c>
      <c r="G666" s="3">
        <f t="shared" si="139"/>
        <v>107</v>
      </c>
      <c r="H666" s="3">
        <f t="shared" si="139"/>
        <v>243</v>
      </c>
      <c r="I666" s="3">
        <f t="shared" si="125"/>
        <v>0.61873638344226578</v>
      </c>
      <c r="J666" s="3">
        <f t="shared" si="140"/>
        <v>0.30571428571428572</v>
      </c>
      <c r="K666" s="3">
        <f t="shared" si="137"/>
        <v>0.72140993854710345</v>
      </c>
      <c r="L666" s="4">
        <v>5.7888004733831495E-2</v>
      </c>
      <c r="M666" s="3">
        <f t="shared" si="141"/>
        <v>0.11655773420479303</v>
      </c>
      <c r="N666" s="3">
        <f t="shared" si="138"/>
        <v>0.11546931006483122</v>
      </c>
      <c r="O666" s="4">
        <v>1.9517133693342942E-3</v>
      </c>
    </row>
    <row r="667" spans="1:15" hidden="1" x14ac:dyDescent="0.25">
      <c r="A667" t="s">
        <v>8</v>
      </c>
      <c r="B667">
        <v>2013</v>
      </c>
      <c r="C667" t="s">
        <v>44</v>
      </c>
      <c r="D667" s="3">
        <f t="shared" si="136"/>
        <v>1035</v>
      </c>
      <c r="E667" s="3">
        <f t="shared" si="136"/>
        <v>868</v>
      </c>
      <c r="F667" s="3">
        <f t="shared" si="136"/>
        <v>167</v>
      </c>
      <c r="G667" s="3">
        <f t="shared" si="139"/>
        <v>113</v>
      </c>
      <c r="H667" s="3">
        <f t="shared" si="139"/>
        <v>54</v>
      </c>
      <c r="I667" s="3">
        <f t="shared" si="125"/>
        <v>0.83864734299516908</v>
      </c>
      <c r="J667" s="3">
        <f t="shared" si="140"/>
        <v>0.67664670658682635</v>
      </c>
      <c r="K667" s="3">
        <f t="shared" si="137"/>
        <v>0.72140993854710345</v>
      </c>
      <c r="L667" s="4">
        <v>5.7888004733831495E-2</v>
      </c>
      <c r="M667" s="3">
        <f t="shared" si="141"/>
        <v>0.10917874396135266</v>
      </c>
      <c r="N667" s="3">
        <f t="shared" si="138"/>
        <v>0.11546931006483122</v>
      </c>
      <c r="O667" s="4">
        <v>1.9517133693342942E-3</v>
      </c>
    </row>
    <row r="668" spans="1:15" hidden="1" x14ac:dyDescent="0.25">
      <c r="A668" t="s">
        <v>8</v>
      </c>
      <c r="B668">
        <v>2014</v>
      </c>
      <c r="C668" t="s">
        <v>44</v>
      </c>
      <c r="D668" s="3">
        <f t="shared" si="136"/>
        <v>653</v>
      </c>
      <c r="E668" s="3">
        <f t="shared" si="136"/>
        <v>557</v>
      </c>
      <c r="F668" s="3">
        <f t="shared" si="136"/>
        <v>96</v>
      </c>
      <c r="G668" s="3">
        <f t="shared" si="139"/>
        <v>49</v>
      </c>
      <c r="H668" s="3">
        <f t="shared" si="139"/>
        <v>47</v>
      </c>
      <c r="I668" s="3">
        <f t="shared" si="125"/>
        <v>0.85298621745788672</v>
      </c>
      <c r="J668" s="3">
        <f t="shared" si="140"/>
        <v>0.51041666666666663</v>
      </c>
      <c r="K668" s="3">
        <f t="shared" si="137"/>
        <v>0.72140993854710345</v>
      </c>
      <c r="L668" s="4">
        <v>5.7888004733831495E-2</v>
      </c>
      <c r="M668" s="3">
        <f t="shared" si="141"/>
        <v>7.5038284839203676E-2</v>
      </c>
      <c r="N668" s="3">
        <f t="shared" si="138"/>
        <v>0.11546931006483122</v>
      </c>
      <c r="O668" s="4">
        <v>1.9517133693342942E-3</v>
      </c>
    </row>
    <row r="669" spans="1:15" hidden="1" x14ac:dyDescent="0.25">
      <c r="A669" t="s">
        <v>8</v>
      </c>
      <c r="B669">
        <v>2015</v>
      </c>
      <c r="C669" t="s">
        <v>44</v>
      </c>
      <c r="D669" s="3">
        <f t="shared" si="136"/>
        <v>619</v>
      </c>
      <c r="E669" s="3">
        <f t="shared" si="136"/>
        <v>547</v>
      </c>
      <c r="F669" s="3">
        <f t="shared" si="136"/>
        <v>72</v>
      </c>
      <c r="G669" s="3">
        <f t="shared" si="139"/>
        <v>68</v>
      </c>
      <c r="H669" s="3">
        <f t="shared" si="139"/>
        <v>4</v>
      </c>
      <c r="I669" s="3">
        <f t="shared" si="125"/>
        <v>0.88368336025848138</v>
      </c>
      <c r="J669" s="3">
        <f t="shared" si="140"/>
        <v>0.94444444444444442</v>
      </c>
      <c r="K669" s="3">
        <f t="shared" si="137"/>
        <v>0.72140993854710345</v>
      </c>
      <c r="L669" s="4">
        <v>5.7888004733831495E-2</v>
      </c>
      <c r="M669" s="3">
        <f t="shared" si="141"/>
        <v>0.1098546042003231</v>
      </c>
      <c r="N669" s="3">
        <f t="shared" si="138"/>
        <v>0.11546931006483122</v>
      </c>
      <c r="O669" s="4">
        <v>1.9517133693342942E-3</v>
      </c>
    </row>
    <row r="670" spans="1:15" hidden="1" x14ac:dyDescent="0.25">
      <c r="A670" t="s">
        <v>8</v>
      </c>
      <c r="B670">
        <v>2016</v>
      </c>
      <c r="C670" t="s">
        <v>44</v>
      </c>
      <c r="D670" s="3">
        <f t="shared" si="136"/>
        <v>804</v>
      </c>
      <c r="E670" s="3">
        <f t="shared" si="136"/>
        <v>713</v>
      </c>
      <c r="F670" s="3">
        <f t="shared" si="136"/>
        <v>91</v>
      </c>
      <c r="G670" s="3">
        <f t="shared" si="139"/>
        <v>88</v>
      </c>
      <c r="H670" s="3">
        <f t="shared" si="139"/>
        <v>3</v>
      </c>
      <c r="I670" s="3">
        <f t="shared" si="125"/>
        <v>0.88681592039800994</v>
      </c>
      <c r="J670" s="3">
        <f t="shared" si="140"/>
        <v>0.96703296703296704</v>
      </c>
      <c r="K670" s="3">
        <f t="shared" si="137"/>
        <v>0.72140993854710345</v>
      </c>
      <c r="L670" s="4">
        <v>5.7888004733831495E-2</v>
      </c>
      <c r="M670" s="3">
        <f t="shared" si="141"/>
        <v>0.10945273631840796</v>
      </c>
      <c r="N670" s="3">
        <f t="shared" si="138"/>
        <v>0.11546931006483122</v>
      </c>
      <c r="O670" s="4">
        <v>1.9517133693342942E-3</v>
      </c>
    </row>
    <row r="671" spans="1:15" hidden="1" x14ac:dyDescent="0.25">
      <c r="A671" t="s">
        <v>8</v>
      </c>
      <c r="B671">
        <v>2017</v>
      </c>
      <c r="C671" t="s">
        <v>44</v>
      </c>
      <c r="D671" s="3">
        <f t="shared" si="136"/>
        <v>666</v>
      </c>
      <c r="E671" s="3">
        <f t="shared" si="136"/>
        <v>607</v>
      </c>
      <c r="F671" s="3">
        <f t="shared" si="136"/>
        <v>59</v>
      </c>
      <c r="G671" s="3">
        <f t="shared" si="139"/>
        <v>51</v>
      </c>
      <c r="H671" s="3">
        <f t="shared" si="139"/>
        <v>8</v>
      </c>
      <c r="I671" s="3">
        <f t="shared" si="125"/>
        <v>0.91141141141141147</v>
      </c>
      <c r="J671" s="3">
        <f t="shared" si="140"/>
        <v>0.86440677966101698</v>
      </c>
      <c r="K671" s="3">
        <f t="shared" si="137"/>
        <v>0.72140993854710345</v>
      </c>
      <c r="L671" s="4">
        <v>5.7888004733831495E-2</v>
      </c>
      <c r="M671" s="3">
        <f t="shared" si="141"/>
        <v>7.6576576576576572E-2</v>
      </c>
      <c r="N671" s="3">
        <f t="shared" si="138"/>
        <v>0.11546931006483122</v>
      </c>
      <c r="O671" s="4">
        <v>1.9517133693342942E-3</v>
      </c>
    </row>
    <row r="672" spans="1:15" hidden="1" x14ac:dyDescent="0.25">
      <c r="A672" t="s">
        <v>8</v>
      </c>
      <c r="B672">
        <v>2018</v>
      </c>
      <c r="C672" t="s">
        <v>44</v>
      </c>
      <c r="D672" s="3">
        <f t="shared" si="136"/>
        <v>671</v>
      </c>
      <c r="E672" s="3">
        <f t="shared" si="136"/>
        <v>599</v>
      </c>
      <c r="F672" s="3">
        <f t="shared" si="136"/>
        <v>72</v>
      </c>
      <c r="G672" s="3">
        <f t="shared" si="139"/>
        <v>71</v>
      </c>
      <c r="H672" s="3">
        <f t="shared" si="139"/>
        <v>1</v>
      </c>
      <c r="I672" s="3">
        <f t="shared" si="125"/>
        <v>0.89269746646795822</v>
      </c>
      <c r="J672" s="3">
        <f t="shared" si="140"/>
        <v>0.98611111111111116</v>
      </c>
      <c r="K672" s="3">
        <f t="shared" si="137"/>
        <v>0.72140993854710345</v>
      </c>
      <c r="L672" s="4">
        <v>5.7888004733831495E-2</v>
      </c>
      <c r="M672" s="3">
        <f t="shared" si="141"/>
        <v>0.10581222056631892</v>
      </c>
      <c r="N672" s="3">
        <f t="shared" si="138"/>
        <v>0.11546931006483122</v>
      </c>
      <c r="O672" s="4">
        <v>1.9517133693342942E-3</v>
      </c>
    </row>
    <row r="673" spans="1:15" hidden="1" x14ac:dyDescent="0.25">
      <c r="A673" t="s">
        <v>8</v>
      </c>
      <c r="B673">
        <v>2019</v>
      </c>
      <c r="C673" t="s">
        <v>44</v>
      </c>
      <c r="D673" s="3">
        <f t="shared" si="136"/>
        <v>716</v>
      </c>
      <c r="E673" s="3">
        <f t="shared" si="136"/>
        <v>588</v>
      </c>
      <c r="F673" s="3">
        <f t="shared" si="136"/>
        <v>128</v>
      </c>
      <c r="G673" s="3">
        <f t="shared" si="139"/>
        <v>120</v>
      </c>
      <c r="H673" s="3">
        <f t="shared" si="139"/>
        <v>8</v>
      </c>
      <c r="I673" s="3">
        <f t="shared" ref="I673:I675" si="142">E673/D673</f>
        <v>0.82122905027932958</v>
      </c>
      <c r="J673" s="3">
        <f t="shared" ref="J673:J675" si="143">G673/F673</f>
        <v>0.9375</v>
      </c>
      <c r="K673" s="3">
        <f t="shared" si="137"/>
        <v>0.72140993854710345</v>
      </c>
      <c r="L673" s="4">
        <v>5.7888004733831495E-2</v>
      </c>
      <c r="M673" s="3">
        <f t="shared" ref="M673:M675" si="144">G673/D673</f>
        <v>0.16759776536312848</v>
      </c>
      <c r="N673" s="3">
        <f t="shared" si="138"/>
        <v>0.11546931006483122</v>
      </c>
      <c r="O673" s="4">
        <v>1.9517133693342942E-3</v>
      </c>
    </row>
    <row r="674" spans="1:15" hidden="1" x14ac:dyDescent="0.25">
      <c r="A674" t="s">
        <v>8</v>
      </c>
      <c r="B674">
        <v>2020</v>
      </c>
      <c r="C674" t="s">
        <v>44</v>
      </c>
      <c r="D674" s="3">
        <f t="shared" si="136"/>
        <v>302</v>
      </c>
      <c r="E674" s="3">
        <f t="shared" si="136"/>
        <v>255</v>
      </c>
      <c r="F674" s="3">
        <f t="shared" si="136"/>
        <v>47</v>
      </c>
      <c r="G674" s="3">
        <f t="shared" si="139"/>
        <v>46</v>
      </c>
      <c r="H674" s="3">
        <f t="shared" si="139"/>
        <v>1</v>
      </c>
      <c r="I674" s="3">
        <f t="shared" si="142"/>
        <v>0.8443708609271523</v>
      </c>
      <c r="J674" s="3">
        <f t="shared" si="143"/>
        <v>0.97872340425531912</v>
      </c>
      <c r="K674" s="3">
        <f>AVERAGE(J$652:J$674)</f>
        <v>0.73856416959431781</v>
      </c>
      <c r="L674" s="4">
        <v>5.8222526661303474E-2</v>
      </c>
      <c r="M674" s="3">
        <f t="shared" si="144"/>
        <v>0.15231788079470199</v>
      </c>
      <c r="N674" s="3">
        <f>AVERAGE(M$652:M$674)</f>
        <v>0.11792588144682262</v>
      </c>
      <c r="O674" s="4">
        <v>1.9008064687061378E-3</v>
      </c>
    </row>
    <row r="675" spans="1:15" hidden="1" x14ac:dyDescent="0.25">
      <c r="A675" t="s">
        <v>8</v>
      </c>
      <c r="B675">
        <v>2021</v>
      </c>
      <c r="C675" t="s">
        <v>44</v>
      </c>
      <c r="D675" s="3">
        <f t="shared" si="136"/>
        <v>1622</v>
      </c>
      <c r="E675" s="3">
        <f t="shared" si="136"/>
        <v>1428</v>
      </c>
      <c r="F675" s="3">
        <f t="shared" si="136"/>
        <v>194</v>
      </c>
      <c r="G675" s="3">
        <f t="shared" si="139"/>
        <v>162</v>
      </c>
      <c r="H675" s="3">
        <f t="shared" si="139"/>
        <v>32</v>
      </c>
      <c r="I675" s="3">
        <f t="shared" si="142"/>
        <v>0.88039457459926018</v>
      </c>
      <c r="J675" s="3">
        <f t="shared" si="143"/>
        <v>0.83505154639175261</v>
      </c>
      <c r="K675" s="3">
        <f>AVERAGE(J$652:J675)</f>
        <v>0.74459463064415754</v>
      </c>
      <c r="L675" s="4">
        <v>5.4746985083482441E-2</v>
      </c>
      <c r="M675" s="3">
        <f t="shared" si="144"/>
        <v>9.98766954377312E-2</v>
      </c>
      <c r="N675" s="3">
        <f>AVERAGE(M$652:M675)</f>
        <v>0.1167978073212544</v>
      </c>
      <c r="O675" s="4">
        <v>1.7887893848324383E-3</v>
      </c>
    </row>
    <row r="676" spans="1:15" hidden="1" x14ac:dyDescent="0.25">
      <c r="A676" t="s">
        <v>8</v>
      </c>
      <c r="B676">
        <v>2022</v>
      </c>
      <c r="C676" t="s">
        <v>44</v>
      </c>
      <c r="D676" s="3">
        <f t="shared" si="136"/>
        <v>1321</v>
      </c>
      <c r="E676" s="3">
        <f t="shared" si="136"/>
        <v>1112</v>
      </c>
      <c r="F676" s="3">
        <f t="shared" si="136"/>
        <v>209</v>
      </c>
      <c r="G676" s="3">
        <f t="shared" si="139"/>
        <v>190</v>
      </c>
      <c r="H676" s="3">
        <f t="shared" si="139"/>
        <v>19</v>
      </c>
      <c r="I676" s="3">
        <f t="shared" ref="I676" si="145">E676/D676</f>
        <v>0.8417865253595761</v>
      </c>
      <c r="J676" s="3">
        <f t="shared" ref="J676" si="146">G676/F676</f>
        <v>0.90909090909090906</v>
      </c>
      <c r="K676" s="3">
        <f>AVERAGE(J$652:J676)</f>
        <v>0.75427088231749584</v>
      </c>
      <c r="L676" s="4">
        <v>1.0547469850834801</v>
      </c>
      <c r="M676" s="3">
        <f t="shared" ref="M676" si="147">G676/D676</f>
        <v>0.14383043149129449</v>
      </c>
      <c r="N676" s="3">
        <f>AVERAGE(M$652:M676)</f>
        <v>0.11838796168419793</v>
      </c>
      <c r="O676" s="4">
        <v>1.0017887893848301</v>
      </c>
    </row>
  </sheetData>
  <autoFilter ref="A1:O676" xr:uid="{00000000-0001-0000-0000-000000000000}">
    <filterColumn colId="0">
      <filters>
        <filter val="SE"/>
      </filters>
    </filterColumn>
  </autoFilter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logbook_harvest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Joy, Philip J (DFG)</cp:lastModifiedBy>
  <dcterms:created xsi:type="dcterms:W3CDTF">2019-11-02T01:03:27Z</dcterms:created>
  <dcterms:modified xsi:type="dcterms:W3CDTF">2024-09-18T18:46:02Z</dcterms:modified>
</cp:coreProperties>
</file>