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SusitnaEG\data-raw\"/>
    </mc:Choice>
  </mc:AlternateContent>
  <xr:revisionPtr revIDLastSave="0" documentId="13_ncr:1_{D88E5694-7139-49A6-ABC0-94252DF502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_har" sheetId="1" r:id="rId1"/>
    <sheet name="ks_se" sheetId="2" r:id="rId2"/>
    <sheet name="su_resp" sheetId="3" r:id="rId3"/>
    <sheet name="su_sites" sheetId="4" r:id="rId4"/>
    <sheet name="su_har_old" sheetId="5" r:id="rId5"/>
    <sheet name="su_resp_old" sheetId="6" r:id="rId6"/>
    <sheet name="su_sites_old" sheetId="7" r:id="rId7"/>
    <sheet name="cod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O5" i="1" a="1"/>
  <c r="O5" i="1" s="1"/>
</calcChain>
</file>

<file path=xl/sharedStrings.xml><?xml version="1.0" encoding="utf-8"?>
<sst xmlns="http://schemas.openxmlformats.org/spreadsheetml/2006/main" count="1454" uniqueCount="836">
  <si>
    <t>Susitna Area Chinook Harvest</t>
  </si>
  <si>
    <t>Estimates for years 1996 - 2017</t>
  </si>
  <si>
    <t>Year</t>
  </si>
  <si>
    <t>Alexander_Cr</t>
  </si>
  <si>
    <t>Deshka</t>
  </si>
  <si>
    <t>Deshka_above</t>
  </si>
  <si>
    <t>Deshka_below</t>
  </si>
  <si>
    <t>East_susitna</t>
  </si>
  <si>
    <t>Talkeetna</t>
  </si>
  <si>
    <t>Yentna</t>
  </si>
  <si>
    <t>Other</t>
  </si>
  <si>
    <t>Unspecified</t>
  </si>
  <si>
    <t>Total</t>
  </si>
  <si>
    <t>.</t>
  </si>
  <si>
    <t>Note: District and q_loccode designations are different than the later sites.</t>
  </si>
  <si>
    <t>Susitna Chinook Harvest Standard Errors</t>
  </si>
  <si>
    <t>For Years 1996 - 2017</t>
  </si>
  <si>
    <t>East_Susitna</t>
  </si>
  <si>
    <t>Note: SEs may not be meaningful when responses are &lt; 12</t>
  </si>
  <si>
    <t>Susitna Area Responses by District</t>
  </si>
  <si>
    <t>Susitna Districts and Sites</t>
  </si>
  <si>
    <t>district</t>
  </si>
  <si>
    <t>q_loccode</t>
  </si>
  <si>
    <t>sitelab</t>
  </si>
  <si>
    <t>Q_rptcode</t>
  </si>
  <si>
    <t>Alexander Cr</t>
  </si>
  <si>
    <t>M 1117</t>
  </si>
  <si>
    <t>Alexander Creek</t>
  </si>
  <si>
    <t>M 1148</t>
  </si>
  <si>
    <t>Clear Creek (into Alexander Lake)</t>
  </si>
  <si>
    <t>M 1331</t>
  </si>
  <si>
    <t>M 1159</t>
  </si>
  <si>
    <t>Donkey Creek, Donkey Creek Slough</t>
  </si>
  <si>
    <t>M 1003</t>
  </si>
  <si>
    <t>Deshka River (Kroto Creek)</t>
  </si>
  <si>
    <t>M 1263</t>
  </si>
  <si>
    <t>Trapper Creek (into Kroto Creek)</t>
  </si>
  <si>
    <t>M 1884</t>
  </si>
  <si>
    <t>M 1278</t>
  </si>
  <si>
    <t>Moose Creek (Deshka-Oilwell Rd)</t>
  </si>
  <si>
    <t>Deshka (above)</t>
  </si>
  <si>
    <t>M 1347</t>
  </si>
  <si>
    <t>Deshka River (Kroto Creek) above weir</t>
  </si>
  <si>
    <t>Deshka (below)</t>
  </si>
  <si>
    <t>M 1348</t>
  </si>
  <si>
    <t>Deshka River (Kroto Creek) below weir</t>
  </si>
  <si>
    <t>East Susitna</t>
  </si>
  <si>
    <t>M 0004</t>
  </si>
  <si>
    <t>Willow Creek</t>
  </si>
  <si>
    <t>M 0005</t>
  </si>
  <si>
    <t>Caswell Creek</t>
  </si>
  <si>
    <t>M 0006</t>
  </si>
  <si>
    <t>Montana Creek</t>
  </si>
  <si>
    <t>M 0007</t>
  </si>
  <si>
    <t>Sunshine Creek</t>
  </si>
  <si>
    <t>M 0009</t>
  </si>
  <si>
    <t>Sheep Creek</t>
  </si>
  <si>
    <t>M 0010</t>
  </si>
  <si>
    <t>Little Willow Creek</t>
  </si>
  <si>
    <t>M 0117</t>
  </si>
  <si>
    <t>Birch Creek</t>
  </si>
  <si>
    <t>M 0137</t>
  </si>
  <si>
    <t>Gold Creek</t>
  </si>
  <si>
    <t>M 0884</t>
  </si>
  <si>
    <t>M 0138</t>
  </si>
  <si>
    <t>Goose Creek</t>
  </si>
  <si>
    <t>M 0143</t>
  </si>
  <si>
    <t>Kashwitna River</t>
  </si>
  <si>
    <t>M 0151</t>
  </si>
  <si>
    <t>196 Mile Creek (Greys Creek)</t>
  </si>
  <si>
    <t>M 1225</t>
  </si>
  <si>
    <t>Rabideux Creek</t>
  </si>
  <si>
    <t>M 0141</t>
  </si>
  <si>
    <t>Indian River (into Susitna)</t>
  </si>
  <si>
    <t>M 0146</t>
  </si>
  <si>
    <t>Lane Creek</t>
  </si>
  <si>
    <t>M 0155</t>
  </si>
  <si>
    <t>Portage Creek (into Susitna)</t>
  </si>
  <si>
    <t>M 0183</t>
  </si>
  <si>
    <t>Honolulu Creek</t>
  </si>
  <si>
    <t>M 0223</t>
  </si>
  <si>
    <t>Chulitna River</t>
  </si>
  <si>
    <t>M 0234</t>
  </si>
  <si>
    <t>Chulitna River Middle Fork</t>
  </si>
  <si>
    <t>M 0242</t>
  </si>
  <si>
    <t>Chulitna River East Fork</t>
  </si>
  <si>
    <t>Unspecified Streams</t>
  </si>
  <si>
    <t>M 1935</t>
  </si>
  <si>
    <t>Gagnan Creek</t>
  </si>
  <si>
    <t>M 1276</t>
  </si>
  <si>
    <t>M 0008</t>
  </si>
  <si>
    <t>Chunilna Creek (Clear Creek)</t>
  </si>
  <si>
    <t>M 0169</t>
  </si>
  <si>
    <t>M 0118</t>
  </si>
  <si>
    <t>Cache Creek</t>
  </si>
  <si>
    <t>Talkeetna River (inc Clear Creek)</t>
  </si>
  <si>
    <t>M 0170</t>
  </si>
  <si>
    <t>Talkeetna River</t>
  </si>
  <si>
    <t>M 0186</t>
  </si>
  <si>
    <t>Larson Creek</t>
  </si>
  <si>
    <t>M 0241</t>
  </si>
  <si>
    <t>Fish Creek (into Chunilna)</t>
  </si>
  <si>
    <t>M 1251</t>
  </si>
  <si>
    <t>Susitna River</t>
  </si>
  <si>
    <t>Other Sites - West Susitna River Drainage</t>
  </si>
  <si>
    <t>M 9994</t>
  </si>
  <si>
    <t>M 1004</t>
  </si>
  <si>
    <t>Lake Creek</t>
  </si>
  <si>
    <t>M 1007</t>
  </si>
  <si>
    <t>Talachulitna River</t>
  </si>
  <si>
    <t>M 1134</t>
  </si>
  <si>
    <t>Canyon Creek</t>
  </si>
  <si>
    <t>M 1163</t>
  </si>
  <si>
    <t>Eightmile Creek</t>
  </si>
  <si>
    <t>M 1171</t>
  </si>
  <si>
    <t>Fish Lake Creek and Fish Lakes (Yentna Drainage)</t>
  </si>
  <si>
    <t>M 1177</t>
  </si>
  <si>
    <t>Johnson Creek</t>
  </si>
  <si>
    <t>M 1178</t>
  </si>
  <si>
    <t>Kahiltna River</t>
  </si>
  <si>
    <t>M 1182</t>
  </si>
  <si>
    <t>Kichatna River</t>
  </si>
  <si>
    <t>M 1210</t>
  </si>
  <si>
    <t>Moose Creek (into Yentna)</t>
  </si>
  <si>
    <t>M 1220</t>
  </si>
  <si>
    <t>Peters Creek (Petersville Road)</t>
  </si>
  <si>
    <t>M 1234</t>
  </si>
  <si>
    <t>Shell Creek</t>
  </si>
  <si>
    <t>M 1239</t>
  </si>
  <si>
    <t>Skwentna River</t>
  </si>
  <si>
    <t>Yentna River Drainage (Remainder)</t>
  </si>
  <si>
    <t>M 1277</t>
  </si>
  <si>
    <t>Yentna River</t>
  </si>
  <si>
    <t>M 1285</t>
  </si>
  <si>
    <t>Red Creek (Yentna)</t>
  </si>
  <si>
    <t>M 1288</t>
  </si>
  <si>
    <t>Clearwater Creek (into Yentna)</t>
  </si>
  <si>
    <t>M 1289</t>
  </si>
  <si>
    <t>Indian Creek (to Happy R. 1 mile NE Rainy Pass Lodge)</t>
  </si>
  <si>
    <t>M 1298</t>
  </si>
  <si>
    <t>Hewitt Creek</t>
  </si>
  <si>
    <t>M 1299</t>
  </si>
  <si>
    <t>Spring Creek</t>
  </si>
  <si>
    <t>M 1300</t>
  </si>
  <si>
    <t>Hayes River</t>
  </si>
  <si>
    <t>M 1314</t>
  </si>
  <si>
    <t>Talachulitna Creek</t>
  </si>
  <si>
    <t>M 1317</t>
  </si>
  <si>
    <t>Bottle Creek</t>
  </si>
  <si>
    <t>M 1338</t>
  </si>
  <si>
    <t>Happy River</t>
  </si>
  <si>
    <t>M 1353</t>
  </si>
  <si>
    <t>Indian Creek (into Yentna near Fish Lakes)</t>
  </si>
  <si>
    <t>M 1501</t>
  </si>
  <si>
    <t>Peters Creek (U)</t>
  </si>
  <si>
    <t>M 1502</t>
  </si>
  <si>
    <t>Indian Creek (U)</t>
  </si>
  <si>
    <t>M 1504</t>
  </si>
  <si>
    <t>Moose Creek (U)</t>
  </si>
  <si>
    <t>M 1934</t>
  </si>
  <si>
    <t>Nakochna River (To Toy Lon)</t>
  </si>
  <si>
    <t>Susitna Area Chinook Harvest by District</t>
  </si>
  <si>
    <t>For Years 1977 - 1995</t>
  </si>
  <si>
    <t>Susitna Area Responses</t>
  </si>
  <si>
    <t>N 0159</t>
  </si>
  <si>
    <t>Donkey Ck-Donkey Slgh</t>
  </si>
  <si>
    <t>Donkey Creek Slough</t>
  </si>
  <si>
    <t>Donkey Creek Slough (Into Donk</t>
  </si>
  <si>
    <t>Donkey Creek Slough (into Donk</t>
  </si>
  <si>
    <t>N 0160</t>
  </si>
  <si>
    <t>Donkey Creek Lake</t>
  </si>
  <si>
    <t>Donkey Lk-Donkey Crk</t>
  </si>
  <si>
    <t>N 0210</t>
  </si>
  <si>
    <t>Moose Creek</t>
  </si>
  <si>
    <t>Moose Creek(U)</t>
  </si>
  <si>
    <t>Moose Creek-Unspec</t>
  </si>
  <si>
    <t>N 0263</t>
  </si>
  <si>
    <t>Trapper Creek</t>
  </si>
  <si>
    <t>Trapper Creek (Into Kroto Cree</t>
  </si>
  <si>
    <t>Trapper Creek (into Kroto Cree</t>
  </si>
  <si>
    <t>N 0278</t>
  </si>
  <si>
    <t>Moose Cr-Into Kroto Ck</t>
  </si>
  <si>
    <t>Moose Creek (Deshka-Oilwell Rd</t>
  </si>
  <si>
    <t>Moose Creek (Into Kroto Creek)</t>
  </si>
  <si>
    <t>Moose Creek(Into Kroto Creek)</t>
  </si>
  <si>
    <t>N 0325</t>
  </si>
  <si>
    <t>196 Mile Ck-Greys Ck</t>
  </si>
  <si>
    <t>196 Mile Creek</t>
  </si>
  <si>
    <t>Indian River</t>
  </si>
  <si>
    <t>Portage Creek</t>
  </si>
  <si>
    <t>N 0204</t>
  </si>
  <si>
    <t>Middle Fork Chulitna River</t>
  </si>
  <si>
    <t>Middle Fork Chulitna Rvr</t>
  </si>
  <si>
    <t>Talkeetna R Inc Clear Creek</t>
  </si>
  <si>
    <t>Talkeetna River (Inc Clear Cre</t>
  </si>
  <si>
    <t>Talkeetna River (inc Clear Cre</t>
  </si>
  <si>
    <t>N 0148</t>
  </si>
  <si>
    <t>Clear Creek</t>
  </si>
  <si>
    <t>L 0168</t>
  </si>
  <si>
    <t>Peters Creek (No Ks: See N 220</t>
  </si>
  <si>
    <t>Peters Creek(No Ks: See N 220)</t>
  </si>
  <si>
    <t>Peters Creek-No KS</t>
  </si>
  <si>
    <t>M 0178</t>
  </si>
  <si>
    <t>Peters Ck-No Sa N 220</t>
  </si>
  <si>
    <t>Peters Creek (No Salmon:See N</t>
  </si>
  <si>
    <t>Peters Crk(No Salmon:see N 220</t>
  </si>
  <si>
    <t>N 0171</t>
  </si>
  <si>
    <t>Fish Ck Lks-Fish Lks</t>
  </si>
  <si>
    <t>Fish Creek Lakes</t>
  </si>
  <si>
    <t>Fish Lake Cr &amp; Fish Lakes (Yen</t>
  </si>
  <si>
    <t>Fish Lake Creek &amp; Fish Lakes (</t>
  </si>
  <si>
    <t>N 0220</t>
  </si>
  <si>
    <t>Peters Creek</t>
  </si>
  <si>
    <t>N 0279</t>
  </si>
  <si>
    <t>Fish Lake Creek</t>
  </si>
  <si>
    <t>N 0288</t>
  </si>
  <si>
    <t>Clearwater Creek</t>
  </si>
  <si>
    <t>N 0289</t>
  </si>
  <si>
    <t>Indian Creek (To Happy R. 1 Mi</t>
  </si>
  <si>
    <t>Indian Creek (to Happy R  1 mi</t>
  </si>
  <si>
    <t>Indian Creek (to Happy R. 1 mi</t>
  </si>
  <si>
    <t>Indian Creek(U)</t>
  </si>
  <si>
    <t>Indian Creek-Unspec</t>
  </si>
  <si>
    <t>* ======================================================================================================;</t>
  </si>
  <si>
    <t>* chinook_su_har_se.sas</t>
  </si>
  <si>
    <t>;</t>
  </si>
  <si>
    <t>*</t>
  </si>
  <si>
    <t>Dir: I:\SWS\Ad Hoc Requests\Decovich</t>
  </si>
  <si>
    <t>* ------------------------------------------------------------------------------------------------------;</t>
  </si>
  <si>
    <t xml:space="preserve">* For: </t>
  </si>
  <si>
    <t>Nick Decovich</t>
  </si>
  <si>
    <t xml:space="preserve">* Request: </t>
  </si>
  <si>
    <t xml:space="preserve">SWHS Chinook Harvest estimates and standard errors for years 1996 - 2017. SWHS Chinook </t>
  </si>
  <si>
    <t xml:space="preserve">* </t>
  </si>
  <si>
    <t>harvest for years 1977 - 1995. Estimates will be provided for areas inclusive of Deshka</t>
  </si>
  <si>
    <t>above and below the weir, eastside, Talkeetna, and the Yentna river.</t>
  </si>
  <si>
    <t xml:space="preserve">* Notes: </t>
  </si>
  <si>
    <t>Areas are defined by loccode aggregations to boost the number of responses when calculating ;</t>
  </si>
  <si>
    <t>standard errors. Sites were determined by coordination with N. Decovich and by searching</t>
  </si>
  <si>
    <t>the historic estimates for harvest records in area M.  These sites were cross-referenced</t>
  </si>
  <si>
    <t>in the pre-1996 estimates by comparing merges (those that didn't merge exactly had to be</t>
  </si>
  <si>
    <t xml:space="preserve">individually inspected and assigned to districts by searching the historic data on the </t>
  </si>
  <si>
    <t>sitelab and by cross referencing old historical SWHS reports).</t>
  </si>
  <si>
    <t>dm "output;clear;log;clear";</t>
  </si>
  <si>
    <t>dm 'keydef f12 "output ;clear ; log ; clear ;"';</t>
  </si>
  <si>
    <t xml:space="preserve">%let drive = I; </t>
  </si>
  <si>
    <t>libname hist    "&amp;drive.:\SWS\Historic_data\SAS\Data";</t>
  </si>
  <si>
    <t xml:space="preserve">libname est </t>
  </si>
  <si>
    <t>&amp;drive.:\sws\sws2017\sas\sas_data;</t>
  </si>
  <si>
    <t>libname cbootall "E:\Bootstrap";</t>
  </si>
  <si>
    <t>libname Web     "&amp;drive.:\SWS\Historic_data\sql_export";</t>
  </si>
  <si>
    <t xml:space="preserve">libname save </t>
  </si>
  <si>
    <t>&amp;drive.:\SWS\Ad Hoc Requests\Decovich\chinook_data;</t>
  </si>
  <si>
    <t>proc datasets library = work kill; run;</t>
  </si>
  <si>
    <t>dm editor "output;clear;log;clear" wedit;</t>
  </si>
  <si>
    <t>options symbolgen mprint;</t>
  </si>
  <si>
    <t>options mprint sortsize=max ;</t>
  </si>
  <si>
    <t>%macro now();</t>
  </si>
  <si>
    <t>%sysfunc(date(), date9.) ;</t>
  </si>
  <si>
    <t>%mend now;</t>
  </si>
  <si>
    <t>%let today = %now;</t>
  </si>
  <si>
    <t>* get sites;</t>
  </si>
  <si>
    <t>data su_sites (keep = q_loccode q_rptcode sitelab district);</t>
  </si>
  <si>
    <t>length district $17;</t>
  </si>
  <si>
    <t>set hist.est_loccode_sites ;</t>
  </si>
  <si>
    <t xml:space="preserve">if q_loccode = 'M 1117' or q_loccode = 'M 1148' </t>
  </si>
  <si>
    <t xml:space="preserve"> or q_loccode = 'M 1159' then district = 'Alexander Cr';</t>
  </si>
  <si>
    <t xml:space="preserve">if q_loccode = 'M 1003' or q_loccode = 'M 1263' </t>
  </si>
  <si>
    <t xml:space="preserve"> or q_loccode = 'M 1278' then district = 'Deshka';</t>
  </si>
  <si>
    <t>if q_loccode = 'M 1347' then district = 'Deshka (above)';</t>
  </si>
  <si>
    <t>if q_loccode = 'M 1348' then district = 'Deshka (below)';</t>
  </si>
  <si>
    <t xml:space="preserve">if q_loccode = 'M 0004' or q_loccode = 'M 0005' </t>
  </si>
  <si>
    <t xml:space="preserve"> or q_loccode = 'M 0006' or q_loccode = 'M 0007' </t>
  </si>
  <si>
    <t xml:space="preserve"> or q_loccode = 'M 0009' or q_loccode = 'M 0010' </t>
  </si>
  <si>
    <t xml:space="preserve"> or q_loccode = 'M 0117' or q_loccode = 'M 0137' </t>
  </si>
  <si>
    <t xml:space="preserve"> or q_loccode = 'M 0138' or q_loccode = 'M 0143' </t>
  </si>
  <si>
    <t xml:space="preserve"> or q_loccode = 'M 0151' or q_loccode = 'M 1225' </t>
  </si>
  <si>
    <t>then district = 'East Susitna';</t>
  </si>
  <si>
    <t>if q_loccode = 'M 0141' or q_loccode = 'M 0146'</t>
  </si>
  <si>
    <t xml:space="preserve"> or q_loccode = 'M 0155' or q_loccode = 'M 0183'</t>
  </si>
  <si>
    <t xml:space="preserve"> or q_loccode = 'M 0223' or q_loccode = 'M 0234'</t>
  </si>
  <si>
    <t xml:space="preserve"> or q_loccode = 'M 0242' or q_loccode = 'M 0884' </t>
  </si>
  <si>
    <t xml:space="preserve"> or q_loccode = 'M 1935' then district = 'Other';</t>
  </si>
  <si>
    <t>if q_loccode = 'M 0008' or q_loccode = 'M 0118'</t>
  </si>
  <si>
    <t xml:space="preserve"> or q_loccode = 'M 0170' or q_loccode = 'M 0186' </t>
  </si>
  <si>
    <t xml:space="preserve"> or q_loccode = 'M 0241' or q_loccode = 'M 0169' </t>
  </si>
  <si>
    <t>then district = 'Talkeetna';</t>
  </si>
  <si>
    <t>if q_loccode = 'M 1251' or q_loccode = 'M 1331'</t>
  </si>
  <si>
    <t xml:space="preserve"> or q_loccode = 'M 9994' then district = 'Unspecified';</t>
  </si>
  <si>
    <t xml:space="preserve">if q_loccode = 'M 1004' or q_loccode = 'M 1007' </t>
  </si>
  <si>
    <t xml:space="preserve"> or q_loccode = 'M 1134' or q_loccode = 'M 1163'</t>
  </si>
  <si>
    <t xml:space="preserve"> or q_loccode = 'M 1171' or q_loccode = 'M 1177' </t>
  </si>
  <si>
    <t xml:space="preserve"> or q_loccode = 'M 1178' or q_loccode = 'M 1182'</t>
  </si>
  <si>
    <t xml:space="preserve"> or q_loccode = 'M 1210' or q_loccode = 'M 1220' </t>
  </si>
  <si>
    <t xml:space="preserve"> or q_loccode = 'M 1234' or q_loccode = 'M 1239' </t>
  </si>
  <si>
    <t xml:space="preserve"> or q_loccode = 'M 1276' or q_loccode = 'M 1277'</t>
  </si>
  <si>
    <t xml:space="preserve"> or q_loccode = 'M 1285' or q_loccode = 'M 1288' </t>
  </si>
  <si>
    <t xml:space="preserve"> or q_loccode = 'M 1289' or q_loccode = 'M 1298' </t>
  </si>
  <si>
    <t xml:space="preserve"> or q_loccode = 'M 1299' or q_loccode = 'M 1300'</t>
  </si>
  <si>
    <t xml:space="preserve"> or q_loccode = 'M 1314' or q_loccode = 'M 1317' </t>
  </si>
  <si>
    <t xml:space="preserve"> or q_loccode = 'M 1338' or q_loccode = 'M 1353'</t>
  </si>
  <si>
    <t xml:space="preserve"> or q_loccode = 'M 1501' or q_loccode = 'M 1502' </t>
  </si>
  <si>
    <t xml:space="preserve"> or q_loccode = 'M 1504' or q_loccode = 'M 1934' </t>
  </si>
  <si>
    <t>then district = 'Yentna';</t>
  </si>
  <si>
    <t>if district = "" then delete;</t>
  </si>
  <si>
    <t>run;</t>
  </si>
  <si>
    <t xml:space="preserve">*for 2018 on will need to check for new locations with the following code; </t>
  </si>
  <si>
    <t>/*</t>
  </si>
  <si>
    <t>data su_x;</t>
  </si>
  <si>
    <t>set est.sites2017_all(rename = (loccode = q_loccode));</t>
  </si>
  <si>
    <t xml:space="preserve">if surarea = 'M' and </t>
  </si>
  <si>
    <t>flowtype = 'FF';</t>
  </si>
  <si>
    <t>keep surarea q_loccode iscurrent sitelab</t>
  </si>
  <si>
    <t>hiercode rptcodeu12 flowtype drainage;</t>
  </si>
  <si>
    <t>data su_k nohar nosite;</t>
  </si>
  <si>
    <t>merge su_x (in = x) est_1 (in = e);</t>
  </si>
  <si>
    <t>by q_loccode;</t>
  </si>
  <si>
    <t>if x = 1 and e = 1 then output su_k;</t>
  </si>
  <si>
    <t>if x = 1 and e = 0 then output nohar;</t>
  </si>
  <si>
    <t>if x = 0 and e = 1 then output nosite;</t>
  </si>
  <si>
    <t>data su_chi (keep = surarea q_loccode iscurrent sitelab</t>
  </si>
  <si>
    <t>hiercode rptcodeu12 drainage district);</t>
  </si>
  <si>
    <t>set su_k;</t>
  </si>
  <si>
    <t>if ks gt 0;</t>
  </si>
  <si>
    <t xml:space="preserve">if q_loccode = 'M 0005' </t>
  </si>
  <si>
    <t xml:space="preserve">or q_loccode = 'M 0138' or q_loccode = 'M 0143' </t>
  </si>
  <si>
    <t xml:space="preserve">or q_loccode = 'M 0010' or q_loccode = 'M 0006' </t>
  </si>
  <si>
    <t xml:space="preserve">or q_loccode = 'M 0009' or q_loccode = 'M 0004' </t>
  </si>
  <si>
    <t xml:space="preserve">or q_loccode = 'M 0117' or q_loccode = 'M 1225' </t>
  </si>
  <si>
    <t>or q_loccode = 'M 0007' then district = 'East Susitna';</t>
  </si>
  <si>
    <t xml:space="preserve">if q_loccode = 'M 0170' or q_loccode = 'M 0008' </t>
  </si>
  <si>
    <t xml:space="preserve">if q_loccode = 'M 1171' or q_loccode = 'M 1004' </t>
  </si>
  <si>
    <t>or q_loccode = 'M 1220' or q_loccode = 'M 1007'</t>
  </si>
  <si>
    <t>or q_loccode = 'M 1276'</t>
  </si>
  <si>
    <t>or q_loccode = 'M 1277' then district = 'Yentna';</t>
  </si>
  <si>
    <t>proc sort data = su_chi nodupkey out = su_chi_u; by q_loccode; run;</t>
  </si>
  <si>
    <t>*/</t>
  </si>
  <si>
    <t>* merge in harvest;</t>
  </si>
  <si>
    <t>data est_1;</t>
  </si>
  <si>
    <t>set hist.vswhs_est;</t>
  </si>
  <si>
    <t>if rectype = 20;</t>
  </si>
  <si>
    <t>proc sort data = su_sites nodupkey; by q_loccode; run;</t>
  </si>
  <si>
    <t>proc sort data = est_1; by q_loccode; run;</t>
  </si>
  <si>
    <t>data har_ks nohar nosite;</t>
  </si>
  <si>
    <t>merge su_sites (in = s) est_1 (in = e);</t>
  </si>
  <si>
    <t>if s = 1 and e = 1 then output har_ks;</t>
  </si>
  <si>
    <t>if s = 1 and e = 0 then output nohar;</t>
  </si>
  <si>
    <t>if s = 0 and e = 1 then output nosite;</t>
  </si>
  <si>
    <t>* get harvest and year 1996 on;</t>
  </si>
  <si>
    <t>proc sql;</t>
  </si>
  <si>
    <t>create table ks_su as</t>
  </si>
  <si>
    <t>select year, district, sum(respused) as responses,</t>
  </si>
  <si>
    <t>sum(ks) as esth_ks, '0-EST' as type</t>
  </si>
  <si>
    <t>from har_ks</t>
  </si>
  <si>
    <t>group by district, year</t>
  </si>
  <si>
    <t>order by district, year;</t>
  </si>
  <si>
    <t>quit;</t>
  </si>
  <si>
    <t>*get total harvest;</t>
  </si>
  <si>
    <t>create table ks_tot as</t>
  </si>
  <si>
    <t xml:space="preserve">select year, sum(respused) as responses, </t>
  </si>
  <si>
    <t>sum(ks) as esth_ks, '0-EST' as type,</t>
  </si>
  <si>
    <t>'Total' as district</t>
  </si>
  <si>
    <t>group by year</t>
  </si>
  <si>
    <t>order by year;</t>
  </si>
  <si>
    <t>data ks_su_late;</t>
  </si>
  <si>
    <t>set ks_su ks_tot;</t>
  </si>
  <si>
    <t>if district = 'Deshka (above)' then district = 'Deshka_above';</t>
  </si>
  <si>
    <t>if district = 'Deshka (below)' then district = 'Deshka_below';</t>
  </si>
  <si>
    <t>proc sort data = ks_su_late; by year; run;</t>
  </si>
  <si>
    <t>proc transpose data = ks_su_late out = su_est;</t>
  </si>
  <si>
    <t>var esth_ks;</t>
  </si>
  <si>
    <t>id district;</t>
  </si>
  <si>
    <t>by year;</t>
  </si>
  <si>
    <t>data su_est1;</t>
  </si>
  <si>
    <t>retain Year Alexander_Cr Deshka Deshka_above Deshka_below</t>
  </si>
  <si>
    <t>East_susitna Talkeetna Yentna Other Unspecified Total;</t>
  </si>
  <si>
    <t>set su_est;</t>
  </si>
  <si>
    <t>drop _NAME_;</t>
  </si>
  <si>
    <t>*responses;</t>
  </si>
  <si>
    <t>proc transpose data = ks_su_late out = su_resp;</t>
  </si>
  <si>
    <t>var responses;</t>
  </si>
  <si>
    <t>data su_resp1;</t>
  </si>
  <si>
    <t>set su_resp;</t>
  </si>
  <si>
    <t>/* export for responses review;</t>
  </si>
  <si>
    <t>proc export data = ks_su</t>
  </si>
  <si>
    <t>(keep = year district responses esth_ks)</t>
  </si>
  <si>
    <t>outfile = "I:\SWS\Ad Hoc Requests\Decovich\su_har"</t>
  </si>
  <si>
    <t>dbms = xlsx replace label;</t>
  </si>
  <si>
    <t>sheet = "su_har";</t>
  </si>
  <si>
    <t xml:space="preserve">run; </t>
  </si>
  <si>
    <t>* get harvest pre 1996;</t>
  </si>
  <si>
    <t xml:space="preserve">proc sort data = moldy.swhs_est out = est_2; </t>
  </si>
  <si>
    <t xml:space="preserve">by year rptcode loccode; </t>
  </si>
  <si>
    <t>where rectype = 2;</t>
  </si>
  <si>
    <t>proc sort data = su_sites; by sitelab; run;</t>
  </si>
  <si>
    <t>proc sort data = est_2; by sitelab; run;</t>
  </si>
  <si>
    <t>* Get older estimates and merge with old sites;</t>
  </si>
  <si>
    <t>* Determine which sites in Su are not in old data;</t>
  </si>
  <si>
    <t>data har_old onlysite onlyest;</t>
  </si>
  <si>
    <t>merge su_sites (in = s) est_2 (in = e);</t>
  </si>
  <si>
    <t>by sitelab;</t>
  </si>
  <si>
    <t>if s = 1 and e = 1 then output har_old;</t>
  </si>
  <si>
    <t>if s = 1 and e = 0 then output onlysite;</t>
  </si>
  <si>
    <t>if s = 0 and e = 1 then output onlyest;</t>
  </si>
  <si>
    <t>keep q_loccode sitelab district year respused ks;</t>
  </si>
  <si>
    <t>proc print data = onlysite noobs; var district q_loccode sitelab; run;</t>
  </si>
  <si>
    <t>* This section shouldn't be needed in the future since old data is static;</t>
  </si>
  <si>
    <t>proc sort data = har_old nodupkey out = y; by sitelab year; run;</t>
  </si>
  <si>
    <t>proc print data = y;</t>
  </si>
  <si>
    <t>var year district q_loccode sitelab;</t>
  </si>
  <si>
    <t>*get dataset for sites review;</t>
  </si>
  <si>
    <t>data y;</t>
  </si>
  <si>
    <t>set est_2 (rename = (loccode = q_loccode));</t>
  </si>
  <si>
    <t xml:space="preserve">if ks gt 0 and watertyp ne 'S' and </t>
  </si>
  <si>
    <t xml:space="preserve">(surarea ge 'I' and surarea lt 'T') and </t>
  </si>
  <si>
    <t>(index(sitelab, '196 M') or index(sitelab, 'Chulitna')</t>
  </si>
  <si>
    <t>or index(sitelab, 'Clear C') or index(sitelab, 'Donkey')</t>
  </si>
  <si>
    <t>or index(sitelab, 'Clearwater') or index(sitelab, 'Fish C')</t>
  </si>
  <si>
    <t>or index(sitelab, 'Fish L') or index(sitelab, 'Gagnan')</t>
  </si>
  <si>
    <t>or index(sitelab, 'Indian C') or index(sitelab, 'Indian R')</t>
  </si>
  <si>
    <t>or index(sitelab, 'Moose C') or index(sitelab, 'Nakoch')</t>
  </si>
  <si>
    <t>or index(sitelab, 'West S') or index(sitelab, 'Peters C')</t>
  </si>
  <si>
    <t>or index(sitelab, 'Portage C') or index(sitelab, 'Red C')</t>
  </si>
  <si>
    <t>or index(sitelab, 'Trapper C') or index(sitelab, 'Unspecified'));</t>
  </si>
  <si>
    <t>if surarea = 'J' then delete;</t>
  </si>
  <si>
    <t>if q_loccode = 'N 0159' then district = 'Alexander Cr';</t>
  </si>
  <si>
    <t>if q_loccode = 'M 0151' then district = 'East Susitna';</t>
  </si>
  <si>
    <t xml:space="preserve">if q_loccode = 'N 0288' or q_loccode = 'N 0171' </t>
  </si>
  <si>
    <t xml:space="preserve">or q_loccode = 'N 0279' or q_loccode = 'N 0289' </t>
  </si>
  <si>
    <t>or index(sitelab, 'Indian C')</t>
  </si>
  <si>
    <t>or index(sitelab, 'Peters C')</t>
  </si>
  <si>
    <t xml:space="preserve">if index(sitelab, 'Deshka') or q_loccode = 'N 0263' </t>
  </si>
  <si>
    <t>then district = 'Deshka';</t>
  </si>
  <si>
    <t xml:space="preserve">if (index(sitelab, 'Chun') or q_loccode = 'M 0169') </t>
  </si>
  <si>
    <t xml:space="preserve">if q_loccode = 'N 0146' or q_loccode = 'M 0140' </t>
  </si>
  <si>
    <t>or q_loccode = 'N 0204' or q_loccode = 'M 0155'</t>
  </si>
  <si>
    <t>then district = 'Other';</t>
  </si>
  <si>
    <t>proc sort data = y nodupkey; by sitelab year; run;</t>
  </si>
  <si>
    <t xml:space="preserve">proc print data = y noobs; </t>
  </si>
  <si>
    <t>var year district q_loccode surarea watertyp sitelab ks;</t>
  </si>
  <si>
    <t>*get district clarification on unknown old sites;</t>
  </si>
  <si>
    <t>proc export data = y</t>
  </si>
  <si>
    <t>(keep = year district q_loccode surarea sitelab ks)</t>
  </si>
  <si>
    <t>outfile = "I:\SWS\Ad Hoc Requests\Decovich\su_old"</t>
  </si>
  <si>
    <t>sheet = "su_old";</t>
  </si>
  <si>
    <t>* Merge these in with other estimates;</t>
  </si>
  <si>
    <t>data su_old (keep = district q_loccode sitelab year ks respused);</t>
  </si>
  <si>
    <t>length district $12;</t>
  </si>
  <si>
    <t xml:space="preserve">if q_loccode = 'N 0159' or q_loccode = 'N 0160' </t>
  </si>
  <si>
    <t>then district = 'Alexander Cr';</t>
  </si>
  <si>
    <t>if q_loccode = 'N 0210' or q_loccode = 'N 0263'</t>
  </si>
  <si>
    <t xml:space="preserve">  or q_loccode = 'N 0278' or q_loccode = 'N 0325'</t>
  </si>
  <si>
    <t xml:space="preserve">  </t>
  </si>
  <si>
    <t xml:space="preserve">if q_loccode = 'M 0141' or q_loccode = 'M 0155' </t>
  </si>
  <si>
    <t xml:space="preserve">  or q_loccode = 'N 0146' or q_loccode = 'N 0204'</t>
  </si>
  <si>
    <t>if q_loccode = 'M 0169' or q_loccode = 'N 0148'</t>
  </si>
  <si>
    <t>if q_loccode = 'L 0168' or q_loccode = 'M 0178'</t>
  </si>
  <si>
    <t xml:space="preserve">  or q_loccode = 'N 0171' or q_loccode = 'N 0220' </t>
  </si>
  <si>
    <t xml:space="preserve">  or q_loccode = 'N 0279' or q_loccode = 'N 0288'</t>
  </si>
  <si>
    <t xml:space="preserve">  or q_loccode = 'N 0289' or q_loccode = 'N 0307'</t>
  </si>
  <si>
    <t>* combine;</t>
  </si>
  <si>
    <t>data har_old2;</t>
  </si>
  <si>
    <t>set har_old su_old;</t>
  </si>
  <si>
    <t>* Get unique old sitelabs for review;</t>
  </si>
  <si>
    <t>data har_old3;</t>
  </si>
  <si>
    <t>set har_old2;</t>
  </si>
  <si>
    <t>drop year ks respused;</t>
  </si>
  <si>
    <t xml:space="preserve">proc sort data = har_old3 </t>
  </si>
  <si>
    <t xml:space="preserve">out = save.old_sites </t>
  </si>
  <si>
    <t xml:space="preserve">(keep = district q_loccode sitelab) </t>
  </si>
  <si>
    <t xml:space="preserve">nodupkey; </t>
  </si>
  <si>
    <t xml:space="preserve">by district sitelab; </t>
  </si>
  <si>
    <t>*probably no longer needed but keep just in case;</t>
  </si>
  <si>
    <t>* print out sites for review;</t>
  </si>
  <si>
    <t>proc sort data = su_sites; by district q_loccode; run;</t>
  </si>
  <si>
    <t>proc export data = su_sites</t>
  </si>
  <si>
    <t>outfile = "I:\SWS\Ad Hoc Requests\Decovich\su_sites"</t>
  </si>
  <si>
    <t>sheet = "su_sites";</t>
  </si>
  <si>
    <t>proc export data = save.old_sites</t>
  </si>
  <si>
    <t>sheet = "old_sites";</t>
  </si>
  <si>
    <t>*summarize;</t>
  </si>
  <si>
    <t>create table ks_su_old as</t>
  </si>
  <si>
    <t>sum(ks) as esth_ks</t>
  </si>
  <si>
    <t>from har_old2</t>
  </si>
  <si>
    <t>*total;</t>
  </si>
  <si>
    <t>create table ks_old_tot as</t>
  </si>
  <si>
    <t>select year, sum(respused) as responses,</t>
  </si>
  <si>
    <t>sum(ks) as esth_ks, 'Total' as district</t>
  </si>
  <si>
    <t>data ks_su_old2;</t>
  </si>
  <si>
    <t>set ks_su_old ks_old_tot;</t>
  </si>
  <si>
    <t>proc sort data = ks_su_old2; by year; run;</t>
  </si>
  <si>
    <t>proc transpose data = ks_su_old2 out = old_est;</t>
  </si>
  <si>
    <t>data su_est_old;</t>
  </si>
  <si>
    <t xml:space="preserve">retain Year Alexander_Cr Deshka </t>
  </si>
  <si>
    <t>set old_est;</t>
  </si>
  <si>
    <t>proc transpose data = ks_su_old2 out = old_resp;</t>
  </si>
  <si>
    <t>data su_resp_old;</t>
  </si>
  <si>
    <t>set old_resp;</t>
  </si>
  <si>
    <t>* ===================================================================================================================;</t>
  </si>
  <si>
    <t>*  2. Calculate standard errors                                                                                      ;</t>
  </si>
  <si>
    <t>data _null_;</t>
  </si>
  <si>
    <t xml:space="preserve"> call symput ('timenow',put (time(),time.));</t>
  </si>
  <si>
    <t xml:space="preserve"> call symput ('datenow',put (date(),date9.));</t>
  </si>
  <si>
    <t>data x;</t>
  </si>
  <si>
    <t xml:space="preserve"> put "Starting &amp;datenow &amp;timenow";</t>
  </si>
  <si>
    <t>/*proc datasets library = work kill; run;*/</t>
  </si>
  <si>
    <t>options symbolgen mprint; options mprint;</t>
  </si>
  <si>
    <t>options mprint sortsize=max;;</t>
  </si>
  <si>
    <t>*====================================================================================================================;</t>
  </si>
  <si>
    <t>options mprint symbolgen sortsize = max;</t>
  </si>
  <si>
    <t>* ========================================================================================;</t>
  </si>
  <si>
    <t>* 2a. Re-summarize data, because during the updates, loccodes were changed and some were  ;</t>
  </si>
  <si>
    <t>*     recooded to existng loccodes becase we found that these were duplicate locations    ;</t>
  </si>
  <si>
    <t xml:space="preserve">*     during ArcGIS geo-coding, or preliminary 2013 estimate reviews.                      ;       </t>
  </si>
  <si>
    <t>* If number of anglers required, use %Do_level from;</t>
  </si>
  <si>
    <t>* I:\SWS\Ad Hoc Requests\Baumer_Blain_Bosch\AMR_Area_J_NGC\data_for _AMR_NGC.sas;</t>
  </si>
  <si>
    <t>* Resummarize at loccode restype level AFTER LOCCODE UPDATES;</t>
  </si>
  <si>
    <t>%macro summarize (year);</t>
  </si>
  <si>
    <t>data boothar;</t>
  </si>
  <si>
    <t xml:space="preserve"> set cbootall.boothar&amp;year ;</t>
  </si>
  <si>
    <t xml:space="preserve"> keep     year q_surarea restype guipri iter surarea subarea q_loccode</t>
  </si>
  <si>
    <t xml:space="preserve">          Hnt  Hdf  </t>
  </si>
  <si>
    <t xml:space="preserve">          HKS  HSS  HRS  hPS  HCS  HLS  HKO  HHA  HSH  hrt </t>
  </si>
  <si>
    <t xml:space="preserve">          HSM  HCT  hdv  HBT  HLT  hgr  hnp  HWF  HBB  HSF </t>
  </si>
  <si>
    <t xml:space="preserve">          HRF  HRC  hof  HKC  HDC  HTC  HSR  HHC  HOS  HLC </t>
  </si>
  <si>
    <t xml:space="preserve">          HPC  HSK  hbc  Hfish_total;</t>
  </si>
  <si>
    <t>* revise this area/watertype section to be site-specific;</t>
  </si>
  <si>
    <t xml:space="preserve">  if year ge 1996 and watertype = 'F' and substr(q_loccode,1,1) = 'M ' then do; </t>
  </si>
  <si>
    <t xml:space="preserve">    q_surarea = substr(q_loccode,1,2);</t>
  </si>
  <si>
    <t xml:space="preserve">    output boothar;</t>
  </si>
  <si>
    <t xml:space="preserve">  end;</t>
  </si>
  <si>
    <t>data bootcat;</t>
  </si>
  <si>
    <t xml:space="preserve"> set cbootall.bootcat&amp;year ;</t>
  </si>
  <si>
    <t xml:space="preserve">          cnt  cdf  </t>
  </si>
  <si>
    <t xml:space="preserve">          cKS  cSS  cRS  cPS  cCS  cLS  cKO  cHA  cSH  crt </t>
  </si>
  <si>
    <t xml:space="preserve">          cSM  cCT  cdv  cBT  cLT  cgr  cnp  cWF  cBB  cSF </t>
  </si>
  <si>
    <t xml:space="preserve">          cRF  cRC  cof  ckC  cDC  cTC  cSR  cHC  cOS  cLC </t>
  </si>
  <si>
    <t xml:space="preserve">          cPC  cSK  cbc  cfish_total;</t>
  </si>
  <si>
    <t xml:space="preserve"> if year ge 1996 and watertype = 'F' and substr(q_loccode,1,1) = 'M ' then do; </t>
  </si>
  <si>
    <t xml:space="preserve">    output bootcat;</t>
  </si>
  <si>
    <t>* sort by statement should be based on request and consistent below;</t>
  </si>
  <si>
    <t>proc sort data=boothar; by year q_loccode restype guipri iter; run;</t>
  </si>
  <si>
    <t>proc sort data=bootcat; by year q_loccode restype guipri iter; run;</t>
  </si>
  <si>
    <t>* make sure to have the specific sites used in next step;</t>
  </si>
  <si>
    <t>/* proc sort data=save.ngc_sites out=sites nodupkey; by year q_loccode ; run; */</t>
  </si>
  <si>
    <t>proc sort data=web.est_loccode_sites out=est_loccode_sites; by year q_loccode; run;</t>
  </si>
  <si>
    <t>* If there are bias problems, it might be due to discrepancies between the;</t>
  </si>
  <si>
    <t>* Number of observations in boothar and bootcat for a particular year;</t>
  </si>
  <si>
    <t>* Boothar.year and bootcat.year must have the same number of observations in them;</t>
  </si>
  <si>
    <t>* Rerunning both j_regenerate and k_regenerate (in webapp) for these problem years should help;</t>
  </si>
  <si>
    <t>data bootharcat notinhar notincat;</t>
  </si>
  <si>
    <t xml:space="preserve"> merge boothar (in = h) bootcat (in = c);</t>
  </si>
  <si>
    <t xml:space="preserve"> by year q_loccode restype guipri iter;</t>
  </si>
  <si>
    <t xml:space="preserve">  if h = 1 and c = 1 then output bootharcat;</t>
  </si>
  <si>
    <t xml:space="preserve">  if iter = 1 then do;</t>
  </si>
  <si>
    <t xml:space="preserve">    if h = 1 and c = 0 then output notincat;</t>
  </si>
  <si>
    <t>if h = 0 and c = 1 then output notinhar;</t>
  </si>
  <si>
    <t xml:space="preserve">  end; </t>
  </si>
  <si>
    <t>* Need to merge in q_rptcode;</t>
  </si>
  <si>
    <t>data rptcodes;</t>
  </si>
  <si>
    <t xml:space="preserve"> set est_loccode_sites;</t>
  </si>
  <si>
    <t xml:space="preserve">  keep year q_loccode q_rptcode; </t>
  </si>
  <si>
    <t>proc sort data = rptcodes; by q_loccode q_rptcode; run;</t>
  </si>
  <si>
    <t>proc sort data = su_sites; by q_loccode q_rptcode; run;</t>
  </si>
  <si>
    <t>* su_sites is the specific file needed each request;</t>
  </si>
  <si>
    <t>data rptcodes1 nodistrict (keep = year q_loccode q_rptcode district);</t>
  </si>
  <si>
    <t xml:space="preserve">  merge rptcodes (in = r) su_sites (in = d);</t>
  </si>
  <si>
    <t xml:space="preserve">  by q_loccode;</t>
  </si>
  <si>
    <t xml:space="preserve">  if d = 1 and r = 1 then output rptcodes1;</t>
  </si>
  <si>
    <t xml:space="preserve">  if d = 1 and r = 0 then output nodistrict;</t>
  </si>
  <si>
    <t>proc sort data = rptcodes1; by year q_loccode; run;</t>
  </si>
  <si>
    <t>data bootharcat1 nosite (keep = year q_loccode q_subarea subarea q_sitelab);</t>
  </si>
  <si>
    <t xml:space="preserve"> merge  bootharcat (in=b) rptcodes1 (in = r);</t>
  </si>
  <si>
    <t xml:space="preserve"> by year q_loccode;</t>
  </si>
  <si>
    <t xml:space="preserve"> if b=1 and r=1 then output bootharcat1;</t>
  </si>
  <si>
    <t xml:space="preserve"> if b=1 and r=0 and (iter = 1 and first.q_loccode) then output nosite;</t>
  </si>
  <si>
    <t>* Now the file is prepped for summary and stats. Make sure to have the correct sort levels that are;</t>
  </si>
  <si>
    <t>* actually being used - common ones are q_surarea, q_subarea, watertype, fishtype, restype, etc;</t>
  </si>
  <si>
    <t>* These should match the summary = sorted below;</t>
  </si>
  <si>
    <t>proc sort data=bootharcat1  out=sorted; BY year district q_surarea restype guipri q_loccode ITER; RUN;</t>
  </si>
  <si>
    <t>* ------- REDUCE DATA TO RPTCODE AND ITER INSTEAD OF LOCCODE AND ITER IN ORDER  TO PREVENT SMALL FISHERIES;</t>
  </si>
  <si>
    <t>*         INCLUDED IN THE RPTCODE FROM DRASTICALLY REDUCING THE MEANS ----;</t>
  </si>
  <si>
    <t xml:space="preserve">* Since we are not reporting final results by loccode, we are summing up, so it should be appropriate to </t>
  </si>
  <si>
    <t>* include loccode in this request;</t>
  </si>
  <si>
    <t>proc summary data=sorted;</t>
  </si>
  <si>
    <t xml:space="preserve">     BY   year district q_surarea restype guipri q_loccode ITER;</t>
  </si>
  <si>
    <t xml:space="preserve">     VAR  H: c:;</t>
  </si>
  <si>
    <t xml:space="preserve">     output out=bootfile&amp;year</t>
  </si>
  <si>
    <t xml:space="preserve">            sum =  ;</t>
  </si>
  <si>
    <t>RUN;</t>
  </si>
  <si>
    <t>%mend summarize;</t>
  </si>
  <si>
    <t>%summarize(1996);</t>
  </si>
  <si>
    <t>%summarize(1997);</t>
  </si>
  <si>
    <t>%summarize(1998);</t>
  </si>
  <si>
    <t>%summarize(1999);</t>
  </si>
  <si>
    <t>%summarize(2000);</t>
  </si>
  <si>
    <t>%summarize(2001);</t>
  </si>
  <si>
    <t>%summarize(2002);</t>
  </si>
  <si>
    <t>%summarize(2003);</t>
  </si>
  <si>
    <t>%summarize(2004);</t>
  </si>
  <si>
    <t>%summarize(2005);</t>
  </si>
  <si>
    <t>%summarize(2006);</t>
  </si>
  <si>
    <t>%summarize(2007);</t>
  </si>
  <si>
    <t>%summarize(2008);</t>
  </si>
  <si>
    <t>%summarize(2009);</t>
  </si>
  <si>
    <t>%summarize(2010);</t>
  </si>
  <si>
    <t>%summarize(2011);</t>
  </si>
  <si>
    <t>%summarize(2012);</t>
  </si>
  <si>
    <t>%summarize(2013);</t>
  </si>
  <si>
    <t>%summarize(2014);</t>
  </si>
  <si>
    <t>%summarize(2015);</t>
  </si>
  <si>
    <t>%summarize(2016);</t>
  </si>
  <si>
    <t>%summarize(2017);</t>
  </si>
  <si>
    <t>* check particular years;</t>
  </si>
  <si>
    <t>proc summary data = bootfile2015;</t>
  </si>
  <si>
    <t>where index(district, 'Deshka');</t>
  </si>
  <si>
    <t>by year q_surarea restype guipri q_loccode restype ;</t>
  </si>
  <si>
    <t>var hks;</t>
  </si>
  <si>
    <t>output out = testdeshka2015</t>
  </si>
  <si>
    <t>mean = ;</t>
  </si>
  <si>
    <t>proc sort data = testdeshka2015; by q_loccode restype guipri; run;</t>
  </si>
  <si>
    <t>data har_check;</t>
  </si>
  <si>
    <t xml:space="preserve">by q_loccode; </t>
  </si>
  <si>
    <t>if (s = 1) and year = 2015;</t>
  </si>
  <si>
    <t>keep q_loccode q_surarea sitelab restype guided district year respused ks ;</t>
  </si>
  <si>
    <t>data save.bootfile_all;</t>
  </si>
  <si>
    <t xml:space="preserve"> set bootfile: ;</t>
  </si>
  <si>
    <t>* ==========================================================================================;</t>
  </si>
  <si>
    <t>* 6b. Re-run bootstrap files at aggregations needed for pub_est and pub_est_area_total.     ;</t>
  </si>
  <si>
    <t>*     All the other aggregations for hist.standerr_har and _cat are lower priority.         ;</t>
  </si>
  <si>
    <t>*     CAUTION: PROC UNIVAR DOES NOT CONSIDER MISSING VALUES IN CALCULATING MEANS. SET TO 0. ;</t>
  </si>
  <si>
    <t>%MACRO Do_Stats(level, condition,  outfile, aggregation_level);</t>
  </si>
  <si>
    <t>* ----------------------------------------------------------------------------------;</t>
  </si>
  <si>
    <t>PROC SORT DATA = save.bootfile_all  out=UNISOR; BY &amp;level iter; where &amp;condition; RUN;</t>
  </si>
  <si>
    <t>proc summary data=unisor;</t>
  </si>
  <si>
    <t xml:space="preserve"> by &amp;level iter;</t>
  </si>
  <si>
    <t xml:space="preserve">  where &amp;condition;</t>
  </si>
  <si>
    <t xml:space="preserve">     VAR    H: c: ;</t>
  </si>
  <si>
    <t xml:space="preserve">     OUTPUT OUT=UNISUM</t>
  </si>
  <si>
    <t xml:space="preserve">           SUM=  ;</t>
  </si>
  <si>
    <t xml:space="preserve">     RUN;</t>
  </si>
  <si>
    <t>PROC UNIVARIATE  DATA=UNISUM  ROUND=1 pctldef=3 NOPRINT;</t>
  </si>
  <si>
    <t xml:space="preserve">  by &amp;level ;</t>
  </si>
  <si>
    <t xml:space="preserve">    VAR             Hnt  Hdf  </t>
  </si>
  <si>
    <t xml:space="preserve">                    HKS  HSS  HRS  hPS  HCS  HLS  HKO  HHA  HSH  hrt </t>
  </si>
  <si>
    <t xml:space="preserve">                    HSM  HCT  hdv  HBT  HLT  hgr  hnp  HWF  HBB  HSF </t>
  </si>
  <si>
    <t xml:space="preserve">                    HRF  HRC  hof  HKC  HDC  HTC  HSR  HHC  HOS  HLC </t>
  </si>
  <si>
    <t xml:space="preserve">                    HPC  HSK  hbc  Hfish_total</t>
  </si>
  <si>
    <t xml:space="preserve">                    cKS  cSS  cRS  cPS  cCS  cLS  cKO  cHA  cSH  crt </t>
  </si>
  <si>
    <t xml:space="preserve">                    cSM  cCT  cdv  cBT  cLT  cgr  cnp  cWF  cBB  cSF </t>
  </si>
  <si>
    <t xml:space="preserve">                    cRF  cRC  cof  cKC  cDC  cTC  cSR  cHC  cOS  cLC </t>
  </si>
  <si>
    <t xml:space="preserve">                    cPC  cSK  cbc  cfish_total;</t>
  </si>
  <si>
    <t xml:space="preserve">    OUTPUT OUT=  UNI_MEA</t>
  </si>
  <si>
    <t xml:space="preserve">           MEAN=    Hnt  Hdf  </t>
  </si>
  <si>
    <t xml:space="preserve">                    cPC  cSK  cbc  cfish_total;  </t>
  </si>
  <si>
    <t xml:space="preserve">    OUTPUT OUT=  UNI_STD</t>
  </si>
  <si>
    <t xml:space="preserve">           STD=     Hnt  Hdf  </t>
  </si>
  <si>
    <t xml:space="preserve">    OUTPUT PCTLPTS=2.6</t>
  </si>
  <si>
    <t xml:space="preserve">           PCTLPRE= Hnt  Hdf  </t>
  </si>
  <si>
    <t xml:space="preserve">                    cPC  cSK  cbc  cfish_total</t>
  </si>
  <si>
    <t xml:space="preserve">           OUT=UNI_LCL ;</t>
  </si>
  <si>
    <t xml:space="preserve">    OUTPUT PCTLPTS=97.5</t>
  </si>
  <si>
    <t xml:space="preserve">           OUT=UNI_UCL ;</t>
  </si>
  <si>
    <t>DATA MEAN;</t>
  </si>
  <si>
    <t xml:space="preserve"> LENGTH TYPE $ 6.;</t>
  </si>
  <si>
    <t xml:space="preserve"> SET UNI_MEA;</t>
  </si>
  <si>
    <t xml:space="preserve">  TYPE = '0-EST';</t>
  </si>
  <si>
    <t>DATA STD;</t>
  </si>
  <si>
    <t xml:space="preserve"> SET UNI_STD;</t>
  </si>
  <si>
    <t xml:space="preserve">  TYPE = '1-SE';</t>
  </si>
  <si>
    <t>DATA LCL (RENAME= ( hNT2_6 =HNT  hDF2_6 =HDF</t>
  </si>
  <si>
    <t xml:space="preserve">                    hKS2_6 =HKS  hSS2_6 =HSS   hRS2_6 =HRS  hPS2_6 =HPS  hCS2_6 =HCS  hLS2_6 =HLS   hKO2_6 =HKO hHA2_6 =HHA  hSH2_6 =HSH hRT2_6 =hrt  </t>
  </si>
  <si>
    <t xml:space="preserve">                    hSM2_6 =HSM  hCT2_6 =HCT   hDV2_6 =hdv  hBT2_6 =HBT  hLT2_6 =HLT  hGR2_6 =hgr   hNP2_6 =hnp hWF2_6 =HWF  hBB2_6 =HBB hSF2_6 =HSF   </t>
  </si>
  <si>
    <t xml:space="preserve">                    hRF2_6 =HRF  hRC2_6 =HRC   hOF2_6 =hof  hKC2_6 =HKC  hDC2_6 =HDC  hTC2_6 =HTC   hSR2_6 =HSR hHC2_6 =HHC  hOS2_6 =HOS hLC2_6 =HLC   </t>
  </si>
  <si>
    <t xml:space="preserve">                    hPC2_6 =HPC  hsk2_6 =hsk   hbc2_6 =Hbc  hfish_total2_6 =hfish_total</t>
  </si>
  <si>
    <t xml:space="preserve">                    cKS2_6 =cKS  cSS2_6 =cSS   cRS2_6 =cRS  cPS2_6 =cPS  cCS2_6 =cCS  cLS2_6 =cLS   cKO2_6 =cKO cHA2_6 =cHA  cSH2_6 =cSH cRT2_6 =crt  </t>
  </si>
  <si>
    <t xml:space="preserve">                    cSM2_6 =cSM  cCT2_6 =cCT   cDV2_6 =cdv  cBT2_6 =cBT  cLT2_6 =cLT  cGR2_6 =cgr   cNP2_6 =cnp cWF2_6 =cWF  cBB2_6 =cBB cSF2_6 =cSF   </t>
  </si>
  <si>
    <t xml:space="preserve">                    cRF2_6 =cRF  cRC2_6 =cRC   cOF2_6 =cof  cKC2_6 =cKC  cDC2_6 =cDC  cTC2_6 =cTC   cSR2_6 =cSR cHC2_6 =cHC  cOS2_6 =cOS cLC2_6 =cLC   </t>
  </si>
  <si>
    <t xml:space="preserve">                    cPC2_6 =cPC  csk2_6 =csk   cbc2_6 =cbc  cfish_total2_6 =cfish_total ));</t>
  </si>
  <si>
    <t xml:space="preserve"> SET UNI_LCL;</t>
  </si>
  <si>
    <t xml:space="preserve">  TYPE = '2-LCL';</t>
  </si>
  <si>
    <t>DATA UCL (RENAME= ( hNT97_5 =HNT  hDF97_5 =HDF</t>
  </si>
  <si>
    <t xml:space="preserve">                    hKS97_5 =HKS  hSS97_5 =HSS   hRS97_5 =HRS  hPS97_5 =HPS  hCS97_5 =HCS  hLS97_5 =HLS   hKO97_5 =HKO hHA97_5 =HHA  hSH97_5 =HSH hRT97_5 =hrt  </t>
  </si>
  <si>
    <t xml:space="preserve">                    hSM97_5 =HSM  hCT97_5 =HCT   hDV97_5 =hdv  hBT97_5 =HBT  hLT97_5 =HLT  hGR97_5 =hgr   hNP97_5 =hnp hWF97_5 =HWF  hBB97_5 =HBB hSF97_5 =HSF   </t>
  </si>
  <si>
    <t xml:space="preserve">                    hRF97_5 =HRF  hRC97_5 =HRC   hOF97_5 =hof  hKC97_5 =HKC  hDC97_5 =HDC  hTC97_5 =HTC   hSR97_5 =HSR hHC97_5 =HHC  hOS97_5 =HOS hLC97_5 =HLC   </t>
  </si>
  <si>
    <t xml:space="preserve">                    hPC97_5 =HPC  hsk97_5 =hsk   hbc97_5 =Hbc  hfish_total97_5 =hfish_total</t>
  </si>
  <si>
    <t xml:space="preserve">                    cKS97_5 =cKS  cSS97_5 =cSS   cRS97_5 =cRS  cPS97_5 =cPS  cCS97_5 =cCS  cLS97_5 =cLS   cKO97_5 =cKO cHA97_5 =cHA  cSH97_5 =cSH cRT97_5 =crt  </t>
  </si>
  <si>
    <t xml:space="preserve">                    cSM97_5 =cSM  cCT97_5 =cCT   cDV97_5 =cdv  cBT97_5 =cBT  cLT97_5 =cLT  cGR97_5 =cgr   cNP97_5 =cnp cWF97_5 =cWF  cBB97_5 =cBB cSF97_5 =cSF   </t>
  </si>
  <si>
    <t xml:space="preserve">                    cRF97_5 =cRF  cRC97_5 =cRC   cOF97_5 =cof  cKC97_5 =cKC  cDC97_5 =cDC  cTC97_5 =cTC   cSR97_5 =cSR cHC97_5 =cHC  cOS97_5 =cOS cLC97_5 =cLC   </t>
  </si>
  <si>
    <t xml:space="preserve">                    cPC97_5 =cPC  csk97_5 =csk   cbc97_5 =cbc  cfish_total97_5 =cfish_total ));</t>
  </si>
  <si>
    <t xml:space="preserve"> SET UNI_UCL;</t>
  </si>
  <si>
    <t xml:space="preserve">  TYPE = '3-UCL';</t>
  </si>
  <si>
    <t>DATA &amp;outfile;</t>
  </si>
  <si>
    <t xml:space="preserve"> length aggregation_level $40;</t>
  </si>
  <si>
    <t xml:space="preserve"> SET MEAN STD LCL UCL ;</t>
  </si>
  <si>
    <t xml:space="preserve"> aggregation_level = &amp;aggregation_level;</t>
  </si>
  <si>
    <t xml:space="preserve"> FORMAT   H: c:  7.0;</t>
  </si>
  <si>
    <t>%mend do_stats;</t>
  </si>
  <si>
    <t>* ---------------------------------------------------------------------------------------------------------------------------------------------------------;</t>
  </si>
  <si>
    <t>*          LEVEL                                                             , CONDITION     ,OUTFILE                 ,AGGREGATION_LEVEL                   ;</t>
  </si>
  <si>
    <t>* --------------------------------------------,----------------------------------------------,------------------------,------------------------------------;</t>
  </si>
  <si>
    <t>%Do_Stats( year district, year ge 1996  ,save.bootstrap_detail   ,"DETAIL"                           );</t>
  </si>
  <si>
    <t>* In case total SE is needed urn this next line;</t>
  </si>
  <si>
    <t>%Do_Stats( year , year ge 1996  ,save.bootstrap_detail   ,"DETAIL"                           );</t>
  </si>
  <si>
    <t>* 2c. Combine with point estimates and look at bias                                        ;</t>
  </si>
  <si>
    <t>proc sort data=save.bootstrap_detail; by district year ; run;</t>
  </si>
  <si>
    <t>proc sort data=ks_su; by district year ; run;</t>
  </si>
  <si>
    <t>* merge estimates with bootstrap results;</t>
  </si>
  <si>
    <t>* modify for species and other variables needed - match merge by as many var as possible;</t>
  </si>
  <si>
    <t>data compare1 (keep = year district responses type esth_ks hks );</t>
  </si>
  <si>
    <t xml:space="preserve"> merge ks_su (in=e)  save.bootstrap_detail (in=b);</t>
  </si>
  <si>
    <t xml:space="preserve"> by district year;</t>
  </si>
  <si>
    <t>data compare1a;</t>
  </si>
  <si>
    <t>set compare1;</t>
  </si>
  <si>
    <t>if district ne '' ;</t>
  </si>
  <si>
    <t>data compare2 (keep = year district responses type esth_ks hks problem estimate bootstrap difference);</t>
  </si>
  <si>
    <t xml:space="preserve"> set compare1a;</t>
  </si>
  <si>
    <t xml:space="preserve"> </t>
  </si>
  <si>
    <t>* This section of code should be modified to include relevant harvest/catch variables - i.e. remove;</t>
  </si>
  <si>
    <t>* "*/";</t>
  </si>
  <si>
    <t xml:space="preserve">   array boot {*}   HKS  /*Hdf  </t>
  </si>
  <si>
    <t xml:space="preserve">                    HPC  HSK  hbc   </t>
  </si>
  <si>
    <t xml:space="preserve">                    cKS  cSS  cRS  cPS  cCS  cLS  cKO  cHA  cSH  hrt </t>
  </si>
  <si>
    <t xml:space="preserve">                    cSM  cCT  cdv  cBT  cLT  cgr  cnp  cWF  cBB  HSF </t>
  </si>
  <si>
    <t xml:space="preserve">                    cRF  cRC  cof  cKC  cDC  cTC  cSR  cHC  cOS  HLC </t>
  </si>
  <si>
    <t xml:space="preserve">                    cPC  cSK  cbc */  ;</t>
  </si>
  <si>
    <t xml:space="preserve">   array est {*}    esth_KS  /* est_df  </t>
  </si>
  <si>
    <t xml:space="preserve">                    esth_KS  esth_SS  esth_RS  esth_PS  esth_CS  esth_LS  esth_KO  esth_HA  esth_SH  esth_rt </t>
  </si>
  <si>
    <t xml:space="preserve">                    esth_SM  esth_CT  esth_dv  esth_BT  esth_LT  esth_gr  esth_np  esth_WF  esth_BB  esth_SF  </t>
  </si>
  <si>
    <t xml:space="preserve">                    esth_RF  esth_RC  esth_of  esth_KC  esth_DC  esth_TC  esth_SR  esth_HC  esth_OS  esth_LC </t>
  </si>
  <si>
    <t xml:space="preserve">                    esth_PC  esth_SK  esth_bc   </t>
  </si>
  <si>
    <t xml:space="preserve">                    estc_KS  estc_SS  estc_RS  estc_PS  estc_CS  estc_LS  estc_KO  estc_HA  estc_SH  hrt </t>
  </si>
  <si>
    <t xml:space="preserve">                    estc_SM  estc_CT  estc_dv  estc_BT  estc_LT  estc_gr  estc_np  estc_WF  estc_BB  HSF </t>
  </si>
  <si>
    <t xml:space="preserve">                    estc_RF  estc_RC  estc_of  estc_KC  estc_DC  estc_TC  estc_SR  estc_HC  estc_OS  HLC </t>
  </si>
  <si>
    <t xml:space="preserve">                    estc_PC  estc_SK  estc_bc */  ;</t>
  </si>
  <si>
    <t xml:space="preserve">   array difs{*}    difh_KS  /*dif_df  </t>
  </si>
  <si>
    <t xml:space="preserve">                    difh_KS  difh_SS  difh_RS  difh_PS  difh_CS  difh_LS  difh_KO  difh_HA  difh_SH  difh_rt </t>
  </si>
  <si>
    <t xml:space="preserve">                    difh_SM  difh_CT  difh_dv  difh_BT  difh_LT  difh_gr  difh_np  difh_WF  difh_BB  difh_SF</t>
  </si>
  <si>
    <t xml:space="preserve">                    difh_RF  difh_RC  difh_of  difh_KC  difh_DC  difh_TC  difh_SR  difh_HC  difh_OS  difh_LC  </t>
  </si>
  <si>
    <t xml:space="preserve">                    difh_PC  difh_SK  difh_bc   </t>
  </si>
  <si>
    <t xml:space="preserve">                    difc_KS  difc_SS  difc_RS  difc_PS  difc_CS  difc_LS  difc_KO  difc_HA  difc_SH  hrt </t>
  </si>
  <si>
    <t xml:space="preserve">                    difc_SM  difc_CT  difc_dv  difc_BT  difc_LT  difc_gr  difc_np  difc_WF  difc_BB  HSF</t>
  </si>
  <si>
    <t xml:space="preserve">                    difc_RF  difc_RC  difc_of  difc_KC  difc_DC  difc_TC  difc_SR  difc_HC  difc_OS  HLC </t>
  </si>
  <si>
    <t xml:space="preserve">                    difc_PC  difc_SK  difc_bc */  ;</t>
  </si>
  <si>
    <t xml:space="preserve">   array prob{67} $("h_KS " /*"_df" </t>
  </si>
  <si>
    <t xml:space="preserve">                    "h_KS " "h_SS " "h_RS " "h_PS " "h_CS " "h_LS " "h_KO " "h_HA " "h_SH " "h_rt"</t>
  </si>
  <si>
    <t xml:space="preserve">                    "h_SM " "h_CT " "h_dv " "h_BT " "h_LT " "h_gr " "h_np " "h_WF " "h_BB " "h_SF"</t>
  </si>
  <si>
    <t xml:space="preserve">                    "h_RF " "h_RC " "h_of " "h_KC " "h_DC " "h_TC " "h_SR " "h_HC " "h_OS " "h_LC"</t>
  </si>
  <si>
    <t xml:space="preserve">                    "h_PC " "h_SK " "h_bc"  </t>
  </si>
  <si>
    <t xml:space="preserve">                    "c_KS " "c_SS " "c_RS " "c_PS " "c_CS " "c_LS " "c_KO " "c_HA " "c_SH"  "hrt " </t>
  </si>
  <si>
    <t xml:space="preserve">                    "c_SM " "c_CT " "c_dv " "c_BT " "c_LT " "c_gr " "c_np " "c_WF " "c_BB"  "HSF "</t>
  </si>
  <si>
    <t xml:space="preserve">                    "c_RF " "c_RC " "c_of " "c_KC " "c_DC " "c_TC " "c_SR " "c_HC " "c_OS"  "HLC "</t>
  </si>
  <si>
    <t xml:space="preserve">                    "c_PC " "c_SK " "c_bc" */) ;</t>
  </si>
  <si>
    <t xml:space="preserve">   do i=1 to dim(boot);</t>
  </si>
  <si>
    <t xml:space="preserve">      if type = '0-EST' then do;</t>
  </si>
  <si>
    <t xml:space="preserve">        if est(i) gt 0 then do;</t>
  </si>
  <si>
    <t xml:space="preserve">           difs(i) = (est(i) - boot(i)) / est(i) * 100;</t>
  </si>
  <si>
    <t xml:space="preserve">        end;</t>
  </si>
  <si>
    <t xml:space="preserve">        if est(i) gt 0 and boot(i) le 0 then difs(i) = 999;</t>
  </si>
  <si>
    <t xml:space="preserve">        if est(i) le 0 and boot(i) gt 0 then difs(i) = 999;</t>
  </si>
  <si>
    <t xml:space="preserve">        if abs(difs(i)) gt 15 then do;</t>
  </si>
  <si>
    <t xml:space="preserve">           problem  = prob(i);</t>
  </si>
  <si>
    <t xml:space="preserve">           estimate = est(i);</t>
  </si>
  <si>
    <t xml:space="preserve">           bootstrap  = boot(i);</t>
  </si>
  <si>
    <t xml:space="preserve">           difference = difs(i);</t>
  </si>
  <si>
    <t xml:space="preserve">           if problem ne ' ' then output compare2;</t>
  </si>
  <si>
    <t xml:space="preserve">        end;   </t>
  </si>
  <si>
    <t xml:space="preserve">      end;</t>
  </si>
  <si>
    <t xml:space="preserve">      if type = '2-LCL' then do;</t>
  </si>
  <si>
    <t xml:space="preserve">        if est(i) lt boot(i) then difs(i) = '777';</t>
  </si>
  <si>
    <t xml:space="preserve">      if type = '3-UCL' then do;</t>
  </si>
  <si>
    <t xml:space="preserve">        if est(i) gt boot(i) then difs(i) = '888';</t>
  </si>
  <si>
    <t xml:space="preserve">   end;</t>
  </si>
  <si>
    <t>proc sort data = compare2; by year district problem; run;</t>
  </si>
  <si>
    <t>* If biases are alright then output file with standard errors;</t>
  </si>
  <si>
    <t>* clean up and reorient;</t>
  </si>
  <si>
    <t>data compare3 (keep = year district HKS);</t>
  </si>
  <si>
    <t>format year 4.;</t>
  </si>
  <si>
    <t>set compare1a;</t>
  </si>
  <si>
    <t>if type = '1-SE';</t>
  </si>
  <si>
    <t>if district = 'Alexander Cr' then delete;</t>
  </si>
  <si>
    <t>* reorient and clean up;</t>
  </si>
  <si>
    <t>proc sort data = compare3; by year; run;</t>
  </si>
  <si>
    <t>proc transpose data = compare3 out = su_error;</t>
  </si>
  <si>
    <t>var HKS;</t>
  </si>
  <si>
    <t xml:space="preserve">data su_error2; </t>
  </si>
  <si>
    <t>retain Year Deshka Deshka_above Deshka_below</t>
  </si>
  <si>
    <t>East_Susitna Talkeetna Yentna Other Unspecified;</t>
  </si>
  <si>
    <t>set su_error;</t>
  </si>
  <si>
    <t>drop _NAME_ _LABEL_;</t>
  </si>
  <si>
    <t>proc sort data = save.old_sites; by district q_loccode; run;</t>
  </si>
  <si>
    <t>ods listing close;</t>
  </si>
  <si>
    <t>ods excel file="&amp;drive.:\SWS\Ad Hoc Requests\Decovich\Su_ks_se.xlsx"</t>
  </si>
  <si>
    <t>options (</t>
  </si>
  <si>
    <t>embed_titles_once = 'on'</t>
  </si>
  <si>
    <t>embedded_titles = 'on'</t>
  </si>
  <si>
    <t>embedded_footnotes = 'on'</t>
  </si>
  <si>
    <t>sheet_interval = 'proc'</t>
  </si>
  <si>
    <t>sheet_name = "su_har");</t>
  </si>
  <si>
    <t>proc print data = su_est1 noobs;</t>
  </si>
  <si>
    <t>title j = left 'Susitna Area Chinook Harvest';</t>
  </si>
  <si>
    <t>title2 j = left HEIGHT = 9pt 'Estimates for years 1996 - 2017';</t>
  </si>
  <si>
    <t>ods excel options (sheet_name = 'ks_se');</t>
  </si>
  <si>
    <t>proc print data = su_error2 noobs;</t>
  </si>
  <si>
    <t>title j = left 'Susitna Chinook Harvest Standard Errors';</t>
  </si>
  <si>
    <t>title2 j = left HEIGHT = 9pt 'For Years 1996 - 2017';</t>
  </si>
  <si>
    <t>footnote j = left 'Note: SEs may not be meaningful when responses are &lt; 12';</t>
  </si>
  <si>
    <t>ods excel options (sheet_name = 'su_resp');</t>
  </si>
  <si>
    <t>proc print data = su_resp1 noobs;</t>
  </si>
  <si>
    <t>title j = left 'Susitna Area Responses by District';</t>
  </si>
  <si>
    <t>ods excel options (sheet_name = 'su_sites');</t>
  </si>
  <si>
    <t>proc print data = su_sites noobs;</t>
  </si>
  <si>
    <t>title j = left 'Susitna Districts and Sites';</t>
  </si>
  <si>
    <t>ods excel options (sheet_name = 'su_har_old');</t>
  </si>
  <si>
    <t>proc print data = su_est_old noobs;</t>
  </si>
  <si>
    <t>title j = left 'Susitna Area Chinook Harvest by District';</t>
  </si>
  <si>
    <t>title2 j = left HEIGHT = 9pt 'For Years 1977 - 1995';</t>
  </si>
  <si>
    <t>ods excel options (sheet_name = 'su_resp_old');</t>
  </si>
  <si>
    <t xml:space="preserve">proc print data = su_resp_old noobs; </t>
  </si>
  <si>
    <t>title j = left 'Susitna Area Responses';</t>
  </si>
  <si>
    <t>ods excel options (sheet_name = 'su_sites_old');</t>
  </si>
  <si>
    <t>proc print data = save.old_sites noobs;</t>
  </si>
  <si>
    <t>footnote j = left 'Note: District and q_loccode designations are different than the later sites.';</t>
  </si>
  <si>
    <t>ods excel close;</t>
  </si>
  <si>
    <t>ods listing;</t>
  </si>
  <si>
    <t>min</t>
  </si>
  <si>
    <t>max</t>
  </si>
  <si>
    <t>other / SRA areas + other</t>
  </si>
  <si>
    <t>No harvest 2018, updated 11/26/19.</t>
  </si>
  <si>
    <t>No harvest 2019, updated 11/26/19.</t>
  </si>
  <si>
    <t>No harvest per 11/22/22 email form Nick</t>
  </si>
  <si>
    <t>Original data from H:\My Documents\SusitnaEG\data-raw\Old raw data\Su_ks_se.xlsx</t>
  </si>
  <si>
    <t>Only 2020 harvest in Deshka, SWAG = 40, updated 10/9/20. Revised 1/6/21 based on 10/26/21 email form Nick (SWHS estimate is zero). Revised 12/6/22 after Jake revised SWHS (12/2/2022 email)</t>
  </si>
  <si>
    <t>Only 2021 harvest in Deshka, used SWAG, updated 1/6/21 based on 10/6/21 email from Nick. Revised 12/6/22 after Jake revised SWHS (12/2/2022 email)</t>
  </si>
  <si>
    <t>No harvest per 10/3/2023 email from Nick</t>
  </si>
  <si>
    <t>No harvest per 11/22/22 email from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</si>
</sst>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i/>
      <sz val="9.5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3" fontId="0" fillId="4" borderId="2" xfId="0" applyNumberFormat="1" applyFill="1" applyBorder="1" applyAlignment="1">
      <alignment horizontal="right"/>
    </xf>
    <xf numFmtId="3" fontId="5" fillId="4" borderId="2" xfId="0" applyNumberFormat="1" applyFont="1" applyFill="1" applyBorder="1" applyAlignment="1">
      <alignment horizontal="right"/>
    </xf>
    <xf numFmtId="164" fontId="5" fillId="4" borderId="2" xfId="0" applyNumberFormat="1" applyFont="1" applyFill="1" applyBorder="1" applyAlignment="1">
      <alignment horizontal="right"/>
    </xf>
    <xf numFmtId="15" fontId="0" fillId="2" borderId="0" xfId="0" applyNumberFormat="1" applyFill="1" applyAlignment="1">
      <alignment horizontal="left"/>
    </xf>
    <xf numFmtId="0" fontId="0" fillId="4" borderId="0" xfId="0" applyFill="1" applyAlignment="1">
      <alignment horizontal="right"/>
    </xf>
    <xf numFmtId="3" fontId="0" fillId="4" borderId="0" xfId="0" applyNumberForma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3" fontId="5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selection activeCell="N11" sqref="N11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5" width="16.7109375" bestFit="1" customWidth="1"/>
    <col min="6" max="6" width="14.7109375" bestFit="1" customWidth="1"/>
    <col min="7" max="7" width="11.7109375" bestFit="1" customWidth="1"/>
    <col min="8" max="8" width="8.7109375" bestFit="1" customWidth="1"/>
    <col min="9" max="9" width="6.7109375" bestFit="1" customWidth="1"/>
    <col min="10" max="10" width="13.7109375" bestFit="1" customWidth="1"/>
    <col min="11" max="11" width="7.7109375" bestFit="1" customWidth="1"/>
  </cols>
  <sheetData>
    <row r="1" spans="1:15" ht="15.9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5" ht="12.95" customHeight="1" x14ac:dyDescent="0.2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5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O4" t="s">
        <v>827</v>
      </c>
    </row>
    <row r="5" spans="1:15" ht="14.1" customHeight="1" x14ac:dyDescent="0.2">
      <c r="A5" s="2">
        <v>1996</v>
      </c>
      <c r="B5" s="5">
        <v>171</v>
      </c>
      <c r="C5" s="5">
        <v>11</v>
      </c>
      <c r="D5" s="5"/>
      <c r="E5" s="5"/>
      <c r="F5" s="5">
        <v>7254</v>
      </c>
      <c r="G5" s="5">
        <v>3585</v>
      </c>
      <c r="H5" s="5">
        <v>4280</v>
      </c>
      <c r="I5" s="5">
        <v>183</v>
      </c>
      <c r="J5" s="5">
        <v>86</v>
      </c>
      <c r="K5" s="5">
        <v>15570</v>
      </c>
      <c r="N5" t="s">
        <v>825</v>
      </c>
      <c r="O5">
        <f t="array" ref="O5">MIN(I5:I26/(C5:C26+D5:D26+E5:E26+F5:F26+G5:G26+H5:H26+I5:I26))</f>
        <v>0</v>
      </c>
    </row>
    <row r="6" spans="1:15" ht="14.1" customHeight="1" x14ac:dyDescent="0.2">
      <c r="A6" s="2">
        <v>1997</v>
      </c>
      <c r="B6" s="5">
        <v>58</v>
      </c>
      <c r="C6" s="5">
        <v>42</v>
      </c>
      <c r="D6" s="5"/>
      <c r="E6" s="5"/>
      <c r="F6" s="5">
        <v>7055</v>
      </c>
      <c r="G6" s="5">
        <v>3800</v>
      </c>
      <c r="H6" s="5">
        <v>5719</v>
      </c>
      <c r="I6" s="5">
        <v>181</v>
      </c>
      <c r="J6" s="5">
        <v>122</v>
      </c>
      <c r="K6" s="5">
        <v>16977</v>
      </c>
      <c r="N6" t="s">
        <v>826</v>
      </c>
      <c r="O6">
        <f t="array" ref="O6">MAX(I5:I26/(C5:C26+D5:D26+E5:E26+F5:F26+G5:G26+H5:H26+I5:I26))</f>
        <v>2.5847354303828333E-2</v>
      </c>
    </row>
    <row r="7" spans="1:15" ht="14.1" customHeight="1" x14ac:dyDescent="0.2">
      <c r="A7" s="2">
        <v>1998</v>
      </c>
      <c r="B7" s="5">
        <v>15</v>
      </c>
      <c r="C7" s="5">
        <v>12</v>
      </c>
      <c r="D7" s="5">
        <v>391</v>
      </c>
      <c r="E7" s="5">
        <v>2994</v>
      </c>
      <c r="F7" s="5">
        <v>6423</v>
      </c>
      <c r="G7" s="5">
        <v>3872</v>
      </c>
      <c r="H7" s="5">
        <v>4567</v>
      </c>
      <c r="I7" s="5">
        <v>289</v>
      </c>
      <c r="J7" s="5">
        <v>152</v>
      </c>
      <c r="K7" s="5">
        <v>18715</v>
      </c>
    </row>
    <row r="8" spans="1:15" ht="14.1" customHeight="1" x14ac:dyDescent="0.2">
      <c r="A8" s="2">
        <v>1999</v>
      </c>
      <c r="B8" s="5">
        <v>70</v>
      </c>
      <c r="C8" s="5">
        <v>0</v>
      </c>
      <c r="D8" s="5">
        <v>561</v>
      </c>
      <c r="E8" s="5">
        <v>2934</v>
      </c>
      <c r="F8" s="5">
        <v>13009</v>
      </c>
      <c r="G8" s="5">
        <v>3702</v>
      </c>
      <c r="H8" s="5">
        <v>6350</v>
      </c>
      <c r="I8" s="5">
        <v>216</v>
      </c>
      <c r="J8" s="5">
        <v>177</v>
      </c>
      <c r="K8" s="5">
        <v>27019</v>
      </c>
    </row>
    <row r="9" spans="1:15" ht="14.1" customHeight="1" x14ac:dyDescent="0.2">
      <c r="A9" s="2">
        <v>2000</v>
      </c>
      <c r="B9" s="5">
        <v>62</v>
      </c>
      <c r="C9" s="5">
        <v>0</v>
      </c>
      <c r="D9" s="5">
        <v>1277</v>
      </c>
      <c r="E9" s="5">
        <v>5798</v>
      </c>
      <c r="F9" s="5">
        <v>8643</v>
      </c>
      <c r="G9" s="5">
        <v>2740</v>
      </c>
      <c r="H9" s="5">
        <v>6990</v>
      </c>
      <c r="I9" s="5">
        <v>112</v>
      </c>
      <c r="J9" s="5">
        <v>329</v>
      </c>
      <c r="K9" s="5">
        <v>25951</v>
      </c>
    </row>
    <row r="10" spans="1:15" ht="14.1" customHeight="1" x14ac:dyDescent="0.2">
      <c r="A10" s="2">
        <v>2001</v>
      </c>
      <c r="B10" s="5">
        <v>67</v>
      </c>
      <c r="C10" s="5">
        <v>21</v>
      </c>
      <c r="D10" s="5">
        <v>1017</v>
      </c>
      <c r="E10" s="5">
        <v>3969</v>
      </c>
      <c r="F10" s="5">
        <v>10221</v>
      </c>
      <c r="G10" s="5">
        <v>2866</v>
      </c>
      <c r="H10" s="5">
        <v>6184</v>
      </c>
      <c r="I10" s="5">
        <v>309</v>
      </c>
      <c r="J10" s="5">
        <v>33</v>
      </c>
      <c r="K10" s="5">
        <v>24687</v>
      </c>
    </row>
    <row r="11" spans="1:15" ht="14.1" customHeight="1" x14ac:dyDescent="0.2">
      <c r="A11" s="2">
        <v>2002</v>
      </c>
      <c r="B11" s="5">
        <v>1992</v>
      </c>
      <c r="C11" s="5">
        <v>14</v>
      </c>
      <c r="D11" s="5">
        <v>893</v>
      </c>
      <c r="E11" s="5">
        <v>3601</v>
      </c>
      <c r="F11" s="5">
        <v>7933</v>
      </c>
      <c r="G11" s="5">
        <v>2616</v>
      </c>
      <c r="H11" s="5">
        <v>4732</v>
      </c>
      <c r="I11" s="5">
        <v>11</v>
      </c>
      <c r="J11" s="5">
        <v>55</v>
      </c>
      <c r="K11" s="5">
        <v>21847</v>
      </c>
    </row>
    <row r="12" spans="1:15" ht="14.1" customHeight="1" x14ac:dyDescent="0.2">
      <c r="A12" s="2">
        <v>2003</v>
      </c>
      <c r="B12" s="5">
        <v>2345</v>
      </c>
      <c r="C12" s="5">
        <v>845</v>
      </c>
      <c r="D12" s="5">
        <v>812</v>
      </c>
      <c r="E12" s="5">
        <v>4948</v>
      </c>
      <c r="F12" s="5">
        <v>8072</v>
      </c>
      <c r="G12" s="5">
        <v>1288</v>
      </c>
      <c r="H12" s="5">
        <v>5798</v>
      </c>
      <c r="I12" s="5">
        <v>0</v>
      </c>
      <c r="J12" s="5">
        <v>77</v>
      </c>
      <c r="K12" s="5">
        <v>24185</v>
      </c>
    </row>
    <row r="13" spans="1:15" ht="14.1" customHeight="1" x14ac:dyDescent="0.2">
      <c r="A13" s="2">
        <v>2004</v>
      </c>
      <c r="B13" s="5">
        <v>1304</v>
      </c>
      <c r="C13" s="5">
        <v>940</v>
      </c>
      <c r="D13" s="5">
        <v>1222</v>
      </c>
      <c r="E13" s="5">
        <v>6888</v>
      </c>
      <c r="F13" s="5">
        <v>5780</v>
      </c>
      <c r="G13" s="5">
        <v>2589</v>
      </c>
      <c r="H13" s="5">
        <v>4901</v>
      </c>
      <c r="I13" s="5">
        <v>116</v>
      </c>
      <c r="J13" s="5">
        <v>364</v>
      </c>
      <c r="K13" s="5">
        <v>24104</v>
      </c>
    </row>
    <row r="14" spans="1:15" ht="14.1" customHeight="1" x14ac:dyDescent="0.2">
      <c r="A14" s="2">
        <v>2005</v>
      </c>
      <c r="B14" s="5">
        <v>1104</v>
      </c>
      <c r="C14" s="5">
        <v>291</v>
      </c>
      <c r="D14" s="5">
        <v>1292</v>
      </c>
      <c r="E14" s="5">
        <v>5749</v>
      </c>
      <c r="F14" s="5">
        <v>6441</v>
      </c>
      <c r="G14" s="5">
        <v>1985</v>
      </c>
      <c r="H14" s="5">
        <v>6538</v>
      </c>
      <c r="I14" s="5">
        <v>27</v>
      </c>
      <c r="J14" s="5">
        <v>1137</v>
      </c>
      <c r="K14" s="5">
        <v>24564</v>
      </c>
    </row>
    <row r="15" spans="1:15" ht="14.1" customHeight="1" x14ac:dyDescent="0.2">
      <c r="A15" s="2">
        <v>2006</v>
      </c>
      <c r="B15" s="5">
        <v>1396</v>
      </c>
      <c r="C15" s="5">
        <v>332</v>
      </c>
      <c r="D15" s="5">
        <v>1212</v>
      </c>
      <c r="E15" s="5">
        <v>6209</v>
      </c>
      <c r="F15" s="5">
        <v>5818</v>
      </c>
      <c r="G15" s="5">
        <v>1561</v>
      </c>
      <c r="H15" s="5">
        <v>7265</v>
      </c>
      <c r="I15" s="5">
        <v>0</v>
      </c>
      <c r="J15" s="5">
        <v>1071</v>
      </c>
      <c r="K15" s="5">
        <v>24864</v>
      </c>
    </row>
    <row r="16" spans="1:15" ht="14.1" customHeight="1" x14ac:dyDescent="0.2">
      <c r="A16" s="2">
        <v>2007</v>
      </c>
      <c r="B16" s="5">
        <v>412</v>
      </c>
      <c r="C16" s="5">
        <v>303</v>
      </c>
      <c r="D16" s="5">
        <v>1120</v>
      </c>
      <c r="E16" s="5">
        <v>4273</v>
      </c>
      <c r="F16" s="5">
        <v>5830</v>
      </c>
      <c r="G16" s="5">
        <v>2476</v>
      </c>
      <c r="H16" s="5">
        <v>5262</v>
      </c>
      <c r="I16" s="5">
        <v>31</v>
      </c>
      <c r="J16" s="5">
        <v>634</v>
      </c>
      <c r="K16" s="5">
        <v>20341</v>
      </c>
    </row>
    <row r="17" spans="1:13" ht="14.1" customHeight="1" x14ac:dyDescent="0.2">
      <c r="A17" s="2">
        <v>2008</v>
      </c>
      <c r="B17" s="5">
        <v>65</v>
      </c>
      <c r="C17" s="5">
        <v>52</v>
      </c>
      <c r="D17" s="5">
        <v>249</v>
      </c>
      <c r="E17" s="5">
        <v>1735</v>
      </c>
      <c r="F17" s="5">
        <v>4261</v>
      </c>
      <c r="G17" s="5">
        <v>1479</v>
      </c>
      <c r="H17" s="5">
        <v>4704</v>
      </c>
      <c r="I17" s="5">
        <v>94</v>
      </c>
      <c r="J17" s="5">
        <v>787</v>
      </c>
      <c r="K17" s="5">
        <v>13426</v>
      </c>
    </row>
    <row r="18" spans="1:13" ht="14.1" customHeight="1" x14ac:dyDescent="0.2">
      <c r="A18" s="2">
        <v>2009</v>
      </c>
      <c r="B18" s="5">
        <v>113</v>
      </c>
      <c r="C18" s="5">
        <v>0</v>
      </c>
      <c r="D18" s="5">
        <v>319</v>
      </c>
      <c r="E18" s="5">
        <v>404</v>
      </c>
      <c r="F18" s="5">
        <v>1498</v>
      </c>
      <c r="G18" s="5">
        <v>1982</v>
      </c>
      <c r="H18" s="5">
        <v>3842</v>
      </c>
      <c r="I18" s="5">
        <v>17</v>
      </c>
      <c r="J18" s="5">
        <v>193</v>
      </c>
      <c r="K18" s="5">
        <v>8368</v>
      </c>
    </row>
    <row r="19" spans="1:13" ht="14.1" customHeight="1" x14ac:dyDescent="0.2">
      <c r="A19" s="2">
        <v>2010</v>
      </c>
      <c r="B19" s="5">
        <v>0</v>
      </c>
      <c r="C19" s="5">
        <v>95</v>
      </c>
      <c r="D19" s="5">
        <v>371</v>
      </c>
      <c r="E19" s="5">
        <v>2915</v>
      </c>
      <c r="F19" s="5">
        <v>1223</v>
      </c>
      <c r="G19" s="5">
        <v>1013</v>
      </c>
      <c r="H19" s="5">
        <v>2909</v>
      </c>
      <c r="I19" s="5">
        <v>54</v>
      </c>
      <c r="J19" s="5">
        <v>314</v>
      </c>
      <c r="K19" s="5">
        <v>8894</v>
      </c>
    </row>
    <row r="20" spans="1:13" ht="14.1" customHeight="1" x14ac:dyDescent="0.2">
      <c r="A20" s="2">
        <v>2011</v>
      </c>
      <c r="B20" s="5">
        <v>0</v>
      </c>
      <c r="C20" s="5">
        <v>399</v>
      </c>
      <c r="D20" s="5">
        <v>473</v>
      </c>
      <c r="E20" s="5">
        <v>2267</v>
      </c>
      <c r="F20" s="5">
        <v>1088</v>
      </c>
      <c r="G20" s="5">
        <v>1086</v>
      </c>
      <c r="H20" s="5">
        <v>2677</v>
      </c>
      <c r="I20" s="5">
        <v>212</v>
      </c>
      <c r="J20" s="5">
        <v>465</v>
      </c>
      <c r="K20" s="5">
        <v>8667</v>
      </c>
    </row>
    <row r="21" spans="1:13" ht="14.1" customHeight="1" x14ac:dyDescent="0.2">
      <c r="A21" s="2">
        <v>2012</v>
      </c>
      <c r="B21" s="5">
        <v>0</v>
      </c>
      <c r="C21" s="5">
        <v>119</v>
      </c>
      <c r="D21" s="5">
        <v>144</v>
      </c>
      <c r="E21" s="5">
        <v>1387</v>
      </c>
      <c r="F21" s="5">
        <v>34</v>
      </c>
      <c r="G21" s="5">
        <v>113</v>
      </c>
      <c r="H21" s="5">
        <v>806</v>
      </c>
      <c r="I21" s="5">
        <v>69</v>
      </c>
      <c r="J21" s="5">
        <v>113</v>
      </c>
      <c r="K21" s="5">
        <v>2785</v>
      </c>
    </row>
    <row r="22" spans="1:13" ht="14.1" customHeight="1" x14ac:dyDescent="0.2">
      <c r="A22" s="2">
        <v>2013</v>
      </c>
      <c r="B22" s="5">
        <v>0</v>
      </c>
      <c r="C22" s="5">
        <v>0</v>
      </c>
      <c r="D22" s="5">
        <v>153</v>
      </c>
      <c r="E22" s="5">
        <v>934</v>
      </c>
      <c r="F22" s="5">
        <v>0</v>
      </c>
      <c r="G22" s="5">
        <v>0</v>
      </c>
      <c r="H22" s="5">
        <v>1340</v>
      </c>
      <c r="I22" s="5">
        <v>0</v>
      </c>
      <c r="J22" s="5">
        <v>62</v>
      </c>
      <c r="K22" s="5">
        <v>2489</v>
      </c>
    </row>
    <row r="23" spans="1:13" ht="14.1" customHeight="1" x14ac:dyDescent="0.2">
      <c r="A23" s="2">
        <v>2014</v>
      </c>
      <c r="B23" s="5">
        <v>0</v>
      </c>
      <c r="C23" s="5">
        <v>0</v>
      </c>
      <c r="D23" s="5">
        <v>236</v>
      </c>
      <c r="E23" s="5">
        <v>1093</v>
      </c>
      <c r="F23" s="5">
        <v>0</v>
      </c>
      <c r="G23" s="5">
        <v>0</v>
      </c>
      <c r="H23" s="5">
        <v>689</v>
      </c>
      <c r="I23" s="5">
        <v>0</v>
      </c>
      <c r="J23" s="5">
        <v>31</v>
      </c>
      <c r="K23" s="5">
        <v>2049</v>
      </c>
    </row>
    <row r="24" spans="1:13" ht="14.1" customHeight="1" x14ac:dyDescent="0.2">
      <c r="A24" s="2">
        <v>2015</v>
      </c>
      <c r="B24" s="5">
        <v>66</v>
      </c>
      <c r="C24" s="5">
        <v>92</v>
      </c>
      <c r="D24" s="5">
        <v>689</v>
      </c>
      <c r="E24" s="5">
        <v>1146</v>
      </c>
      <c r="F24" s="5">
        <v>0</v>
      </c>
      <c r="G24" s="5">
        <v>0</v>
      </c>
      <c r="H24" s="5">
        <v>1626</v>
      </c>
      <c r="I24" s="5">
        <v>0</v>
      </c>
      <c r="J24" s="5">
        <v>276</v>
      </c>
      <c r="K24" s="5">
        <v>3895</v>
      </c>
    </row>
    <row r="25" spans="1:13" ht="14.1" customHeight="1" x14ac:dyDescent="0.2">
      <c r="A25" s="2">
        <v>2016</v>
      </c>
      <c r="B25" s="5">
        <v>0</v>
      </c>
      <c r="C25" s="5">
        <v>87</v>
      </c>
      <c r="D25" s="5">
        <v>775</v>
      </c>
      <c r="E25" s="5">
        <v>2028</v>
      </c>
      <c r="F25" s="5">
        <v>0</v>
      </c>
      <c r="G25" s="5">
        <v>0</v>
      </c>
      <c r="H25" s="5">
        <v>1455</v>
      </c>
      <c r="I25" s="5">
        <v>0</v>
      </c>
      <c r="J25" s="5">
        <v>400</v>
      </c>
      <c r="K25" s="5">
        <v>4745</v>
      </c>
    </row>
    <row r="26" spans="1:13" ht="14.1" customHeight="1" x14ac:dyDescent="0.2">
      <c r="A26" s="2">
        <v>2017</v>
      </c>
      <c r="B26" s="5">
        <v>0</v>
      </c>
      <c r="C26" s="5">
        <v>0</v>
      </c>
      <c r="D26" s="5">
        <v>349</v>
      </c>
      <c r="E26" s="5">
        <v>1043</v>
      </c>
      <c r="F26" s="5">
        <v>0</v>
      </c>
      <c r="G26" s="5">
        <v>0</v>
      </c>
      <c r="H26" s="5">
        <v>1095</v>
      </c>
      <c r="I26" s="5">
        <v>0</v>
      </c>
      <c r="J26" s="5">
        <v>63</v>
      </c>
      <c r="K26" s="5">
        <v>2550</v>
      </c>
      <c r="M26" t="s">
        <v>831</v>
      </c>
    </row>
    <row r="27" spans="1:13" ht="14.1" customHeight="1" x14ac:dyDescent="0.2">
      <c r="A27" s="9">
        <v>2018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M27" t="s">
        <v>828</v>
      </c>
    </row>
    <row r="28" spans="1:13" ht="14.1" customHeight="1" x14ac:dyDescent="0.2">
      <c r="A28" s="9">
        <v>2019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M28" t="s">
        <v>829</v>
      </c>
    </row>
    <row r="29" spans="1:13" ht="14.1" customHeight="1" x14ac:dyDescent="0.2">
      <c r="A29" s="9">
        <v>2020</v>
      </c>
      <c r="B29" s="10">
        <v>0</v>
      </c>
      <c r="C29" s="10">
        <v>0</v>
      </c>
      <c r="D29" s="10">
        <v>0</v>
      </c>
      <c r="E29" s="10">
        <v>290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M29" t="s">
        <v>832</v>
      </c>
    </row>
    <row r="30" spans="1:13" ht="14.1" customHeight="1" x14ac:dyDescent="0.2">
      <c r="A30" s="9">
        <v>2021</v>
      </c>
      <c r="B30" s="10">
        <v>0</v>
      </c>
      <c r="C30" s="10">
        <v>0</v>
      </c>
      <c r="D30" s="10">
        <v>0</v>
      </c>
      <c r="E30" s="10">
        <v>566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M30" t="s">
        <v>833</v>
      </c>
    </row>
    <row r="31" spans="1:13" ht="14.1" customHeight="1" x14ac:dyDescent="0.2">
      <c r="A31" s="9">
        <v>2022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M31" t="s">
        <v>830</v>
      </c>
    </row>
    <row r="32" spans="1:13" ht="14.1" customHeight="1" x14ac:dyDescent="0.2">
      <c r="A32" s="9">
        <v>2023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M32" t="s">
        <v>834</v>
      </c>
    </row>
    <row r="34" spans="1:11" ht="14.1" customHeight="1" x14ac:dyDescent="0.2">
      <c r="A34" s="16" t="s">
        <v>14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</sheetData>
  <mergeCells count="3">
    <mergeCell ref="A1:K1"/>
    <mergeCell ref="A2:K2"/>
    <mergeCell ref="A34:K34"/>
  </mergeCells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zoomScaleNormal="100" workbookViewId="0">
      <selection activeCell="A32" sqref="A32:XFD32"/>
    </sheetView>
  </sheetViews>
  <sheetFormatPr defaultColWidth="11.42578125" defaultRowHeight="12" customHeight="1" x14ac:dyDescent="0.2"/>
  <cols>
    <col min="1" max="1" width="5.7109375" bestFit="1" customWidth="1"/>
    <col min="2" max="2" width="8.7109375" bestFit="1" customWidth="1"/>
    <col min="3" max="4" width="16.7109375" bestFit="1" customWidth="1"/>
    <col min="5" max="5" width="15.7109375" bestFit="1" customWidth="1"/>
    <col min="6" max="6" width="11.7109375" bestFit="1" customWidth="1"/>
    <col min="7" max="7" width="8.7109375" bestFit="1" customWidth="1"/>
    <col min="8" max="8" width="6.7109375" bestFit="1" customWidth="1"/>
    <col min="9" max="9" width="13.7109375" bestFit="1" customWidth="1"/>
  </cols>
  <sheetData>
    <row r="1" spans="1:9" ht="15.95" customHeight="1" x14ac:dyDescent="0.25">
      <c r="A1" s="13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12.95" customHeight="1" x14ac:dyDescent="0.2">
      <c r="A2" s="15" t="s">
        <v>16</v>
      </c>
      <c r="B2" s="14"/>
      <c r="C2" s="14"/>
      <c r="D2" s="14"/>
      <c r="E2" s="14"/>
      <c r="F2" s="14"/>
      <c r="G2" s="14"/>
      <c r="H2" s="14"/>
      <c r="I2" s="14"/>
    </row>
    <row r="4" spans="1:9" ht="14.1" customHeight="1" x14ac:dyDescent="0.2">
      <c r="A4" s="1" t="s">
        <v>2</v>
      </c>
      <c r="B4" s="1" t="s">
        <v>4</v>
      </c>
      <c r="C4" s="1" t="s">
        <v>5</v>
      </c>
      <c r="D4" s="1" t="s">
        <v>6</v>
      </c>
      <c r="E4" s="1" t="s">
        <v>17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 ht="14.1" customHeight="1" x14ac:dyDescent="0.2">
      <c r="A5" s="7">
        <v>1996</v>
      </c>
      <c r="B5" s="6">
        <v>10.3395174752801</v>
      </c>
      <c r="C5" s="6" t="s">
        <v>13</v>
      </c>
      <c r="D5" s="6" t="s">
        <v>13</v>
      </c>
      <c r="E5" s="6">
        <v>500.37308004651402</v>
      </c>
      <c r="F5" s="6">
        <v>397.08996940215002</v>
      </c>
      <c r="G5" s="6">
        <v>408.90572723399799</v>
      </c>
      <c r="H5" s="6">
        <v>62.814864627874698</v>
      </c>
      <c r="I5" s="6">
        <v>54.469598274047698</v>
      </c>
    </row>
    <row r="6" spans="1:9" ht="14.1" customHeight="1" x14ac:dyDescent="0.2">
      <c r="A6" s="7">
        <v>1997</v>
      </c>
      <c r="B6" s="6">
        <v>25.117288910274599</v>
      </c>
      <c r="C6" s="6" t="s">
        <v>13</v>
      </c>
      <c r="D6" s="6" t="s">
        <v>13</v>
      </c>
      <c r="E6" s="6">
        <v>451.00762369124902</v>
      </c>
      <c r="F6" s="6">
        <v>317.39404381627901</v>
      </c>
      <c r="G6" s="6">
        <v>524.44750501982696</v>
      </c>
      <c r="H6" s="6">
        <v>70.7307527415295</v>
      </c>
      <c r="I6" s="6">
        <v>61.950071924182701</v>
      </c>
    </row>
    <row r="7" spans="1:9" ht="14.1" customHeight="1" x14ac:dyDescent="0.2">
      <c r="A7" s="7">
        <v>1998</v>
      </c>
      <c r="B7" s="6">
        <v>12.484899347280001</v>
      </c>
      <c r="C7" s="6">
        <v>92.235916758822</v>
      </c>
      <c r="D7" s="6">
        <v>389.47567213265501</v>
      </c>
      <c r="E7" s="6">
        <v>512.77540554079599</v>
      </c>
      <c r="F7" s="6">
        <v>415.93768297681402</v>
      </c>
      <c r="G7" s="6">
        <v>458.988369484808</v>
      </c>
      <c r="H7" s="6">
        <v>134.27668652653199</v>
      </c>
      <c r="I7" s="6">
        <v>62.8883559119597</v>
      </c>
    </row>
    <row r="8" spans="1:9" ht="14.1" customHeight="1" x14ac:dyDescent="0.2">
      <c r="A8" s="7">
        <v>1999</v>
      </c>
      <c r="B8" s="6">
        <v>0</v>
      </c>
      <c r="C8" s="6">
        <v>118.540425748082</v>
      </c>
      <c r="D8" s="6">
        <v>303.07380593321301</v>
      </c>
      <c r="E8" s="6">
        <v>827.30483363676694</v>
      </c>
      <c r="F8" s="6">
        <v>366.695301071377</v>
      </c>
      <c r="G8" s="6">
        <v>592.38323524674604</v>
      </c>
      <c r="H8" s="6">
        <v>81.946614619809907</v>
      </c>
      <c r="I8" s="6">
        <v>75.684466632787306</v>
      </c>
    </row>
    <row r="9" spans="1:9" ht="14.1" customHeight="1" x14ac:dyDescent="0.2">
      <c r="A9" s="7">
        <v>2000</v>
      </c>
      <c r="B9" s="6">
        <v>0</v>
      </c>
      <c r="C9" s="6">
        <v>214.462372187021</v>
      </c>
      <c r="D9" s="6">
        <v>465.13371950549998</v>
      </c>
      <c r="E9" s="6">
        <v>525.92002286131503</v>
      </c>
      <c r="F9" s="6">
        <v>338.06880743801599</v>
      </c>
      <c r="G9" s="6">
        <v>563.66732427244096</v>
      </c>
      <c r="H9" s="6">
        <v>38.736602953904097</v>
      </c>
      <c r="I9" s="6">
        <v>176.99690478735599</v>
      </c>
    </row>
    <row r="10" spans="1:9" ht="14.1" customHeight="1" x14ac:dyDescent="0.2">
      <c r="A10" s="7">
        <v>2001</v>
      </c>
      <c r="B10" s="6">
        <v>21.287869136491199</v>
      </c>
      <c r="C10" s="6">
        <v>191.566004513027</v>
      </c>
      <c r="D10" s="6">
        <v>436.385890886455</v>
      </c>
      <c r="E10" s="6">
        <v>667.70707578252495</v>
      </c>
      <c r="F10" s="6">
        <v>341.04204736963698</v>
      </c>
      <c r="G10" s="6">
        <v>570.85687558564405</v>
      </c>
      <c r="H10" s="6">
        <v>117.397714319008</v>
      </c>
      <c r="I10" s="6">
        <v>24.990488180495799</v>
      </c>
    </row>
    <row r="11" spans="1:9" ht="14.1" customHeight="1" x14ac:dyDescent="0.2">
      <c r="A11" s="7">
        <v>2002</v>
      </c>
      <c r="B11" s="6">
        <v>14.0915161294598</v>
      </c>
      <c r="C11" s="6">
        <v>295.386510874831</v>
      </c>
      <c r="D11" s="6">
        <v>441.09190952527001</v>
      </c>
      <c r="E11" s="6">
        <v>530.77247899967801</v>
      </c>
      <c r="F11" s="6">
        <v>323.347829115325</v>
      </c>
      <c r="G11" s="6">
        <v>527.51362904462303</v>
      </c>
      <c r="H11" s="6">
        <v>11.0542829786546</v>
      </c>
      <c r="I11" s="6">
        <v>26.510868528778001</v>
      </c>
    </row>
    <row r="12" spans="1:9" ht="14.1" customHeight="1" x14ac:dyDescent="0.2">
      <c r="A12" s="7">
        <v>2003</v>
      </c>
      <c r="B12" s="6">
        <v>256.23468984561902</v>
      </c>
      <c r="C12" s="6">
        <v>157.44291800977101</v>
      </c>
      <c r="D12" s="6">
        <v>615.85023851605399</v>
      </c>
      <c r="E12" s="6">
        <v>573.48305257137804</v>
      </c>
      <c r="F12" s="6">
        <v>287.68403122318199</v>
      </c>
      <c r="G12" s="6">
        <v>670.57005619940401</v>
      </c>
      <c r="H12" s="6">
        <v>0</v>
      </c>
      <c r="I12" s="6">
        <v>59.122757923700597</v>
      </c>
    </row>
    <row r="13" spans="1:9" ht="14.1" customHeight="1" x14ac:dyDescent="0.2">
      <c r="A13" s="7">
        <v>2004</v>
      </c>
      <c r="B13" s="6">
        <v>259.69678703479599</v>
      </c>
      <c r="C13" s="6">
        <v>263.37237570459899</v>
      </c>
      <c r="D13" s="6">
        <v>642.38041339576603</v>
      </c>
      <c r="E13" s="6">
        <v>499.836154792385</v>
      </c>
      <c r="F13" s="6">
        <v>332.58228209777701</v>
      </c>
      <c r="G13" s="6">
        <v>517.65956431280699</v>
      </c>
      <c r="H13" s="6">
        <v>60.414490601797503</v>
      </c>
      <c r="I13" s="6">
        <v>118.667704064703</v>
      </c>
    </row>
    <row r="14" spans="1:9" ht="14.1" customHeight="1" x14ac:dyDescent="0.2">
      <c r="A14" s="7">
        <v>2005</v>
      </c>
      <c r="B14" s="6">
        <v>109.81571593568199</v>
      </c>
      <c r="C14" s="6">
        <v>254.44790516025199</v>
      </c>
      <c r="D14" s="6">
        <v>527.88566626841805</v>
      </c>
      <c r="E14" s="6">
        <v>585.40004664640503</v>
      </c>
      <c r="F14" s="6">
        <v>296.409779387112</v>
      </c>
      <c r="G14" s="6">
        <v>678.136202162725</v>
      </c>
      <c r="H14" s="6">
        <v>19.477443410309299</v>
      </c>
      <c r="I14" s="6">
        <v>192.53837450403699</v>
      </c>
    </row>
    <row r="15" spans="1:9" ht="14.1" customHeight="1" x14ac:dyDescent="0.2">
      <c r="A15" s="7">
        <v>2006</v>
      </c>
      <c r="B15" s="6">
        <v>104.25726651711901</v>
      </c>
      <c r="C15" s="6">
        <v>207.48516252655</v>
      </c>
      <c r="D15" s="6">
        <v>617.94317865240896</v>
      </c>
      <c r="E15" s="6">
        <v>549.71266679241796</v>
      </c>
      <c r="F15" s="6">
        <v>250.29129263753899</v>
      </c>
      <c r="G15" s="6">
        <v>904.46040547061205</v>
      </c>
      <c r="H15" s="6">
        <v>0</v>
      </c>
      <c r="I15" s="6">
        <v>223.365372369071</v>
      </c>
    </row>
    <row r="16" spans="1:9" ht="14.1" customHeight="1" x14ac:dyDescent="0.2">
      <c r="A16" s="7">
        <v>2007</v>
      </c>
      <c r="B16" s="6">
        <v>110.332805202732</v>
      </c>
      <c r="C16" s="6">
        <v>358.74782798378499</v>
      </c>
      <c r="D16" s="6">
        <v>538.16107746314697</v>
      </c>
      <c r="E16" s="6">
        <v>614.43469484170896</v>
      </c>
      <c r="F16" s="6">
        <v>424.611186817977</v>
      </c>
      <c r="G16" s="6">
        <v>598.90953718715605</v>
      </c>
      <c r="H16" s="6">
        <v>31.335970434040199</v>
      </c>
      <c r="I16" s="6">
        <v>140.56783679327501</v>
      </c>
    </row>
    <row r="17" spans="1:11" ht="14.1" customHeight="1" x14ac:dyDescent="0.2">
      <c r="A17" s="7">
        <v>2008</v>
      </c>
      <c r="B17" s="6">
        <v>31.124608998110901</v>
      </c>
      <c r="C17" s="6">
        <v>116.174475651034</v>
      </c>
      <c r="D17" s="6">
        <v>284.69846358237697</v>
      </c>
      <c r="E17" s="6">
        <v>486.358159419819</v>
      </c>
      <c r="F17" s="6">
        <v>235.81173756956099</v>
      </c>
      <c r="G17" s="6">
        <v>530.588182954437</v>
      </c>
      <c r="H17" s="6">
        <v>48.695287061295602</v>
      </c>
      <c r="I17" s="6">
        <v>227.90639031573201</v>
      </c>
    </row>
    <row r="18" spans="1:11" ht="14.1" customHeight="1" x14ac:dyDescent="0.2">
      <c r="A18" s="7">
        <v>2009</v>
      </c>
      <c r="B18" s="6">
        <v>0</v>
      </c>
      <c r="C18" s="6">
        <v>145.583931823554</v>
      </c>
      <c r="D18" s="6">
        <v>152.832496636115</v>
      </c>
      <c r="E18" s="6">
        <v>302.63955686654799</v>
      </c>
      <c r="F18" s="6">
        <v>468.43537229485202</v>
      </c>
      <c r="G18" s="6">
        <v>546.374486621247</v>
      </c>
      <c r="H18" s="6">
        <v>17.9508972118585</v>
      </c>
      <c r="I18" s="6">
        <v>96.000156802507902</v>
      </c>
    </row>
    <row r="19" spans="1:11" ht="14.1" customHeight="1" x14ac:dyDescent="0.2">
      <c r="A19" s="7">
        <v>2010</v>
      </c>
      <c r="B19" s="6">
        <v>50.465863654498101</v>
      </c>
      <c r="C19" s="6">
        <v>111.513992887035</v>
      </c>
      <c r="D19" s="6">
        <v>441.07802100264701</v>
      </c>
      <c r="E19" s="6">
        <v>212.042480773671</v>
      </c>
      <c r="F19" s="6">
        <v>198.776155106288</v>
      </c>
      <c r="G19" s="6">
        <v>403.549106603447</v>
      </c>
      <c r="H19" s="6">
        <v>29.8273204469501</v>
      </c>
      <c r="I19" s="6">
        <v>106.813334670646</v>
      </c>
    </row>
    <row r="20" spans="1:11" ht="14.1" customHeight="1" x14ac:dyDescent="0.2">
      <c r="A20" s="7">
        <v>2011</v>
      </c>
      <c r="B20" s="6">
        <v>171.87369126701699</v>
      </c>
      <c r="C20" s="6">
        <v>133.93703120245499</v>
      </c>
      <c r="D20" s="6">
        <v>346.55745565500399</v>
      </c>
      <c r="E20" s="6">
        <v>212.906620347955</v>
      </c>
      <c r="F20" s="6">
        <v>263.19025465648599</v>
      </c>
      <c r="G20" s="6">
        <v>426.98164570009902</v>
      </c>
      <c r="H20" s="6">
        <v>75.860641843982506</v>
      </c>
      <c r="I20" s="6">
        <v>140.439100751963</v>
      </c>
    </row>
    <row r="21" spans="1:11" ht="14.1" customHeight="1" x14ac:dyDescent="0.2">
      <c r="A21" s="7">
        <v>2012</v>
      </c>
      <c r="B21" s="6">
        <v>60.204778933290697</v>
      </c>
      <c r="C21" s="6">
        <v>59.951322229264001</v>
      </c>
      <c r="D21" s="6">
        <v>216.012395445229</v>
      </c>
      <c r="E21" s="6">
        <v>20.419082102629201</v>
      </c>
      <c r="F21" s="6">
        <v>60.559623405260602</v>
      </c>
      <c r="G21" s="6">
        <v>169.774186050911</v>
      </c>
      <c r="H21" s="6">
        <v>66.306493121187103</v>
      </c>
      <c r="I21" s="6">
        <v>51.227343643182799</v>
      </c>
    </row>
    <row r="22" spans="1:11" ht="14.1" customHeight="1" x14ac:dyDescent="0.2">
      <c r="A22" s="7">
        <v>2013</v>
      </c>
      <c r="B22" s="6">
        <v>0</v>
      </c>
      <c r="C22" s="6">
        <v>87.142967219023106</v>
      </c>
      <c r="D22" s="6">
        <v>169.29528424698699</v>
      </c>
      <c r="E22" s="6">
        <v>0</v>
      </c>
      <c r="F22" s="6">
        <v>0</v>
      </c>
      <c r="G22" s="6">
        <v>245.33560571272699</v>
      </c>
      <c r="H22" s="6">
        <v>0</v>
      </c>
      <c r="I22" s="6">
        <v>35.861557346207</v>
      </c>
    </row>
    <row r="23" spans="1:11" ht="14.1" customHeight="1" x14ac:dyDescent="0.2">
      <c r="A23" s="7">
        <v>2014</v>
      </c>
      <c r="B23" s="6">
        <v>0</v>
      </c>
      <c r="C23" s="6">
        <v>113.98169425669001</v>
      </c>
      <c r="D23" s="6">
        <v>204.32948249436799</v>
      </c>
      <c r="E23" s="6">
        <v>0</v>
      </c>
      <c r="F23" s="6">
        <v>0</v>
      </c>
      <c r="G23" s="6">
        <v>227.77306671536201</v>
      </c>
      <c r="H23" s="6">
        <v>0</v>
      </c>
      <c r="I23" s="6">
        <v>31.7352366344454</v>
      </c>
    </row>
    <row r="24" spans="1:11" ht="14.1" customHeight="1" x14ac:dyDescent="0.2">
      <c r="A24" s="7">
        <v>2015</v>
      </c>
      <c r="B24" s="6">
        <v>42.260109569910703</v>
      </c>
      <c r="C24" s="6">
        <v>253.75547508800099</v>
      </c>
      <c r="D24" s="6">
        <v>218.68121604117999</v>
      </c>
      <c r="E24" s="6">
        <v>0</v>
      </c>
      <c r="F24" s="6">
        <v>0</v>
      </c>
      <c r="G24" s="6">
        <v>391.89931486542798</v>
      </c>
      <c r="H24" s="6">
        <v>0</v>
      </c>
      <c r="I24" s="6">
        <v>134.69617134341499</v>
      </c>
    </row>
    <row r="25" spans="1:11" ht="14.1" customHeight="1" x14ac:dyDescent="0.2">
      <c r="A25" s="7">
        <v>2016</v>
      </c>
      <c r="B25" s="6">
        <v>54.326136473194097</v>
      </c>
      <c r="C25" s="6">
        <v>304.04709005180302</v>
      </c>
      <c r="D25" s="6">
        <v>408.82852183313298</v>
      </c>
      <c r="E25" s="6">
        <v>0</v>
      </c>
      <c r="F25" s="6">
        <v>0</v>
      </c>
      <c r="G25" s="6">
        <v>358.46919220731002</v>
      </c>
      <c r="H25" s="6">
        <v>0</v>
      </c>
      <c r="I25" s="6">
        <v>139.64246414967701</v>
      </c>
    </row>
    <row r="26" spans="1:11" ht="14.1" customHeight="1" x14ac:dyDescent="0.2">
      <c r="A26" s="7">
        <v>2017</v>
      </c>
      <c r="B26" s="6">
        <v>0</v>
      </c>
      <c r="C26" s="6">
        <v>148.06274032001099</v>
      </c>
      <c r="D26" s="6">
        <v>222.187439413737</v>
      </c>
      <c r="E26" s="6">
        <v>0</v>
      </c>
      <c r="F26" s="6">
        <v>0</v>
      </c>
      <c r="G26" s="6">
        <v>246.838024036229</v>
      </c>
      <c r="H26" s="6">
        <v>0</v>
      </c>
      <c r="I26" s="6">
        <v>45.140980362727099</v>
      </c>
    </row>
    <row r="27" spans="1:11" ht="14.1" customHeight="1" x14ac:dyDescent="0.2">
      <c r="A27" s="11">
        <v>2018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K27" t="s">
        <v>828</v>
      </c>
    </row>
    <row r="28" spans="1:11" ht="14.1" customHeight="1" x14ac:dyDescent="0.2">
      <c r="A28" s="11">
        <v>2019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K28" t="s">
        <v>829</v>
      </c>
    </row>
    <row r="29" spans="1:11" ht="14.1" customHeight="1" x14ac:dyDescent="0.2">
      <c r="A29" s="11">
        <v>2020</v>
      </c>
      <c r="B29" s="12">
        <v>0</v>
      </c>
      <c r="C29" s="12">
        <v>0</v>
      </c>
      <c r="D29" s="12">
        <v>245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K29" t="s">
        <v>832</v>
      </c>
    </row>
    <row r="30" spans="1:11" ht="14.1" customHeight="1" x14ac:dyDescent="0.2">
      <c r="A30" s="11">
        <v>2021</v>
      </c>
      <c r="B30" s="12">
        <v>0</v>
      </c>
      <c r="C30" s="12">
        <v>0</v>
      </c>
      <c r="D30" s="12">
        <v>169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K30" t="s">
        <v>833</v>
      </c>
    </row>
    <row r="31" spans="1:11" ht="14.1" customHeight="1" x14ac:dyDescent="0.2">
      <c r="A31" s="9">
        <v>2022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K31" t="s">
        <v>835</v>
      </c>
    </row>
    <row r="32" spans="1:11" ht="14.1" customHeight="1" x14ac:dyDescent="0.2">
      <c r="A32" s="9">
        <v>2023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K32" t="s">
        <v>834</v>
      </c>
    </row>
    <row r="34" spans="1:9" ht="14.1" customHeight="1" x14ac:dyDescent="0.2">
      <c r="A34" s="16" t="s">
        <v>18</v>
      </c>
      <c r="B34" s="14"/>
      <c r="C34" s="14"/>
      <c r="D34" s="14"/>
      <c r="E34" s="14"/>
      <c r="F34" s="14"/>
      <c r="G34" s="14"/>
      <c r="H34" s="14"/>
      <c r="I34" s="14"/>
    </row>
  </sheetData>
  <mergeCells count="3">
    <mergeCell ref="A1:I1"/>
    <mergeCell ref="A2:I2"/>
    <mergeCell ref="A34:I34"/>
  </mergeCells>
  <phoneticPr fontId="6" type="noConversion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zoomScaleNormal="100" workbookViewId="0">
      <selection activeCell="I42" sqref="I42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5" width="16.7109375" bestFit="1" customWidth="1"/>
    <col min="6" max="6" width="14.7109375" bestFit="1" customWidth="1"/>
    <col min="7" max="7" width="11.7109375" bestFit="1" customWidth="1"/>
    <col min="8" max="8" width="8.7109375" bestFit="1" customWidth="1"/>
    <col min="9" max="9" width="6.7109375" bestFit="1" customWidth="1"/>
    <col min="10" max="10" width="13.7109375" bestFit="1" customWidth="1"/>
    <col min="11" max="11" width="6.7109375" bestFit="1" customWidth="1"/>
  </cols>
  <sheetData>
    <row r="1" spans="1:11" ht="15.95" customHeight="1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2.95" customHeight="1" x14ac:dyDescent="0.2">
      <c r="A2" s="15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4" spans="1:11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14.1" customHeight="1" x14ac:dyDescent="0.2">
      <c r="A5" s="2">
        <v>1996</v>
      </c>
      <c r="B5" s="5">
        <v>11</v>
      </c>
      <c r="C5" s="5">
        <v>111</v>
      </c>
      <c r="D5" s="5" t="s">
        <v>13</v>
      </c>
      <c r="E5" s="5" t="s">
        <v>13</v>
      </c>
      <c r="F5" s="5">
        <v>1597</v>
      </c>
      <c r="G5" s="5">
        <v>391</v>
      </c>
      <c r="H5" s="5">
        <v>466</v>
      </c>
      <c r="I5" s="5">
        <v>34</v>
      </c>
      <c r="J5" s="5">
        <v>10</v>
      </c>
      <c r="K5" s="5">
        <v>2620</v>
      </c>
    </row>
    <row r="6" spans="1:11" ht="14.1" customHeight="1" x14ac:dyDescent="0.2">
      <c r="A6" s="2">
        <v>1997</v>
      </c>
      <c r="B6" s="5">
        <v>7</v>
      </c>
      <c r="C6" s="5">
        <v>125</v>
      </c>
      <c r="D6" s="5" t="s">
        <v>13</v>
      </c>
      <c r="E6" s="5" t="s">
        <v>13</v>
      </c>
      <c r="F6" s="5">
        <v>1491</v>
      </c>
      <c r="G6" s="5">
        <v>450</v>
      </c>
      <c r="H6" s="5">
        <v>456</v>
      </c>
      <c r="I6" s="5">
        <v>39</v>
      </c>
      <c r="J6" s="5">
        <v>19</v>
      </c>
      <c r="K6" s="5">
        <v>2587</v>
      </c>
    </row>
    <row r="7" spans="1:11" ht="14.1" customHeight="1" x14ac:dyDescent="0.2">
      <c r="A7" s="2">
        <v>1998</v>
      </c>
      <c r="B7" s="5">
        <v>1</v>
      </c>
      <c r="C7" s="5">
        <v>3</v>
      </c>
      <c r="D7" s="5">
        <v>76</v>
      </c>
      <c r="E7" s="5">
        <v>259</v>
      </c>
      <c r="F7" s="5">
        <v>1566</v>
      </c>
      <c r="G7" s="5">
        <v>414</v>
      </c>
      <c r="H7" s="5">
        <v>381</v>
      </c>
      <c r="I7" s="5">
        <v>45</v>
      </c>
      <c r="J7" s="5">
        <v>26</v>
      </c>
      <c r="K7" s="5">
        <v>2771</v>
      </c>
    </row>
    <row r="8" spans="1:11" ht="14.1" customHeight="1" x14ac:dyDescent="0.2">
      <c r="A8" s="2">
        <v>1999</v>
      </c>
      <c r="B8" s="5">
        <v>8</v>
      </c>
      <c r="C8" s="5">
        <v>4</v>
      </c>
      <c r="D8" s="5">
        <v>88</v>
      </c>
      <c r="E8" s="5">
        <v>250</v>
      </c>
      <c r="F8" s="5">
        <v>1685</v>
      </c>
      <c r="G8" s="5">
        <v>462</v>
      </c>
      <c r="H8" s="5">
        <v>471</v>
      </c>
      <c r="I8" s="5">
        <v>53</v>
      </c>
      <c r="J8" s="5">
        <v>25</v>
      </c>
      <c r="K8" s="5">
        <v>3046</v>
      </c>
    </row>
    <row r="9" spans="1:11" ht="14.1" customHeight="1" x14ac:dyDescent="0.2">
      <c r="A9" s="2">
        <v>2000</v>
      </c>
      <c r="B9" s="5">
        <v>3</v>
      </c>
      <c r="C9" s="5">
        <v>13</v>
      </c>
      <c r="D9" s="5">
        <v>167</v>
      </c>
      <c r="E9" s="5">
        <v>436</v>
      </c>
      <c r="F9" s="5">
        <v>2242</v>
      </c>
      <c r="G9" s="5">
        <v>490</v>
      </c>
      <c r="H9" s="5">
        <v>578</v>
      </c>
      <c r="I9" s="5">
        <v>49</v>
      </c>
      <c r="J9" s="5">
        <v>36</v>
      </c>
      <c r="K9" s="5">
        <v>4014</v>
      </c>
    </row>
    <row r="10" spans="1:11" ht="14.1" customHeight="1" x14ac:dyDescent="0.2">
      <c r="A10" s="2">
        <v>2001</v>
      </c>
      <c r="B10" s="5">
        <v>3</v>
      </c>
      <c r="C10" s="5">
        <v>5</v>
      </c>
      <c r="D10" s="5">
        <v>120</v>
      </c>
      <c r="E10" s="5">
        <v>324</v>
      </c>
      <c r="F10" s="5">
        <v>1762</v>
      </c>
      <c r="G10" s="5">
        <v>516</v>
      </c>
      <c r="H10" s="5">
        <v>454</v>
      </c>
      <c r="I10" s="5">
        <v>62</v>
      </c>
      <c r="J10" s="5">
        <v>23</v>
      </c>
      <c r="K10" s="5">
        <v>3269</v>
      </c>
    </row>
    <row r="11" spans="1:11" ht="14.1" customHeight="1" x14ac:dyDescent="0.2">
      <c r="A11" s="2">
        <v>2002</v>
      </c>
      <c r="B11" s="5">
        <v>114</v>
      </c>
      <c r="C11" s="5">
        <v>7</v>
      </c>
      <c r="D11" s="5">
        <v>82</v>
      </c>
      <c r="E11" s="5">
        <v>248</v>
      </c>
      <c r="F11" s="5">
        <v>1761</v>
      </c>
      <c r="G11" s="5">
        <v>443</v>
      </c>
      <c r="H11" s="5">
        <v>389</v>
      </c>
      <c r="I11" s="5">
        <v>46</v>
      </c>
      <c r="J11" s="5">
        <v>35</v>
      </c>
      <c r="K11" s="5">
        <v>3125</v>
      </c>
    </row>
    <row r="12" spans="1:11" ht="14.1" customHeight="1" x14ac:dyDescent="0.2">
      <c r="A12" s="2">
        <v>2003</v>
      </c>
      <c r="B12" s="5">
        <v>88</v>
      </c>
      <c r="C12" s="5">
        <v>36</v>
      </c>
      <c r="D12" s="5">
        <v>103</v>
      </c>
      <c r="E12" s="5">
        <v>276</v>
      </c>
      <c r="F12" s="5">
        <v>1547</v>
      </c>
      <c r="G12" s="5">
        <v>412</v>
      </c>
      <c r="H12" s="5">
        <v>375</v>
      </c>
      <c r="I12" s="5">
        <v>33</v>
      </c>
      <c r="J12" s="5">
        <v>17</v>
      </c>
      <c r="K12" s="5">
        <v>2887</v>
      </c>
    </row>
    <row r="13" spans="1:11" ht="14.1" customHeight="1" x14ac:dyDescent="0.2">
      <c r="A13" s="2">
        <v>2004</v>
      </c>
      <c r="B13" s="5">
        <v>70</v>
      </c>
      <c r="C13" s="5">
        <v>50</v>
      </c>
      <c r="D13" s="5">
        <v>91</v>
      </c>
      <c r="E13" s="5">
        <v>305</v>
      </c>
      <c r="F13" s="5">
        <v>1307</v>
      </c>
      <c r="G13" s="5">
        <v>413</v>
      </c>
      <c r="H13" s="5">
        <v>338</v>
      </c>
      <c r="I13" s="5">
        <v>32</v>
      </c>
      <c r="J13" s="5">
        <v>69</v>
      </c>
      <c r="K13" s="5">
        <v>2675</v>
      </c>
    </row>
    <row r="14" spans="1:11" ht="14.1" customHeight="1" x14ac:dyDescent="0.2">
      <c r="A14" s="2">
        <v>2005</v>
      </c>
      <c r="B14" s="5">
        <v>55</v>
      </c>
      <c r="C14" s="5">
        <v>24</v>
      </c>
      <c r="D14" s="5">
        <v>92</v>
      </c>
      <c r="E14" s="5">
        <v>287</v>
      </c>
      <c r="F14" s="5">
        <v>1126</v>
      </c>
      <c r="G14" s="5">
        <v>278</v>
      </c>
      <c r="H14" s="5">
        <v>336</v>
      </c>
      <c r="I14" s="5">
        <v>14</v>
      </c>
      <c r="J14" s="5">
        <v>171</v>
      </c>
      <c r="K14" s="5">
        <v>2383</v>
      </c>
    </row>
    <row r="15" spans="1:11" ht="14.1" customHeight="1" x14ac:dyDescent="0.2">
      <c r="A15" s="2">
        <v>2006</v>
      </c>
      <c r="B15" s="5">
        <v>49</v>
      </c>
      <c r="C15" s="5">
        <v>32</v>
      </c>
      <c r="D15" s="5">
        <v>109</v>
      </c>
      <c r="E15" s="5">
        <v>315</v>
      </c>
      <c r="F15" s="5">
        <v>1054</v>
      </c>
      <c r="G15" s="5">
        <v>249</v>
      </c>
      <c r="H15" s="5">
        <v>371</v>
      </c>
      <c r="I15" s="5">
        <v>21</v>
      </c>
      <c r="J15" s="5">
        <v>175</v>
      </c>
      <c r="K15" s="5">
        <v>2375</v>
      </c>
    </row>
    <row r="16" spans="1:11" ht="14.1" customHeight="1" x14ac:dyDescent="0.2">
      <c r="A16" s="2">
        <v>2007</v>
      </c>
      <c r="B16" s="5">
        <v>39</v>
      </c>
      <c r="C16" s="5">
        <v>29</v>
      </c>
      <c r="D16" s="5">
        <v>63</v>
      </c>
      <c r="E16" s="5">
        <v>226</v>
      </c>
      <c r="F16" s="5">
        <v>1039</v>
      </c>
      <c r="G16" s="5">
        <v>261</v>
      </c>
      <c r="H16" s="5">
        <v>325</v>
      </c>
      <c r="I16" s="5">
        <v>22</v>
      </c>
      <c r="J16" s="5">
        <v>144</v>
      </c>
      <c r="K16" s="5">
        <v>2148</v>
      </c>
    </row>
    <row r="17" spans="1:11" ht="14.1" customHeight="1" x14ac:dyDescent="0.2">
      <c r="A17" s="2">
        <v>2008</v>
      </c>
      <c r="B17" s="5">
        <v>8</v>
      </c>
      <c r="C17" s="5">
        <v>11</v>
      </c>
      <c r="D17" s="5">
        <v>45</v>
      </c>
      <c r="E17" s="5">
        <v>159</v>
      </c>
      <c r="F17" s="5">
        <v>1001</v>
      </c>
      <c r="G17" s="5">
        <v>257</v>
      </c>
      <c r="H17" s="5">
        <v>332</v>
      </c>
      <c r="I17" s="5">
        <v>19</v>
      </c>
      <c r="J17" s="5">
        <v>140</v>
      </c>
      <c r="K17" s="5">
        <v>1972</v>
      </c>
    </row>
    <row r="18" spans="1:11" ht="14.1" customHeight="1" x14ac:dyDescent="0.2">
      <c r="A18" s="2">
        <v>2009</v>
      </c>
      <c r="B18" s="5">
        <v>16</v>
      </c>
      <c r="C18" s="5">
        <v>10</v>
      </c>
      <c r="D18" s="5">
        <v>33</v>
      </c>
      <c r="E18" s="5">
        <v>72</v>
      </c>
      <c r="F18" s="5">
        <v>884</v>
      </c>
      <c r="G18" s="5">
        <v>306</v>
      </c>
      <c r="H18" s="5">
        <v>323</v>
      </c>
      <c r="I18" s="5">
        <v>18</v>
      </c>
      <c r="J18" s="5">
        <v>131</v>
      </c>
      <c r="K18" s="5">
        <v>1793</v>
      </c>
    </row>
    <row r="19" spans="1:11" ht="14.1" customHeight="1" x14ac:dyDescent="0.2">
      <c r="A19" s="2">
        <v>2010</v>
      </c>
      <c r="B19" s="5">
        <v>12</v>
      </c>
      <c r="C19" s="5">
        <v>12</v>
      </c>
      <c r="D19" s="5">
        <v>49</v>
      </c>
      <c r="E19" s="5">
        <v>180</v>
      </c>
      <c r="F19" s="5">
        <v>732</v>
      </c>
      <c r="G19" s="5">
        <v>188</v>
      </c>
      <c r="H19" s="5">
        <v>293</v>
      </c>
      <c r="I19" s="5">
        <v>22</v>
      </c>
      <c r="J19" s="5">
        <v>98</v>
      </c>
      <c r="K19" s="5">
        <v>1586</v>
      </c>
    </row>
    <row r="20" spans="1:11" ht="14.1" customHeight="1" x14ac:dyDescent="0.2">
      <c r="A20" s="2">
        <v>2011</v>
      </c>
      <c r="B20" s="5">
        <v>11</v>
      </c>
      <c r="C20" s="5">
        <v>26</v>
      </c>
      <c r="D20" s="5">
        <v>39</v>
      </c>
      <c r="E20" s="5">
        <v>130</v>
      </c>
      <c r="F20" s="5">
        <v>533</v>
      </c>
      <c r="G20" s="5">
        <v>192</v>
      </c>
      <c r="H20" s="5">
        <v>232</v>
      </c>
      <c r="I20" s="5">
        <v>36</v>
      </c>
      <c r="J20" s="5">
        <v>96</v>
      </c>
      <c r="K20" s="5">
        <v>1295</v>
      </c>
    </row>
    <row r="21" spans="1:11" ht="14.1" customHeight="1" x14ac:dyDescent="0.2">
      <c r="A21" s="2">
        <v>2012</v>
      </c>
      <c r="B21" s="5">
        <v>4</v>
      </c>
      <c r="C21" s="5">
        <v>14</v>
      </c>
      <c r="D21" s="5">
        <v>23</v>
      </c>
      <c r="E21" s="5">
        <v>118</v>
      </c>
      <c r="F21" s="5">
        <v>439</v>
      </c>
      <c r="G21" s="5">
        <v>159</v>
      </c>
      <c r="H21" s="5">
        <v>194</v>
      </c>
      <c r="I21" s="5">
        <v>15</v>
      </c>
      <c r="J21" s="5">
        <v>64</v>
      </c>
      <c r="K21" s="5">
        <v>1030</v>
      </c>
    </row>
    <row r="22" spans="1:11" ht="14.1" customHeight="1" x14ac:dyDescent="0.2">
      <c r="A22" s="2">
        <v>2013</v>
      </c>
      <c r="B22" s="5">
        <v>8</v>
      </c>
      <c r="C22" s="5">
        <v>18</v>
      </c>
      <c r="D22" s="5">
        <v>20</v>
      </c>
      <c r="E22" s="5">
        <v>99</v>
      </c>
      <c r="F22" s="5">
        <v>443</v>
      </c>
      <c r="G22" s="5">
        <v>145</v>
      </c>
      <c r="H22" s="5">
        <v>188</v>
      </c>
      <c r="I22" s="5">
        <v>34</v>
      </c>
      <c r="J22" s="5">
        <v>65</v>
      </c>
      <c r="K22" s="5">
        <v>1020</v>
      </c>
    </row>
    <row r="23" spans="1:11" ht="14.1" customHeight="1" x14ac:dyDescent="0.2">
      <c r="A23" s="2">
        <v>2014</v>
      </c>
      <c r="B23" s="5">
        <v>10</v>
      </c>
      <c r="C23" s="5">
        <v>11</v>
      </c>
      <c r="D23" s="5">
        <v>23</v>
      </c>
      <c r="E23" s="5">
        <v>88</v>
      </c>
      <c r="F23" s="5">
        <v>439</v>
      </c>
      <c r="G23" s="5">
        <v>140</v>
      </c>
      <c r="H23" s="5">
        <v>219</v>
      </c>
      <c r="I23" s="5">
        <v>13</v>
      </c>
      <c r="J23" s="5">
        <v>59</v>
      </c>
      <c r="K23" s="5">
        <v>1002</v>
      </c>
    </row>
    <row r="24" spans="1:11" ht="14.1" customHeight="1" x14ac:dyDescent="0.2">
      <c r="A24" s="2">
        <v>2015</v>
      </c>
      <c r="B24" s="5">
        <v>5</v>
      </c>
      <c r="C24" s="5">
        <v>17</v>
      </c>
      <c r="D24" s="5">
        <v>27</v>
      </c>
      <c r="E24" s="5">
        <v>78</v>
      </c>
      <c r="F24" s="5">
        <v>405</v>
      </c>
      <c r="G24" s="5">
        <v>129</v>
      </c>
      <c r="H24" s="5">
        <v>202</v>
      </c>
      <c r="I24" s="5">
        <v>6</v>
      </c>
      <c r="J24" s="5">
        <v>61</v>
      </c>
      <c r="K24" s="5">
        <v>930</v>
      </c>
    </row>
    <row r="25" spans="1:11" ht="14.1" customHeight="1" x14ac:dyDescent="0.2">
      <c r="A25" s="2">
        <v>2016</v>
      </c>
      <c r="B25" s="5">
        <v>4</v>
      </c>
      <c r="C25" s="5">
        <v>13</v>
      </c>
      <c r="D25" s="5">
        <v>37</v>
      </c>
      <c r="E25" s="5">
        <v>101</v>
      </c>
      <c r="F25" s="5">
        <v>410</v>
      </c>
      <c r="G25" s="5">
        <v>96</v>
      </c>
      <c r="H25" s="5">
        <v>177</v>
      </c>
      <c r="I25" s="5">
        <v>15</v>
      </c>
      <c r="J25" s="5">
        <v>80</v>
      </c>
      <c r="K25" s="5">
        <v>933</v>
      </c>
    </row>
    <row r="26" spans="1:11" ht="14.1" customHeight="1" x14ac:dyDescent="0.2">
      <c r="A26" s="2">
        <v>2017</v>
      </c>
      <c r="B26" s="5">
        <v>8</v>
      </c>
      <c r="C26" s="5">
        <v>5</v>
      </c>
      <c r="D26" s="5">
        <v>31</v>
      </c>
      <c r="E26" s="5">
        <v>81</v>
      </c>
      <c r="F26" s="5">
        <v>317</v>
      </c>
      <c r="G26" s="5">
        <v>115</v>
      </c>
      <c r="H26" s="5">
        <v>157</v>
      </c>
      <c r="I26" s="5">
        <v>14</v>
      </c>
      <c r="J26" s="5">
        <v>54</v>
      </c>
      <c r="K26" s="5">
        <v>782</v>
      </c>
    </row>
    <row r="28" spans="1:11" ht="14.1" customHeight="1" x14ac:dyDescent="0.2">
      <c r="A28" s="16" t="s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</sheetData>
  <mergeCells count="3">
    <mergeCell ref="A1:K1"/>
    <mergeCell ref="A2:K2"/>
    <mergeCell ref="A28:K28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zoomScaleNormal="100" workbookViewId="0">
      <selection activeCell="A72" sqref="A72:D72"/>
    </sheetView>
  </sheetViews>
  <sheetFormatPr defaultColWidth="11.42578125" defaultRowHeight="12" customHeight="1" x14ac:dyDescent="0.2"/>
  <cols>
    <col min="1" max="1" width="16.7109375" bestFit="1" customWidth="1"/>
    <col min="2" max="2" width="12.7109375" bestFit="1" customWidth="1"/>
    <col min="3" max="3" width="56.7109375" bestFit="1" customWidth="1"/>
    <col min="4" max="4" width="12.7109375" bestFit="1" customWidth="1"/>
  </cols>
  <sheetData>
    <row r="1" spans="1:4" ht="15.95" customHeight="1" x14ac:dyDescent="0.25">
      <c r="A1" s="13" t="s">
        <v>20</v>
      </c>
      <c r="B1" s="14"/>
      <c r="C1" s="14"/>
      <c r="D1" s="14"/>
    </row>
    <row r="2" spans="1:4" ht="12.95" customHeight="1" x14ac:dyDescent="0.2">
      <c r="A2" s="15" t="s">
        <v>16</v>
      </c>
      <c r="B2" s="14"/>
      <c r="C2" s="14"/>
      <c r="D2" s="14"/>
    </row>
    <row r="4" spans="1:4" ht="14.1" customHeight="1" x14ac:dyDescent="0.2">
      <c r="A4" s="3" t="s">
        <v>21</v>
      </c>
      <c r="B4" s="3" t="s">
        <v>22</v>
      </c>
      <c r="C4" s="3" t="s">
        <v>23</v>
      </c>
      <c r="D4" s="3" t="s">
        <v>24</v>
      </c>
    </row>
    <row r="5" spans="1:4" ht="14.1" customHeight="1" x14ac:dyDescent="0.2">
      <c r="A5" s="4" t="s">
        <v>25</v>
      </c>
      <c r="B5" s="4" t="s">
        <v>26</v>
      </c>
      <c r="C5" s="4" t="s">
        <v>27</v>
      </c>
      <c r="D5" s="4" t="s">
        <v>26</v>
      </c>
    </row>
    <row r="6" spans="1:4" ht="14.1" customHeight="1" x14ac:dyDescent="0.2">
      <c r="A6" s="4" t="s">
        <v>25</v>
      </c>
      <c r="B6" s="4" t="s">
        <v>28</v>
      </c>
      <c r="C6" s="4" t="s">
        <v>29</v>
      </c>
      <c r="D6" s="4" t="s">
        <v>30</v>
      </c>
    </row>
    <row r="7" spans="1:4" ht="14.1" customHeight="1" x14ac:dyDescent="0.2">
      <c r="A7" s="4" t="s">
        <v>25</v>
      </c>
      <c r="B7" s="4" t="s">
        <v>31</v>
      </c>
      <c r="C7" s="4" t="s">
        <v>32</v>
      </c>
      <c r="D7" s="4" t="s">
        <v>30</v>
      </c>
    </row>
    <row r="8" spans="1:4" ht="14.1" customHeight="1" x14ac:dyDescent="0.2">
      <c r="A8" s="4" t="s">
        <v>4</v>
      </c>
      <c r="B8" s="4" t="s">
        <v>33</v>
      </c>
      <c r="C8" s="4" t="s">
        <v>34</v>
      </c>
      <c r="D8" s="4" t="s">
        <v>33</v>
      </c>
    </row>
    <row r="9" spans="1:4" ht="14.1" customHeight="1" x14ac:dyDescent="0.2">
      <c r="A9" s="4" t="s">
        <v>4</v>
      </c>
      <c r="B9" s="4" t="s">
        <v>35</v>
      </c>
      <c r="C9" s="4" t="s">
        <v>36</v>
      </c>
      <c r="D9" s="4" t="s">
        <v>37</v>
      </c>
    </row>
    <row r="10" spans="1:4" ht="14.1" customHeight="1" x14ac:dyDescent="0.2">
      <c r="A10" s="4" t="s">
        <v>4</v>
      </c>
      <c r="B10" s="4" t="s">
        <v>38</v>
      </c>
      <c r="C10" s="4" t="s">
        <v>39</v>
      </c>
      <c r="D10" s="4" t="s">
        <v>33</v>
      </c>
    </row>
    <row r="11" spans="1:4" ht="14.1" customHeight="1" x14ac:dyDescent="0.2">
      <c r="A11" s="4" t="s">
        <v>40</v>
      </c>
      <c r="B11" s="4" t="s">
        <v>41</v>
      </c>
      <c r="C11" s="4" t="s">
        <v>42</v>
      </c>
      <c r="D11" s="4" t="s">
        <v>41</v>
      </c>
    </row>
    <row r="12" spans="1:4" ht="14.1" customHeight="1" x14ac:dyDescent="0.2">
      <c r="A12" s="4" t="s">
        <v>43</v>
      </c>
      <c r="B12" s="4" t="s">
        <v>44</v>
      </c>
      <c r="C12" s="4" t="s">
        <v>45</v>
      </c>
      <c r="D12" s="4" t="s">
        <v>44</v>
      </c>
    </row>
    <row r="13" spans="1:4" ht="14.1" customHeight="1" x14ac:dyDescent="0.2">
      <c r="A13" s="4" t="s">
        <v>46</v>
      </c>
      <c r="B13" s="4" t="s">
        <v>47</v>
      </c>
      <c r="C13" s="4" t="s">
        <v>48</v>
      </c>
      <c r="D13" s="4" t="s">
        <v>47</v>
      </c>
    </row>
    <row r="14" spans="1:4" ht="14.1" customHeight="1" x14ac:dyDescent="0.2">
      <c r="A14" s="4" t="s">
        <v>46</v>
      </c>
      <c r="B14" s="4" t="s">
        <v>49</v>
      </c>
      <c r="C14" s="4" t="s">
        <v>50</v>
      </c>
      <c r="D14" s="4" t="s">
        <v>49</v>
      </c>
    </row>
    <row r="15" spans="1:4" ht="14.1" customHeight="1" x14ac:dyDescent="0.2">
      <c r="A15" s="4" t="s">
        <v>46</v>
      </c>
      <c r="B15" s="4" t="s">
        <v>51</v>
      </c>
      <c r="C15" s="4" t="s">
        <v>52</v>
      </c>
      <c r="D15" s="4" t="s">
        <v>51</v>
      </c>
    </row>
    <row r="16" spans="1:4" ht="14.1" customHeight="1" x14ac:dyDescent="0.2">
      <c r="A16" s="4" t="s">
        <v>46</v>
      </c>
      <c r="B16" s="4" t="s">
        <v>53</v>
      </c>
      <c r="C16" s="4" t="s">
        <v>54</v>
      </c>
      <c r="D16" s="4" t="s">
        <v>53</v>
      </c>
    </row>
    <row r="17" spans="1:4" ht="14.1" customHeight="1" x14ac:dyDescent="0.2">
      <c r="A17" s="4" t="s">
        <v>46</v>
      </c>
      <c r="B17" s="4" t="s">
        <v>55</v>
      </c>
      <c r="C17" s="4" t="s">
        <v>56</v>
      </c>
      <c r="D17" s="4" t="s">
        <v>55</v>
      </c>
    </row>
    <row r="18" spans="1:4" ht="14.1" customHeight="1" x14ac:dyDescent="0.2">
      <c r="A18" s="4" t="s">
        <v>46</v>
      </c>
      <c r="B18" s="4" t="s">
        <v>57</v>
      </c>
      <c r="C18" s="4" t="s">
        <v>58</v>
      </c>
      <c r="D18" s="4" t="s">
        <v>57</v>
      </c>
    </row>
    <row r="19" spans="1:4" ht="14.1" customHeight="1" x14ac:dyDescent="0.2">
      <c r="A19" s="4" t="s">
        <v>46</v>
      </c>
      <c r="B19" s="4" t="s">
        <v>59</v>
      </c>
      <c r="C19" s="4" t="s">
        <v>60</v>
      </c>
      <c r="D19" s="4" t="s">
        <v>59</v>
      </c>
    </row>
    <row r="20" spans="1:4" ht="14.1" customHeight="1" x14ac:dyDescent="0.2">
      <c r="A20" s="4" t="s">
        <v>46</v>
      </c>
      <c r="B20" s="4" t="s">
        <v>61</v>
      </c>
      <c r="C20" s="4" t="s">
        <v>62</v>
      </c>
      <c r="D20" s="4" t="s">
        <v>63</v>
      </c>
    </row>
    <row r="21" spans="1:4" ht="14.1" customHeight="1" x14ac:dyDescent="0.2">
      <c r="A21" s="4" t="s">
        <v>46</v>
      </c>
      <c r="B21" s="4" t="s">
        <v>64</v>
      </c>
      <c r="C21" s="4" t="s">
        <v>65</v>
      </c>
      <c r="D21" s="4" t="s">
        <v>64</v>
      </c>
    </row>
    <row r="22" spans="1:4" ht="14.1" customHeight="1" x14ac:dyDescent="0.2">
      <c r="A22" s="4" t="s">
        <v>46</v>
      </c>
      <c r="B22" s="4" t="s">
        <v>66</v>
      </c>
      <c r="C22" s="4" t="s">
        <v>67</v>
      </c>
      <c r="D22" s="4" t="s">
        <v>66</v>
      </c>
    </row>
    <row r="23" spans="1:4" ht="14.1" customHeight="1" x14ac:dyDescent="0.2">
      <c r="A23" s="4" t="s">
        <v>46</v>
      </c>
      <c r="B23" s="4" t="s">
        <v>68</v>
      </c>
      <c r="C23" s="4" t="s">
        <v>69</v>
      </c>
      <c r="D23" s="4" t="s">
        <v>63</v>
      </c>
    </row>
    <row r="24" spans="1:4" ht="14.1" customHeight="1" x14ac:dyDescent="0.2">
      <c r="A24" s="4" t="s">
        <v>46</v>
      </c>
      <c r="B24" s="4" t="s">
        <v>70</v>
      </c>
      <c r="C24" s="4" t="s">
        <v>71</v>
      </c>
      <c r="D24" s="4" t="s">
        <v>30</v>
      </c>
    </row>
    <row r="25" spans="1:4" ht="14.1" customHeight="1" x14ac:dyDescent="0.2">
      <c r="A25" s="4" t="s">
        <v>10</v>
      </c>
      <c r="B25" s="4" t="s">
        <v>72</v>
      </c>
      <c r="C25" s="4" t="s">
        <v>73</v>
      </c>
      <c r="D25" s="4" t="s">
        <v>63</v>
      </c>
    </row>
    <row r="26" spans="1:4" ht="14.1" customHeight="1" x14ac:dyDescent="0.2">
      <c r="A26" s="4" t="s">
        <v>10</v>
      </c>
      <c r="B26" s="4" t="s">
        <v>74</v>
      </c>
      <c r="C26" s="4" t="s">
        <v>75</v>
      </c>
      <c r="D26" s="4" t="s">
        <v>63</v>
      </c>
    </row>
    <row r="27" spans="1:4" ht="14.1" customHeight="1" x14ac:dyDescent="0.2">
      <c r="A27" s="4" t="s">
        <v>10</v>
      </c>
      <c r="B27" s="4" t="s">
        <v>76</v>
      </c>
      <c r="C27" s="4" t="s">
        <v>77</v>
      </c>
      <c r="D27" s="4" t="s">
        <v>63</v>
      </c>
    </row>
    <row r="28" spans="1:4" ht="14.1" customHeight="1" x14ac:dyDescent="0.2">
      <c r="A28" s="4" t="s">
        <v>10</v>
      </c>
      <c r="B28" s="4" t="s">
        <v>78</v>
      </c>
      <c r="C28" s="4" t="s">
        <v>79</v>
      </c>
      <c r="D28" s="4" t="s">
        <v>63</v>
      </c>
    </row>
    <row r="29" spans="1:4" ht="14.1" customHeight="1" x14ac:dyDescent="0.2">
      <c r="A29" s="4" t="s">
        <v>10</v>
      </c>
      <c r="B29" s="4" t="s">
        <v>80</v>
      </c>
      <c r="C29" s="4" t="s">
        <v>81</v>
      </c>
      <c r="D29" s="4" t="s">
        <v>63</v>
      </c>
    </row>
    <row r="30" spans="1:4" ht="14.1" customHeight="1" x14ac:dyDescent="0.2">
      <c r="A30" s="4" t="s">
        <v>10</v>
      </c>
      <c r="B30" s="4" t="s">
        <v>82</v>
      </c>
      <c r="C30" s="4" t="s">
        <v>83</v>
      </c>
      <c r="D30" s="4" t="s">
        <v>30</v>
      </c>
    </row>
    <row r="31" spans="1:4" ht="14.1" customHeight="1" x14ac:dyDescent="0.2">
      <c r="A31" s="4" t="s">
        <v>10</v>
      </c>
      <c r="B31" s="4" t="s">
        <v>84</v>
      </c>
      <c r="C31" s="4" t="s">
        <v>85</v>
      </c>
      <c r="D31" s="4" t="s">
        <v>80</v>
      </c>
    </row>
    <row r="32" spans="1:4" ht="14.1" customHeight="1" x14ac:dyDescent="0.2">
      <c r="A32" s="4" t="s">
        <v>10</v>
      </c>
      <c r="B32" s="4" t="s">
        <v>63</v>
      </c>
      <c r="C32" s="4" t="s">
        <v>86</v>
      </c>
      <c r="D32" s="4" t="s">
        <v>63</v>
      </c>
    </row>
    <row r="33" spans="1:4" ht="14.1" customHeight="1" x14ac:dyDescent="0.2">
      <c r="A33" s="4" t="s">
        <v>10</v>
      </c>
      <c r="B33" s="4" t="s">
        <v>87</v>
      </c>
      <c r="C33" s="4" t="s">
        <v>88</v>
      </c>
      <c r="D33" s="4" t="s">
        <v>89</v>
      </c>
    </row>
    <row r="34" spans="1:4" ht="14.1" customHeight="1" x14ac:dyDescent="0.2">
      <c r="A34" s="4" t="s">
        <v>8</v>
      </c>
      <c r="B34" s="4" t="s">
        <v>90</v>
      </c>
      <c r="C34" s="4" t="s">
        <v>91</v>
      </c>
      <c r="D34" s="4" t="s">
        <v>92</v>
      </c>
    </row>
    <row r="35" spans="1:4" ht="14.1" customHeight="1" x14ac:dyDescent="0.2">
      <c r="A35" s="4" t="s">
        <v>8</v>
      </c>
      <c r="B35" s="4" t="s">
        <v>93</v>
      </c>
      <c r="C35" s="4" t="s">
        <v>94</v>
      </c>
      <c r="D35" s="4" t="s">
        <v>63</v>
      </c>
    </row>
    <row r="36" spans="1:4" ht="14.1" customHeight="1" x14ac:dyDescent="0.2">
      <c r="A36" s="4" t="s">
        <v>8</v>
      </c>
      <c r="B36" s="4" t="s">
        <v>92</v>
      </c>
      <c r="C36" s="4" t="s">
        <v>95</v>
      </c>
      <c r="D36" s="4" t="s">
        <v>92</v>
      </c>
    </row>
    <row r="37" spans="1:4" ht="14.1" customHeight="1" x14ac:dyDescent="0.2">
      <c r="A37" s="4" t="s">
        <v>8</v>
      </c>
      <c r="B37" s="4" t="s">
        <v>96</v>
      </c>
      <c r="C37" s="4" t="s">
        <v>97</v>
      </c>
      <c r="D37" s="4" t="s">
        <v>96</v>
      </c>
    </row>
    <row r="38" spans="1:4" ht="14.1" customHeight="1" x14ac:dyDescent="0.2">
      <c r="A38" s="4" t="s">
        <v>8</v>
      </c>
      <c r="B38" s="4" t="s">
        <v>98</v>
      </c>
      <c r="C38" s="4" t="s">
        <v>99</v>
      </c>
      <c r="D38" s="4" t="s">
        <v>92</v>
      </c>
    </row>
    <row r="39" spans="1:4" ht="14.1" customHeight="1" x14ac:dyDescent="0.2">
      <c r="A39" s="4" t="s">
        <v>8</v>
      </c>
      <c r="B39" s="4" t="s">
        <v>100</v>
      </c>
      <c r="C39" s="4" t="s">
        <v>101</v>
      </c>
      <c r="D39" s="4" t="s">
        <v>96</v>
      </c>
    </row>
    <row r="40" spans="1:4" ht="14.1" customHeight="1" x14ac:dyDescent="0.2">
      <c r="A40" s="4" t="s">
        <v>11</v>
      </c>
      <c r="B40" s="4" t="s">
        <v>102</v>
      </c>
      <c r="C40" s="4" t="s">
        <v>103</v>
      </c>
      <c r="D40" s="4" t="s">
        <v>102</v>
      </c>
    </row>
    <row r="41" spans="1:4" ht="14.1" customHeight="1" x14ac:dyDescent="0.2">
      <c r="A41" s="4" t="s">
        <v>11</v>
      </c>
      <c r="B41" s="4" t="s">
        <v>30</v>
      </c>
      <c r="C41" s="4" t="s">
        <v>104</v>
      </c>
      <c r="D41" s="4" t="s">
        <v>30</v>
      </c>
    </row>
    <row r="42" spans="1:4" ht="14.1" customHeight="1" x14ac:dyDescent="0.2">
      <c r="A42" s="4" t="s">
        <v>11</v>
      </c>
      <c r="B42" s="4" t="s">
        <v>105</v>
      </c>
      <c r="C42" s="4" t="s">
        <v>86</v>
      </c>
      <c r="D42" s="4" t="s">
        <v>105</v>
      </c>
    </row>
    <row r="43" spans="1:4" ht="14.1" customHeight="1" x14ac:dyDescent="0.2">
      <c r="A43" s="4" t="s">
        <v>9</v>
      </c>
      <c r="B43" s="4" t="s">
        <v>106</v>
      </c>
      <c r="C43" s="4" t="s">
        <v>107</v>
      </c>
      <c r="D43" s="4" t="s">
        <v>106</v>
      </c>
    </row>
    <row r="44" spans="1:4" ht="14.1" customHeight="1" x14ac:dyDescent="0.2">
      <c r="A44" s="4" t="s">
        <v>9</v>
      </c>
      <c r="B44" s="4" t="s">
        <v>108</v>
      </c>
      <c r="C44" s="4" t="s">
        <v>109</v>
      </c>
      <c r="D44" s="4" t="s">
        <v>108</v>
      </c>
    </row>
    <row r="45" spans="1:4" ht="14.1" customHeight="1" x14ac:dyDescent="0.2">
      <c r="A45" s="4" t="s">
        <v>9</v>
      </c>
      <c r="B45" s="4" t="s">
        <v>110</v>
      </c>
      <c r="C45" s="4" t="s">
        <v>111</v>
      </c>
      <c r="D45" s="4" t="s">
        <v>30</v>
      </c>
    </row>
    <row r="46" spans="1:4" ht="14.1" customHeight="1" x14ac:dyDescent="0.2">
      <c r="A46" s="4" t="s">
        <v>9</v>
      </c>
      <c r="B46" s="4" t="s">
        <v>112</v>
      </c>
      <c r="C46" s="4" t="s">
        <v>113</v>
      </c>
      <c r="D46" s="4" t="s">
        <v>30</v>
      </c>
    </row>
    <row r="47" spans="1:4" ht="14.1" customHeight="1" x14ac:dyDescent="0.2">
      <c r="A47" s="4" t="s">
        <v>9</v>
      </c>
      <c r="B47" s="4" t="s">
        <v>114</v>
      </c>
      <c r="C47" s="4" t="s">
        <v>115</v>
      </c>
      <c r="D47" s="4" t="s">
        <v>114</v>
      </c>
    </row>
    <row r="48" spans="1:4" ht="14.1" customHeight="1" x14ac:dyDescent="0.2">
      <c r="A48" s="4" t="s">
        <v>9</v>
      </c>
      <c r="B48" s="4" t="s">
        <v>116</v>
      </c>
      <c r="C48" s="4" t="s">
        <v>117</v>
      </c>
      <c r="D48" s="4" t="s">
        <v>30</v>
      </c>
    </row>
    <row r="49" spans="1:4" ht="14.1" customHeight="1" x14ac:dyDescent="0.2">
      <c r="A49" s="4" t="s">
        <v>9</v>
      </c>
      <c r="B49" s="4" t="s">
        <v>118</v>
      </c>
      <c r="C49" s="4" t="s">
        <v>119</v>
      </c>
      <c r="D49" s="4" t="s">
        <v>30</v>
      </c>
    </row>
    <row r="50" spans="1:4" ht="14.1" customHeight="1" x14ac:dyDescent="0.2">
      <c r="A50" s="4" t="s">
        <v>9</v>
      </c>
      <c r="B50" s="4" t="s">
        <v>120</v>
      </c>
      <c r="C50" s="4" t="s">
        <v>121</v>
      </c>
      <c r="D50" s="4" t="s">
        <v>37</v>
      </c>
    </row>
    <row r="51" spans="1:4" ht="14.1" customHeight="1" x14ac:dyDescent="0.2">
      <c r="A51" s="4" t="s">
        <v>9</v>
      </c>
      <c r="B51" s="4" t="s">
        <v>122</v>
      </c>
      <c r="C51" s="4" t="s">
        <v>123</v>
      </c>
      <c r="D51" s="4" t="s">
        <v>30</v>
      </c>
    </row>
    <row r="52" spans="1:4" ht="14.1" customHeight="1" x14ac:dyDescent="0.2">
      <c r="A52" s="4" t="s">
        <v>9</v>
      </c>
      <c r="B52" s="4" t="s">
        <v>124</v>
      </c>
      <c r="C52" s="4" t="s">
        <v>125</v>
      </c>
      <c r="D52" s="4" t="s">
        <v>124</v>
      </c>
    </row>
    <row r="53" spans="1:4" ht="14.1" customHeight="1" x14ac:dyDescent="0.2">
      <c r="A53" s="4" t="s">
        <v>9</v>
      </c>
      <c r="B53" s="4" t="s">
        <v>126</v>
      </c>
      <c r="C53" s="4" t="s">
        <v>127</v>
      </c>
      <c r="D53" s="4" t="s">
        <v>30</v>
      </c>
    </row>
    <row r="54" spans="1:4" ht="14.1" customHeight="1" x14ac:dyDescent="0.2">
      <c r="A54" s="4" t="s">
        <v>9</v>
      </c>
      <c r="B54" s="4" t="s">
        <v>128</v>
      </c>
      <c r="C54" s="4" t="s">
        <v>129</v>
      </c>
      <c r="D54" s="4" t="s">
        <v>30</v>
      </c>
    </row>
    <row r="55" spans="1:4" ht="14.1" customHeight="1" x14ac:dyDescent="0.2">
      <c r="A55" s="4" t="s">
        <v>9</v>
      </c>
      <c r="B55" s="4" t="s">
        <v>89</v>
      </c>
      <c r="C55" s="4" t="s">
        <v>130</v>
      </c>
      <c r="D55" s="4" t="s">
        <v>89</v>
      </c>
    </row>
    <row r="56" spans="1:4" ht="14.1" customHeight="1" x14ac:dyDescent="0.2">
      <c r="A56" s="4" t="s">
        <v>9</v>
      </c>
      <c r="B56" s="4" t="s">
        <v>131</v>
      </c>
      <c r="C56" s="4" t="s">
        <v>132</v>
      </c>
      <c r="D56" s="4" t="s">
        <v>131</v>
      </c>
    </row>
    <row r="57" spans="1:4" ht="14.1" customHeight="1" x14ac:dyDescent="0.2">
      <c r="A57" s="4" t="s">
        <v>9</v>
      </c>
      <c r="B57" s="4" t="s">
        <v>133</v>
      </c>
      <c r="C57" s="4" t="s">
        <v>134</v>
      </c>
      <c r="D57" s="4" t="s">
        <v>131</v>
      </c>
    </row>
    <row r="58" spans="1:4" ht="14.1" customHeight="1" x14ac:dyDescent="0.2">
      <c r="A58" s="4" t="s">
        <v>9</v>
      </c>
      <c r="B58" s="4" t="s">
        <v>135</v>
      </c>
      <c r="C58" s="4" t="s">
        <v>136</v>
      </c>
      <c r="D58" s="4" t="s">
        <v>30</v>
      </c>
    </row>
    <row r="59" spans="1:4" ht="14.1" customHeight="1" x14ac:dyDescent="0.2">
      <c r="A59" s="4" t="s">
        <v>9</v>
      </c>
      <c r="B59" s="4" t="s">
        <v>137</v>
      </c>
      <c r="C59" s="4" t="s">
        <v>138</v>
      </c>
      <c r="D59" s="4" t="s">
        <v>37</v>
      </c>
    </row>
    <row r="60" spans="1:4" ht="14.1" customHeight="1" x14ac:dyDescent="0.2">
      <c r="A60" s="4" t="s">
        <v>9</v>
      </c>
      <c r="B60" s="4" t="s">
        <v>139</v>
      </c>
      <c r="C60" s="4" t="s">
        <v>140</v>
      </c>
      <c r="D60" s="4" t="s">
        <v>37</v>
      </c>
    </row>
    <row r="61" spans="1:4" ht="14.1" customHeight="1" x14ac:dyDescent="0.2">
      <c r="A61" s="4" t="s">
        <v>9</v>
      </c>
      <c r="B61" s="4" t="s">
        <v>141</v>
      </c>
      <c r="C61" s="4" t="s">
        <v>142</v>
      </c>
      <c r="D61" s="4" t="s">
        <v>30</v>
      </c>
    </row>
    <row r="62" spans="1:4" ht="14.1" customHeight="1" x14ac:dyDescent="0.2">
      <c r="A62" s="4" t="s">
        <v>9</v>
      </c>
      <c r="B62" s="4" t="s">
        <v>143</v>
      </c>
      <c r="C62" s="4" t="s">
        <v>144</v>
      </c>
      <c r="D62" s="4" t="s">
        <v>30</v>
      </c>
    </row>
    <row r="63" spans="1:4" ht="14.1" customHeight="1" x14ac:dyDescent="0.2">
      <c r="A63" s="4" t="s">
        <v>9</v>
      </c>
      <c r="B63" s="4" t="s">
        <v>145</v>
      </c>
      <c r="C63" s="4" t="s">
        <v>146</v>
      </c>
      <c r="D63" s="4" t="s">
        <v>37</v>
      </c>
    </row>
    <row r="64" spans="1:4" ht="14.1" customHeight="1" x14ac:dyDescent="0.2">
      <c r="A64" s="4" t="s">
        <v>9</v>
      </c>
      <c r="B64" s="4" t="s">
        <v>147</v>
      </c>
      <c r="C64" s="4" t="s">
        <v>148</v>
      </c>
      <c r="D64" s="4" t="s">
        <v>37</v>
      </c>
    </row>
    <row r="65" spans="1:4" ht="14.1" customHeight="1" x14ac:dyDescent="0.2">
      <c r="A65" s="4" t="s">
        <v>9</v>
      </c>
      <c r="B65" s="4" t="s">
        <v>149</v>
      </c>
      <c r="C65" s="4" t="s">
        <v>150</v>
      </c>
      <c r="D65" s="4" t="s">
        <v>30</v>
      </c>
    </row>
    <row r="66" spans="1:4" ht="14.1" customHeight="1" x14ac:dyDescent="0.2">
      <c r="A66" s="4" t="s">
        <v>9</v>
      </c>
      <c r="B66" s="4" t="s">
        <v>151</v>
      </c>
      <c r="C66" s="4" t="s">
        <v>152</v>
      </c>
      <c r="D66" s="4" t="s">
        <v>131</v>
      </c>
    </row>
    <row r="67" spans="1:4" ht="14.1" customHeight="1" x14ac:dyDescent="0.2">
      <c r="A67" s="4" t="s">
        <v>9</v>
      </c>
      <c r="B67" s="4" t="s">
        <v>153</v>
      </c>
      <c r="C67" s="4" t="s">
        <v>154</v>
      </c>
      <c r="D67" s="4" t="s">
        <v>37</v>
      </c>
    </row>
    <row r="68" spans="1:4" ht="14.1" customHeight="1" x14ac:dyDescent="0.2">
      <c r="A68" s="4" t="s">
        <v>9</v>
      </c>
      <c r="B68" s="4" t="s">
        <v>155</v>
      </c>
      <c r="C68" s="4" t="s">
        <v>156</v>
      </c>
      <c r="D68" s="4" t="s">
        <v>37</v>
      </c>
    </row>
    <row r="69" spans="1:4" ht="14.1" customHeight="1" x14ac:dyDescent="0.2">
      <c r="A69" s="4" t="s">
        <v>9</v>
      </c>
      <c r="B69" s="4" t="s">
        <v>157</v>
      </c>
      <c r="C69" s="4" t="s">
        <v>158</v>
      </c>
      <c r="D69" s="4" t="s">
        <v>37</v>
      </c>
    </row>
    <row r="70" spans="1:4" ht="14.1" customHeight="1" x14ac:dyDescent="0.2">
      <c r="A70" s="4" t="s">
        <v>9</v>
      </c>
      <c r="B70" s="4" t="s">
        <v>159</v>
      </c>
      <c r="C70" s="4" t="s">
        <v>160</v>
      </c>
      <c r="D70" s="4" t="s">
        <v>89</v>
      </c>
    </row>
    <row r="72" spans="1:4" ht="14.1" customHeight="1" x14ac:dyDescent="0.2">
      <c r="A72" s="16"/>
      <c r="B72" s="14"/>
      <c r="C72" s="14"/>
      <c r="D72" s="14"/>
    </row>
  </sheetData>
  <mergeCells count="3">
    <mergeCell ref="A1:D1"/>
    <mergeCell ref="A2:D2"/>
    <mergeCell ref="A72:D72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zoomScaleNormal="100" workbookViewId="0">
      <selection activeCell="J37" sqref="J37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4" width="14.7109375" bestFit="1" customWidth="1"/>
    <col min="5" max="5" width="11.7109375" bestFit="1" customWidth="1"/>
    <col min="6" max="6" width="8.7109375" bestFit="1" customWidth="1"/>
    <col min="7" max="7" width="6.7109375" bestFit="1" customWidth="1"/>
    <col min="8" max="8" width="13.7109375" bestFit="1" customWidth="1"/>
    <col min="9" max="9" width="7.7109375" bestFit="1" customWidth="1"/>
  </cols>
  <sheetData>
    <row r="1" spans="1:9" ht="15.95" customHeight="1" x14ac:dyDescent="0.25">
      <c r="A1" s="13" t="s">
        <v>161</v>
      </c>
      <c r="B1" s="14"/>
      <c r="C1" s="14"/>
      <c r="D1" s="14"/>
      <c r="E1" s="14"/>
      <c r="F1" s="14"/>
      <c r="G1" s="14"/>
      <c r="H1" s="14"/>
      <c r="I1" s="14"/>
    </row>
    <row r="2" spans="1:9" ht="12.95" customHeight="1" x14ac:dyDescent="0.2">
      <c r="A2" s="15" t="s">
        <v>162</v>
      </c>
      <c r="B2" s="14"/>
      <c r="C2" s="14"/>
      <c r="D2" s="14"/>
      <c r="E2" s="14"/>
      <c r="F2" s="14"/>
      <c r="G2" s="14"/>
      <c r="H2" s="14"/>
      <c r="I2" s="14"/>
    </row>
    <row r="4" spans="1:9" ht="14.1" customHeight="1" x14ac:dyDescent="0.2">
      <c r="A4" s="1" t="s">
        <v>2</v>
      </c>
      <c r="B4" s="1" t="s">
        <v>3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ht="14.1" customHeight="1" x14ac:dyDescent="0.2">
      <c r="A5" s="2">
        <v>1977</v>
      </c>
      <c r="B5" s="5">
        <v>820</v>
      </c>
      <c r="C5" s="5" t="s">
        <v>13</v>
      </c>
      <c r="D5" s="5">
        <v>827</v>
      </c>
      <c r="E5" s="5" t="s">
        <v>13</v>
      </c>
      <c r="F5" s="5">
        <v>688</v>
      </c>
      <c r="G5" s="5" t="s">
        <v>13</v>
      </c>
      <c r="H5" s="5" t="s">
        <v>13</v>
      </c>
      <c r="I5" s="5">
        <v>2335</v>
      </c>
    </row>
    <row r="6" spans="1:9" ht="14.1" customHeight="1" x14ac:dyDescent="0.2">
      <c r="A6" s="2">
        <v>1978</v>
      </c>
      <c r="B6" s="5">
        <v>769</v>
      </c>
      <c r="C6" s="5" t="s">
        <v>13</v>
      </c>
      <c r="D6" s="5">
        <v>711</v>
      </c>
      <c r="E6" s="5" t="s">
        <v>13</v>
      </c>
      <c r="F6" s="5">
        <v>338</v>
      </c>
      <c r="G6" s="5" t="s">
        <v>13</v>
      </c>
      <c r="H6" s="5" t="s">
        <v>13</v>
      </c>
      <c r="I6" s="5">
        <v>1818</v>
      </c>
    </row>
    <row r="7" spans="1:9" ht="14.1" customHeight="1" x14ac:dyDescent="0.2">
      <c r="A7" s="2">
        <v>1979</v>
      </c>
      <c r="B7" s="5">
        <v>712</v>
      </c>
      <c r="C7" s="5" t="s">
        <v>13</v>
      </c>
      <c r="D7" s="5">
        <v>947</v>
      </c>
      <c r="E7" s="5" t="s">
        <v>13</v>
      </c>
      <c r="F7" s="5">
        <v>2089</v>
      </c>
      <c r="G7" s="5" t="s">
        <v>13</v>
      </c>
      <c r="H7" s="5" t="s">
        <v>13</v>
      </c>
      <c r="I7" s="5">
        <v>3748</v>
      </c>
    </row>
    <row r="8" spans="1:9" ht="14.1" customHeight="1" x14ac:dyDescent="0.2">
      <c r="A8" s="2">
        <v>1980</v>
      </c>
      <c r="B8" s="5">
        <v>1438</v>
      </c>
      <c r="C8" s="5" t="s">
        <v>13</v>
      </c>
      <c r="D8" s="5">
        <v>1153</v>
      </c>
      <c r="E8" s="5" t="s">
        <v>13</v>
      </c>
      <c r="F8" s="5">
        <v>896</v>
      </c>
      <c r="G8" s="5" t="s">
        <v>13</v>
      </c>
      <c r="H8" s="5" t="s">
        <v>13</v>
      </c>
      <c r="I8" s="5">
        <v>3487</v>
      </c>
    </row>
    <row r="9" spans="1:9" ht="14.1" customHeight="1" x14ac:dyDescent="0.2">
      <c r="A9" s="2">
        <v>1981</v>
      </c>
      <c r="B9" s="5">
        <v>1121</v>
      </c>
      <c r="C9" s="5" t="s">
        <v>13</v>
      </c>
      <c r="D9" s="5">
        <v>1552</v>
      </c>
      <c r="E9" s="5" t="s">
        <v>13</v>
      </c>
      <c r="F9" s="5">
        <v>852</v>
      </c>
      <c r="G9" s="5" t="s">
        <v>13</v>
      </c>
      <c r="H9" s="5" t="s">
        <v>13</v>
      </c>
      <c r="I9" s="5">
        <v>3525</v>
      </c>
    </row>
    <row r="10" spans="1:9" ht="14.1" customHeight="1" x14ac:dyDescent="0.2">
      <c r="A10" s="2">
        <v>1982</v>
      </c>
      <c r="B10" s="5">
        <v>2506</v>
      </c>
      <c r="C10" s="5" t="s">
        <v>13</v>
      </c>
      <c r="D10" s="5">
        <v>1393</v>
      </c>
      <c r="E10" s="5" t="s">
        <v>13</v>
      </c>
      <c r="F10" s="5">
        <v>1645</v>
      </c>
      <c r="G10" s="5" t="s">
        <v>13</v>
      </c>
      <c r="H10" s="5" t="s">
        <v>13</v>
      </c>
      <c r="I10" s="5">
        <v>5544</v>
      </c>
    </row>
    <row r="11" spans="1:9" ht="14.1" customHeight="1" x14ac:dyDescent="0.2">
      <c r="A11" s="2">
        <v>1983</v>
      </c>
      <c r="B11" s="5">
        <v>1711</v>
      </c>
      <c r="C11" s="5">
        <v>0</v>
      </c>
      <c r="D11" s="5">
        <v>1133</v>
      </c>
      <c r="E11" s="5">
        <v>10</v>
      </c>
      <c r="F11" s="5">
        <v>2759</v>
      </c>
      <c r="G11" s="5">
        <v>0</v>
      </c>
      <c r="H11" s="5">
        <v>115</v>
      </c>
      <c r="I11" s="5">
        <v>5728</v>
      </c>
    </row>
    <row r="12" spans="1:9" ht="14.1" customHeight="1" x14ac:dyDescent="0.2">
      <c r="A12" s="2">
        <v>1984</v>
      </c>
      <c r="B12" s="5">
        <v>2107</v>
      </c>
      <c r="C12" s="5">
        <v>37</v>
      </c>
      <c r="D12" s="5">
        <v>2369</v>
      </c>
      <c r="E12" s="5">
        <v>300</v>
      </c>
      <c r="F12" s="5">
        <v>3591</v>
      </c>
      <c r="G12" s="5">
        <v>324</v>
      </c>
      <c r="H12" s="5">
        <v>25</v>
      </c>
      <c r="I12" s="5">
        <v>8753</v>
      </c>
    </row>
    <row r="13" spans="1:9" ht="14.1" customHeight="1" x14ac:dyDescent="0.2">
      <c r="A13" s="2">
        <v>1985</v>
      </c>
      <c r="B13" s="5">
        <v>2798</v>
      </c>
      <c r="C13" s="5">
        <v>150</v>
      </c>
      <c r="D13" s="5">
        <v>2364</v>
      </c>
      <c r="E13" s="5">
        <v>84</v>
      </c>
      <c r="F13" s="5">
        <v>3370</v>
      </c>
      <c r="G13" s="5">
        <v>73</v>
      </c>
      <c r="H13" s="5">
        <v>32</v>
      </c>
      <c r="I13" s="5">
        <v>8871</v>
      </c>
    </row>
    <row r="14" spans="1:9" ht="14.1" customHeight="1" x14ac:dyDescent="0.2">
      <c r="A14" s="2">
        <v>1986</v>
      </c>
      <c r="B14" s="5">
        <v>2959</v>
      </c>
      <c r="C14" s="5">
        <v>6534</v>
      </c>
      <c r="D14" s="5">
        <v>7625</v>
      </c>
      <c r="E14" s="5">
        <v>908</v>
      </c>
      <c r="F14" s="5">
        <v>3518</v>
      </c>
      <c r="G14" s="5">
        <v>0</v>
      </c>
      <c r="H14" s="5">
        <v>36</v>
      </c>
      <c r="I14" s="5">
        <v>21580</v>
      </c>
    </row>
    <row r="15" spans="1:9" ht="14.1" customHeight="1" x14ac:dyDescent="0.2">
      <c r="A15" s="2">
        <v>1987</v>
      </c>
      <c r="B15" s="5">
        <v>2272</v>
      </c>
      <c r="C15" s="5">
        <v>6156</v>
      </c>
      <c r="D15" s="5">
        <v>6935</v>
      </c>
      <c r="E15" s="5">
        <v>1639</v>
      </c>
      <c r="F15" s="5">
        <v>4621</v>
      </c>
      <c r="G15" s="5">
        <v>0</v>
      </c>
      <c r="H15" s="5">
        <v>49</v>
      </c>
      <c r="I15" s="5">
        <v>21672</v>
      </c>
    </row>
    <row r="16" spans="1:9" ht="14.1" customHeight="1" x14ac:dyDescent="0.2">
      <c r="A16" s="2">
        <v>1988</v>
      </c>
      <c r="B16" s="5">
        <v>4687</v>
      </c>
      <c r="C16" s="5">
        <v>5521</v>
      </c>
      <c r="D16" s="5">
        <v>7358</v>
      </c>
      <c r="E16" s="5">
        <v>1762</v>
      </c>
      <c r="F16" s="5">
        <v>5196</v>
      </c>
      <c r="G16" s="5">
        <v>19</v>
      </c>
      <c r="H16" s="5">
        <v>66</v>
      </c>
      <c r="I16" s="5">
        <v>24609</v>
      </c>
    </row>
    <row r="17" spans="1:9" ht="14.1" customHeight="1" x14ac:dyDescent="0.2">
      <c r="A17" s="2">
        <v>1989</v>
      </c>
      <c r="B17" s="5">
        <v>4981</v>
      </c>
      <c r="C17" s="5">
        <v>8172</v>
      </c>
      <c r="D17" s="5">
        <v>7338</v>
      </c>
      <c r="E17" s="5">
        <v>2372</v>
      </c>
      <c r="F17" s="5">
        <v>5972</v>
      </c>
      <c r="G17" s="5">
        <v>6</v>
      </c>
      <c r="H17" s="5">
        <v>120</v>
      </c>
      <c r="I17" s="5">
        <v>28961</v>
      </c>
    </row>
    <row r="18" spans="1:9" ht="14.1" customHeight="1" x14ac:dyDescent="0.2">
      <c r="A18" s="2">
        <v>1990</v>
      </c>
      <c r="B18" s="5">
        <v>5165</v>
      </c>
      <c r="C18" s="5">
        <v>6192</v>
      </c>
      <c r="D18" s="5">
        <v>7061</v>
      </c>
      <c r="E18" s="5">
        <v>2366</v>
      </c>
      <c r="F18" s="5">
        <v>5734</v>
      </c>
      <c r="G18" s="5">
        <v>0</v>
      </c>
      <c r="H18" s="5">
        <v>103</v>
      </c>
      <c r="I18" s="5">
        <v>26621</v>
      </c>
    </row>
    <row r="19" spans="1:9" ht="14.1" customHeight="1" x14ac:dyDescent="0.2">
      <c r="A19" s="2">
        <v>1991</v>
      </c>
      <c r="B19" s="5">
        <v>6556</v>
      </c>
      <c r="C19" s="5">
        <v>9361</v>
      </c>
      <c r="D19" s="5">
        <v>6960</v>
      </c>
      <c r="E19" s="5">
        <v>2042</v>
      </c>
      <c r="F19" s="5">
        <v>5588</v>
      </c>
      <c r="G19" s="5">
        <v>6</v>
      </c>
      <c r="H19" s="5">
        <v>46</v>
      </c>
      <c r="I19" s="5">
        <v>30559</v>
      </c>
    </row>
    <row r="20" spans="1:9" ht="14.1" customHeight="1" x14ac:dyDescent="0.2">
      <c r="A20" s="2">
        <v>1992</v>
      </c>
      <c r="B20" s="5">
        <v>4210</v>
      </c>
      <c r="C20" s="5">
        <v>7272</v>
      </c>
      <c r="D20" s="5">
        <v>17860</v>
      </c>
      <c r="E20" s="5">
        <v>3380</v>
      </c>
      <c r="F20" s="5">
        <v>6545</v>
      </c>
      <c r="G20" s="5">
        <v>109</v>
      </c>
      <c r="H20" s="5">
        <v>156</v>
      </c>
      <c r="I20" s="5">
        <v>39532</v>
      </c>
    </row>
    <row r="21" spans="1:9" ht="14.1" customHeight="1" x14ac:dyDescent="0.2">
      <c r="A21" s="2">
        <v>1993</v>
      </c>
      <c r="B21" s="5">
        <v>5329</v>
      </c>
      <c r="C21" s="5">
        <v>5727</v>
      </c>
      <c r="D21" s="5">
        <v>17745</v>
      </c>
      <c r="E21" s="5">
        <v>4729</v>
      </c>
      <c r="F21" s="5">
        <v>9473</v>
      </c>
      <c r="G21" s="5">
        <v>47</v>
      </c>
      <c r="H21" s="5">
        <v>186</v>
      </c>
      <c r="I21" s="5">
        <v>43236</v>
      </c>
    </row>
    <row r="22" spans="1:9" ht="14.1" customHeight="1" x14ac:dyDescent="0.2">
      <c r="A22" s="2">
        <v>1994</v>
      </c>
      <c r="B22" s="5">
        <v>3089</v>
      </c>
      <c r="C22" s="5">
        <v>684</v>
      </c>
      <c r="D22" s="5">
        <v>12678</v>
      </c>
      <c r="E22" s="5">
        <v>2144</v>
      </c>
      <c r="F22" s="5">
        <v>6289</v>
      </c>
      <c r="G22" s="5">
        <v>0</v>
      </c>
      <c r="H22" s="5">
        <v>117</v>
      </c>
      <c r="I22" s="5">
        <v>25001</v>
      </c>
    </row>
    <row r="23" spans="1:9" ht="14.1" customHeight="1" x14ac:dyDescent="0.2">
      <c r="A23" s="2">
        <v>1995</v>
      </c>
      <c r="B23" s="5">
        <v>1217</v>
      </c>
      <c r="C23" s="5">
        <v>0</v>
      </c>
      <c r="D23" s="5">
        <v>5748</v>
      </c>
      <c r="E23" s="5">
        <v>2126</v>
      </c>
      <c r="F23" s="5">
        <v>4904</v>
      </c>
      <c r="G23" s="5">
        <v>9</v>
      </c>
      <c r="H23" s="5">
        <v>0</v>
      </c>
      <c r="I23" s="5">
        <v>14004</v>
      </c>
    </row>
    <row r="25" spans="1:9" ht="14.1" customHeight="1" x14ac:dyDescent="0.2">
      <c r="A25" s="16"/>
      <c r="B25" s="14"/>
      <c r="C25" s="14"/>
      <c r="D25" s="14"/>
      <c r="E25" s="14"/>
      <c r="F25" s="14"/>
      <c r="G25" s="14"/>
      <c r="H25" s="14"/>
      <c r="I25" s="14"/>
    </row>
  </sheetData>
  <mergeCells count="3">
    <mergeCell ref="A1:I1"/>
    <mergeCell ref="A2:I2"/>
    <mergeCell ref="A25:I2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zoomScaleNormal="100" workbookViewId="0">
      <selection activeCell="A25" sqref="A25:I25"/>
    </sheetView>
  </sheetViews>
  <sheetFormatPr defaultColWidth="11.42578125" defaultRowHeight="12" customHeight="1" x14ac:dyDescent="0.2"/>
  <cols>
    <col min="1" max="1" width="5.7109375" bestFit="1" customWidth="1"/>
    <col min="2" max="2" width="15.7109375" bestFit="1" customWidth="1"/>
    <col min="3" max="3" width="8.7109375" bestFit="1" customWidth="1"/>
    <col min="4" max="4" width="14.7109375" bestFit="1" customWidth="1"/>
    <col min="5" max="5" width="11.7109375" bestFit="1" customWidth="1"/>
    <col min="6" max="6" width="8.7109375" bestFit="1" customWidth="1"/>
    <col min="7" max="7" width="6.7109375" bestFit="1" customWidth="1"/>
    <col min="8" max="8" width="13.7109375" bestFit="1" customWidth="1"/>
    <col min="9" max="9" width="6.7109375" bestFit="1" customWidth="1"/>
  </cols>
  <sheetData>
    <row r="1" spans="1:9" ht="15.95" customHeight="1" x14ac:dyDescent="0.25">
      <c r="A1" s="13" t="s">
        <v>163</v>
      </c>
      <c r="B1" s="14"/>
      <c r="C1" s="14"/>
      <c r="D1" s="14"/>
      <c r="E1" s="14"/>
      <c r="F1" s="14"/>
      <c r="G1" s="14"/>
      <c r="H1" s="14"/>
      <c r="I1" s="14"/>
    </row>
    <row r="2" spans="1:9" ht="12.95" customHeight="1" x14ac:dyDescent="0.2">
      <c r="A2" s="15" t="s">
        <v>162</v>
      </c>
      <c r="B2" s="14"/>
      <c r="C2" s="14"/>
      <c r="D2" s="14"/>
      <c r="E2" s="14"/>
      <c r="F2" s="14"/>
      <c r="G2" s="14"/>
      <c r="H2" s="14"/>
      <c r="I2" s="14"/>
    </row>
    <row r="4" spans="1:9" ht="14.1" customHeight="1" x14ac:dyDescent="0.2">
      <c r="A4" s="1" t="s">
        <v>2</v>
      </c>
      <c r="B4" s="1" t="s">
        <v>3</v>
      </c>
      <c r="C4" s="1" t="s">
        <v>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ht="14.1" customHeight="1" x14ac:dyDescent="0.2">
      <c r="A5" s="2">
        <v>1977</v>
      </c>
      <c r="B5" s="5">
        <v>166</v>
      </c>
      <c r="C5" s="5" t="s">
        <v>13</v>
      </c>
      <c r="D5" s="5">
        <v>1611</v>
      </c>
      <c r="E5" s="5" t="s">
        <v>13</v>
      </c>
      <c r="F5" s="5">
        <v>266</v>
      </c>
      <c r="G5" s="5" t="s">
        <v>13</v>
      </c>
      <c r="H5" s="5" t="s">
        <v>13</v>
      </c>
      <c r="I5" s="5">
        <v>2043</v>
      </c>
    </row>
    <row r="6" spans="1:9" ht="14.1" customHeight="1" x14ac:dyDescent="0.2">
      <c r="A6" s="2">
        <v>1978</v>
      </c>
      <c r="B6" s="5">
        <v>78</v>
      </c>
      <c r="C6" s="5" t="s">
        <v>13</v>
      </c>
      <c r="D6" s="5">
        <v>703</v>
      </c>
      <c r="E6" s="5" t="s">
        <v>13</v>
      </c>
      <c r="F6" s="5">
        <v>98</v>
      </c>
      <c r="G6" s="5" t="s">
        <v>13</v>
      </c>
      <c r="H6" s="5" t="s">
        <v>13</v>
      </c>
      <c r="I6" s="5">
        <v>879</v>
      </c>
    </row>
    <row r="7" spans="1:9" ht="14.1" customHeight="1" x14ac:dyDescent="0.2">
      <c r="A7" s="2">
        <v>1979</v>
      </c>
      <c r="B7" s="5">
        <v>90</v>
      </c>
      <c r="C7" s="5" t="s">
        <v>13</v>
      </c>
      <c r="D7" s="5">
        <v>1237</v>
      </c>
      <c r="E7" s="5" t="s">
        <v>13</v>
      </c>
      <c r="F7" s="5">
        <v>217</v>
      </c>
      <c r="G7" s="5" t="s">
        <v>13</v>
      </c>
      <c r="H7" s="5" t="s">
        <v>13</v>
      </c>
      <c r="I7" s="5">
        <v>1544</v>
      </c>
    </row>
    <row r="8" spans="1:9" ht="14.1" customHeight="1" x14ac:dyDescent="0.2">
      <c r="A8" s="2">
        <v>1980</v>
      </c>
      <c r="B8" s="5">
        <v>127</v>
      </c>
      <c r="C8" s="5" t="s">
        <v>13</v>
      </c>
      <c r="D8" s="5">
        <v>1820</v>
      </c>
      <c r="E8" s="5" t="s">
        <v>13</v>
      </c>
      <c r="F8" s="5">
        <v>153</v>
      </c>
      <c r="G8" s="5" t="s">
        <v>13</v>
      </c>
      <c r="H8" s="5" t="s">
        <v>13</v>
      </c>
      <c r="I8" s="5">
        <v>2100</v>
      </c>
    </row>
    <row r="9" spans="1:9" ht="14.1" customHeight="1" x14ac:dyDescent="0.2">
      <c r="A9" s="2">
        <v>1981</v>
      </c>
      <c r="B9" s="5">
        <v>115</v>
      </c>
      <c r="C9" s="5" t="s">
        <v>13</v>
      </c>
      <c r="D9" s="5">
        <v>1114</v>
      </c>
      <c r="E9" s="5" t="s">
        <v>13</v>
      </c>
      <c r="F9" s="5">
        <v>140</v>
      </c>
      <c r="G9" s="5" t="s">
        <v>13</v>
      </c>
      <c r="H9" s="5" t="s">
        <v>13</v>
      </c>
      <c r="I9" s="5">
        <v>1369</v>
      </c>
    </row>
    <row r="10" spans="1:9" ht="14.1" customHeight="1" x14ac:dyDescent="0.2">
      <c r="A10" s="2">
        <v>1982</v>
      </c>
      <c r="B10" s="5">
        <v>97</v>
      </c>
      <c r="C10" s="5" t="s">
        <v>13</v>
      </c>
      <c r="D10" s="5">
        <v>960</v>
      </c>
      <c r="E10" s="5" t="s">
        <v>13</v>
      </c>
      <c r="F10" s="5">
        <v>161</v>
      </c>
      <c r="G10" s="5" t="s">
        <v>13</v>
      </c>
      <c r="H10" s="5" t="s">
        <v>13</v>
      </c>
      <c r="I10" s="5">
        <v>1218</v>
      </c>
    </row>
    <row r="11" spans="1:9" ht="14.1" customHeight="1" x14ac:dyDescent="0.2">
      <c r="A11" s="2">
        <v>1983</v>
      </c>
      <c r="B11" s="5">
        <v>109</v>
      </c>
      <c r="C11" s="5">
        <v>17</v>
      </c>
      <c r="D11" s="5">
        <v>740</v>
      </c>
      <c r="E11" s="5">
        <v>48</v>
      </c>
      <c r="F11" s="5">
        <v>237</v>
      </c>
      <c r="G11" s="5">
        <v>7</v>
      </c>
      <c r="H11" s="5">
        <v>5</v>
      </c>
      <c r="I11" s="5">
        <v>1163</v>
      </c>
    </row>
    <row r="12" spans="1:9" ht="14.1" customHeight="1" x14ac:dyDescent="0.2">
      <c r="A12" s="2">
        <v>1984</v>
      </c>
      <c r="B12" s="5">
        <v>72</v>
      </c>
      <c r="C12" s="5">
        <v>10</v>
      </c>
      <c r="D12" s="5">
        <v>637</v>
      </c>
      <c r="E12" s="5">
        <v>54</v>
      </c>
      <c r="F12" s="5">
        <v>189</v>
      </c>
      <c r="G12" s="5">
        <v>15</v>
      </c>
      <c r="H12" s="5">
        <v>9</v>
      </c>
      <c r="I12" s="5">
        <v>986</v>
      </c>
    </row>
    <row r="13" spans="1:9" ht="14.1" customHeight="1" x14ac:dyDescent="0.2">
      <c r="A13" s="2">
        <v>1985</v>
      </c>
      <c r="B13" s="5">
        <v>104</v>
      </c>
      <c r="C13" s="5">
        <v>12</v>
      </c>
      <c r="D13" s="5">
        <v>517</v>
      </c>
      <c r="E13" s="5">
        <v>32</v>
      </c>
      <c r="F13" s="5">
        <v>166</v>
      </c>
      <c r="G13" s="5">
        <v>9</v>
      </c>
      <c r="H13" s="5">
        <v>5</v>
      </c>
      <c r="I13" s="5">
        <v>845</v>
      </c>
    </row>
    <row r="14" spans="1:9" ht="14.1" customHeight="1" x14ac:dyDescent="0.2">
      <c r="A14" s="2">
        <v>1986</v>
      </c>
      <c r="B14" s="5">
        <v>122</v>
      </c>
      <c r="C14" s="5">
        <v>318</v>
      </c>
      <c r="D14" s="5">
        <v>402</v>
      </c>
      <c r="E14" s="5">
        <v>44</v>
      </c>
      <c r="F14" s="5">
        <v>185</v>
      </c>
      <c r="G14" s="5">
        <v>8</v>
      </c>
      <c r="H14" s="5">
        <v>12</v>
      </c>
      <c r="I14" s="5">
        <v>1091</v>
      </c>
    </row>
    <row r="15" spans="1:9" ht="14.1" customHeight="1" x14ac:dyDescent="0.2">
      <c r="A15" s="2">
        <v>1987</v>
      </c>
      <c r="B15" s="5">
        <v>121</v>
      </c>
      <c r="C15" s="5">
        <v>250</v>
      </c>
      <c r="D15" s="5">
        <v>817</v>
      </c>
      <c r="E15" s="5">
        <v>125</v>
      </c>
      <c r="F15" s="5">
        <v>216</v>
      </c>
      <c r="G15" s="5">
        <v>6</v>
      </c>
      <c r="H15" s="5">
        <v>10</v>
      </c>
      <c r="I15" s="5">
        <v>1545</v>
      </c>
    </row>
    <row r="16" spans="1:9" ht="14.1" customHeight="1" x14ac:dyDescent="0.2">
      <c r="A16" s="2">
        <v>1988</v>
      </c>
      <c r="B16" s="5">
        <v>146</v>
      </c>
      <c r="C16" s="5">
        <v>307</v>
      </c>
      <c r="D16" s="5">
        <v>1213</v>
      </c>
      <c r="E16" s="5">
        <v>172</v>
      </c>
      <c r="F16" s="5">
        <v>245</v>
      </c>
      <c r="G16" s="5">
        <v>9</v>
      </c>
      <c r="H16" s="5">
        <v>8</v>
      </c>
      <c r="I16" s="5">
        <v>2100</v>
      </c>
    </row>
    <row r="17" spans="1:9" ht="14.1" customHeight="1" x14ac:dyDescent="0.2">
      <c r="A17" s="2">
        <v>1989</v>
      </c>
      <c r="B17" s="5">
        <v>296</v>
      </c>
      <c r="C17" s="5">
        <v>590</v>
      </c>
      <c r="D17" s="5">
        <v>1951</v>
      </c>
      <c r="E17" s="5">
        <v>364</v>
      </c>
      <c r="F17" s="5">
        <v>452</v>
      </c>
      <c r="G17" s="5">
        <v>15</v>
      </c>
      <c r="H17" s="5">
        <v>15</v>
      </c>
      <c r="I17" s="5">
        <v>3683</v>
      </c>
    </row>
    <row r="18" spans="1:9" ht="14.1" customHeight="1" x14ac:dyDescent="0.2">
      <c r="A18" s="2">
        <v>1990</v>
      </c>
      <c r="B18" s="5">
        <v>330</v>
      </c>
      <c r="C18" s="5">
        <v>535</v>
      </c>
      <c r="D18" s="5">
        <v>1894</v>
      </c>
      <c r="E18" s="5">
        <v>377</v>
      </c>
      <c r="F18" s="5">
        <v>465</v>
      </c>
      <c r="G18" s="5">
        <v>10</v>
      </c>
      <c r="H18" s="5">
        <v>15</v>
      </c>
      <c r="I18" s="5">
        <v>3626</v>
      </c>
    </row>
    <row r="19" spans="1:9" ht="14.1" customHeight="1" x14ac:dyDescent="0.2">
      <c r="A19" s="2">
        <v>1991</v>
      </c>
      <c r="B19" s="5">
        <v>335</v>
      </c>
      <c r="C19" s="5">
        <v>568</v>
      </c>
      <c r="D19" s="5">
        <v>1803</v>
      </c>
      <c r="E19" s="5">
        <v>367</v>
      </c>
      <c r="F19" s="5">
        <v>451</v>
      </c>
      <c r="G19" s="5">
        <v>10</v>
      </c>
      <c r="H19" s="5">
        <v>12</v>
      </c>
      <c r="I19" s="5">
        <v>3546</v>
      </c>
    </row>
    <row r="20" spans="1:9" ht="14.1" customHeight="1" x14ac:dyDescent="0.2">
      <c r="A20" s="2">
        <v>1992</v>
      </c>
      <c r="B20" s="5">
        <v>371</v>
      </c>
      <c r="C20" s="5">
        <v>736</v>
      </c>
      <c r="D20" s="5">
        <v>3108</v>
      </c>
      <c r="E20" s="5">
        <v>505</v>
      </c>
      <c r="F20" s="5">
        <v>610</v>
      </c>
      <c r="G20" s="5">
        <v>25</v>
      </c>
      <c r="H20" s="5">
        <v>48</v>
      </c>
      <c r="I20" s="5">
        <v>5403</v>
      </c>
    </row>
    <row r="21" spans="1:9" ht="14.1" customHeight="1" x14ac:dyDescent="0.2">
      <c r="A21" s="2">
        <v>1993</v>
      </c>
      <c r="B21" s="5">
        <v>417</v>
      </c>
      <c r="C21" s="5">
        <v>577</v>
      </c>
      <c r="D21" s="5">
        <v>2649</v>
      </c>
      <c r="E21" s="5">
        <v>522</v>
      </c>
      <c r="F21" s="5">
        <v>669</v>
      </c>
      <c r="G21" s="5">
        <v>38</v>
      </c>
      <c r="H21" s="5">
        <v>29</v>
      </c>
      <c r="I21" s="5">
        <v>4901</v>
      </c>
    </row>
    <row r="22" spans="1:9" ht="14.1" customHeight="1" x14ac:dyDescent="0.2">
      <c r="A22" s="2">
        <v>1994</v>
      </c>
      <c r="B22" s="5">
        <v>395</v>
      </c>
      <c r="C22" s="5">
        <v>383</v>
      </c>
      <c r="D22" s="5">
        <v>2186</v>
      </c>
      <c r="E22" s="5">
        <v>408</v>
      </c>
      <c r="F22" s="5">
        <v>704</v>
      </c>
      <c r="G22" s="5">
        <v>34</v>
      </c>
      <c r="H22" s="5">
        <v>40</v>
      </c>
      <c r="I22" s="5">
        <v>4150</v>
      </c>
    </row>
    <row r="23" spans="1:9" ht="14.1" customHeight="1" x14ac:dyDescent="0.2">
      <c r="A23" s="2">
        <v>1995</v>
      </c>
      <c r="B23" s="5">
        <v>175</v>
      </c>
      <c r="C23" s="5">
        <v>112</v>
      </c>
      <c r="D23" s="5">
        <v>1643</v>
      </c>
      <c r="E23" s="5">
        <v>380</v>
      </c>
      <c r="F23" s="5">
        <v>527</v>
      </c>
      <c r="G23" s="5">
        <v>24</v>
      </c>
      <c r="H23" s="5">
        <v>7</v>
      </c>
      <c r="I23" s="5">
        <v>2868</v>
      </c>
    </row>
    <row r="25" spans="1:9" ht="14.1" customHeight="1" x14ac:dyDescent="0.2">
      <c r="A25" s="16"/>
      <c r="B25" s="14"/>
      <c r="C25" s="14"/>
      <c r="D25" s="14"/>
      <c r="E25" s="14"/>
      <c r="F25" s="14"/>
      <c r="G25" s="14"/>
      <c r="H25" s="14"/>
      <c r="I25" s="14"/>
    </row>
  </sheetData>
  <mergeCells count="3">
    <mergeCell ref="A1:I1"/>
    <mergeCell ref="A2:I2"/>
    <mergeCell ref="A25:I2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8"/>
  <sheetViews>
    <sheetView zoomScaleNormal="100" workbookViewId="0">
      <selection activeCell="E4" sqref="E4"/>
    </sheetView>
  </sheetViews>
  <sheetFormatPr defaultColWidth="11.42578125" defaultRowHeight="12" customHeight="1" x14ac:dyDescent="0.2"/>
  <cols>
    <col min="1" max="1" width="14.7109375" bestFit="1" customWidth="1"/>
    <col min="2" max="2" width="12.7109375" bestFit="1" customWidth="1"/>
    <col min="3" max="3" width="34.7109375" bestFit="1" customWidth="1"/>
  </cols>
  <sheetData>
    <row r="1" spans="1:3" ht="15.95" customHeight="1" x14ac:dyDescent="0.25">
      <c r="A1" s="13" t="s">
        <v>20</v>
      </c>
      <c r="B1" s="14"/>
      <c r="C1" s="14"/>
    </row>
    <row r="2" spans="1:3" ht="12.95" customHeight="1" x14ac:dyDescent="0.2">
      <c r="A2" s="15" t="s">
        <v>162</v>
      </c>
      <c r="B2" s="14"/>
      <c r="C2" s="14"/>
    </row>
    <row r="4" spans="1:3" ht="14.1" customHeight="1" x14ac:dyDescent="0.2">
      <c r="A4" s="3" t="s">
        <v>21</v>
      </c>
      <c r="B4" s="3" t="s">
        <v>22</v>
      </c>
      <c r="C4" s="3" t="s">
        <v>23</v>
      </c>
    </row>
    <row r="5" spans="1:3" ht="14.1" customHeight="1" x14ac:dyDescent="0.2">
      <c r="A5" s="4" t="s">
        <v>25</v>
      </c>
      <c r="B5" s="4" t="s">
        <v>26</v>
      </c>
      <c r="C5" s="4" t="s">
        <v>27</v>
      </c>
    </row>
    <row r="6" spans="1:3" ht="14.1" customHeight="1" x14ac:dyDescent="0.2">
      <c r="A6" s="4" t="s">
        <v>25</v>
      </c>
      <c r="B6" s="4" t="s">
        <v>164</v>
      </c>
      <c r="C6" s="4" t="s">
        <v>165</v>
      </c>
    </row>
    <row r="7" spans="1:3" ht="14.1" customHeight="1" x14ac:dyDescent="0.2">
      <c r="A7" s="4" t="s">
        <v>25</v>
      </c>
      <c r="B7" s="4" t="s">
        <v>164</v>
      </c>
      <c r="C7" s="4" t="s">
        <v>166</v>
      </c>
    </row>
    <row r="8" spans="1:3" ht="14.1" customHeight="1" x14ac:dyDescent="0.2">
      <c r="A8" s="4" t="s">
        <v>25</v>
      </c>
      <c r="B8" s="4" t="s">
        <v>164</v>
      </c>
      <c r="C8" s="4" t="s">
        <v>167</v>
      </c>
    </row>
    <row r="9" spans="1:3" ht="14.1" customHeight="1" x14ac:dyDescent="0.2">
      <c r="A9" s="4" t="s">
        <v>25</v>
      </c>
      <c r="B9" s="4" t="s">
        <v>164</v>
      </c>
      <c r="C9" s="4" t="s">
        <v>168</v>
      </c>
    </row>
    <row r="10" spans="1:3" ht="14.1" customHeight="1" x14ac:dyDescent="0.2">
      <c r="A10" s="4" t="s">
        <v>25</v>
      </c>
      <c r="B10" s="4" t="s">
        <v>169</v>
      </c>
      <c r="C10" s="4" t="s">
        <v>170</v>
      </c>
    </row>
    <row r="11" spans="1:3" ht="14.1" customHeight="1" x14ac:dyDescent="0.2">
      <c r="A11" s="4" t="s">
        <v>25</v>
      </c>
      <c r="B11" s="4" t="s">
        <v>169</v>
      </c>
      <c r="C11" s="4" t="s">
        <v>171</v>
      </c>
    </row>
    <row r="12" spans="1:3" ht="14.1" customHeight="1" x14ac:dyDescent="0.2">
      <c r="A12" s="4" t="s">
        <v>4</v>
      </c>
      <c r="B12" s="4" t="s">
        <v>33</v>
      </c>
      <c r="C12" s="4" t="s">
        <v>34</v>
      </c>
    </row>
    <row r="13" spans="1:3" ht="14.1" customHeight="1" x14ac:dyDescent="0.2">
      <c r="A13" s="4" t="s">
        <v>4</v>
      </c>
      <c r="B13" s="4" t="s">
        <v>172</v>
      </c>
      <c r="C13" s="4" t="s">
        <v>173</v>
      </c>
    </row>
    <row r="14" spans="1:3" ht="14.1" customHeight="1" x14ac:dyDescent="0.2">
      <c r="A14" s="4" t="s">
        <v>4</v>
      </c>
      <c r="B14" s="4" t="s">
        <v>172</v>
      </c>
      <c r="C14" s="4" t="s">
        <v>174</v>
      </c>
    </row>
    <row r="15" spans="1:3" ht="14.1" customHeight="1" x14ac:dyDescent="0.2">
      <c r="A15" s="4" t="s">
        <v>4</v>
      </c>
      <c r="B15" s="4" t="s">
        <v>172</v>
      </c>
      <c r="C15" s="4" t="s">
        <v>175</v>
      </c>
    </row>
    <row r="16" spans="1:3" ht="14.1" customHeight="1" x14ac:dyDescent="0.2">
      <c r="A16" s="4" t="s">
        <v>4</v>
      </c>
      <c r="B16" s="4" t="s">
        <v>176</v>
      </c>
      <c r="C16" s="4" t="s">
        <v>177</v>
      </c>
    </row>
    <row r="17" spans="1:3" ht="14.1" customHeight="1" x14ac:dyDescent="0.2">
      <c r="A17" s="4" t="s">
        <v>4</v>
      </c>
      <c r="B17" s="4" t="s">
        <v>176</v>
      </c>
      <c r="C17" s="4" t="s">
        <v>178</v>
      </c>
    </row>
    <row r="18" spans="1:3" ht="14.1" customHeight="1" x14ac:dyDescent="0.2">
      <c r="A18" s="4" t="s">
        <v>4</v>
      </c>
      <c r="B18" s="4" t="s">
        <v>176</v>
      </c>
      <c r="C18" s="4" t="s">
        <v>179</v>
      </c>
    </row>
    <row r="19" spans="1:3" ht="14.1" customHeight="1" x14ac:dyDescent="0.2">
      <c r="A19" s="4" t="s">
        <v>4</v>
      </c>
      <c r="B19" s="4" t="s">
        <v>180</v>
      </c>
      <c r="C19" s="4" t="s">
        <v>181</v>
      </c>
    </row>
    <row r="20" spans="1:3" ht="14.1" customHeight="1" x14ac:dyDescent="0.2">
      <c r="A20" s="4" t="s">
        <v>4</v>
      </c>
      <c r="B20" s="4" t="s">
        <v>180</v>
      </c>
      <c r="C20" s="4" t="s">
        <v>182</v>
      </c>
    </row>
    <row r="21" spans="1:3" ht="14.1" customHeight="1" x14ac:dyDescent="0.2">
      <c r="A21" s="4" t="s">
        <v>4</v>
      </c>
      <c r="B21" s="4" t="s">
        <v>180</v>
      </c>
      <c r="C21" s="4" t="s">
        <v>183</v>
      </c>
    </row>
    <row r="22" spans="1:3" ht="14.1" customHeight="1" x14ac:dyDescent="0.2">
      <c r="A22" s="4" t="s">
        <v>4</v>
      </c>
      <c r="B22" s="4" t="s">
        <v>180</v>
      </c>
      <c r="C22" s="4" t="s">
        <v>184</v>
      </c>
    </row>
    <row r="23" spans="1:3" ht="14.1" customHeight="1" x14ac:dyDescent="0.2">
      <c r="A23" s="4" t="s">
        <v>4</v>
      </c>
      <c r="B23" s="4" t="s">
        <v>185</v>
      </c>
      <c r="C23" s="4" t="s">
        <v>158</v>
      </c>
    </row>
    <row r="24" spans="1:3" ht="14.1" customHeight="1" x14ac:dyDescent="0.2">
      <c r="A24" s="4" t="s">
        <v>46</v>
      </c>
      <c r="B24" s="4" t="s">
        <v>47</v>
      </c>
      <c r="C24" s="4" t="s">
        <v>48</v>
      </c>
    </row>
    <row r="25" spans="1:3" ht="14.1" customHeight="1" x14ac:dyDescent="0.2">
      <c r="A25" s="4" t="s">
        <v>46</v>
      </c>
      <c r="B25" s="4" t="s">
        <v>49</v>
      </c>
      <c r="C25" s="4" t="s">
        <v>50</v>
      </c>
    </row>
    <row r="26" spans="1:3" ht="14.1" customHeight="1" x14ac:dyDescent="0.2">
      <c r="A26" s="4" t="s">
        <v>46</v>
      </c>
      <c r="B26" s="4" t="s">
        <v>51</v>
      </c>
      <c r="C26" s="4" t="s">
        <v>52</v>
      </c>
    </row>
    <row r="27" spans="1:3" ht="14.1" customHeight="1" x14ac:dyDescent="0.2">
      <c r="A27" s="4" t="s">
        <v>46</v>
      </c>
      <c r="B27" s="4" t="s">
        <v>53</v>
      </c>
      <c r="C27" s="4" t="s">
        <v>54</v>
      </c>
    </row>
    <row r="28" spans="1:3" ht="14.1" customHeight="1" x14ac:dyDescent="0.2">
      <c r="A28" s="4" t="s">
        <v>46</v>
      </c>
      <c r="B28" s="4" t="s">
        <v>55</v>
      </c>
      <c r="C28" s="4" t="s">
        <v>56</v>
      </c>
    </row>
    <row r="29" spans="1:3" ht="14.1" customHeight="1" x14ac:dyDescent="0.2">
      <c r="A29" s="4" t="s">
        <v>46</v>
      </c>
      <c r="B29" s="4" t="s">
        <v>57</v>
      </c>
      <c r="C29" s="4" t="s">
        <v>58</v>
      </c>
    </row>
    <row r="30" spans="1:3" ht="14.1" customHeight="1" x14ac:dyDescent="0.2">
      <c r="A30" s="4" t="s">
        <v>46</v>
      </c>
      <c r="B30" s="4" t="s">
        <v>59</v>
      </c>
      <c r="C30" s="4" t="s">
        <v>60</v>
      </c>
    </row>
    <row r="31" spans="1:3" ht="14.1" customHeight="1" x14ac:dyDescent="0.2">
      <c r="A31" s="4" t="s">
        <v>46</v>
      </c>
      <c r="B31" s="4" t="s">
        <v>61</v>
      </c>
      <c r="C31" s="4" t="s">
        <v>62</v>
      </c>
    </row>
    <row r="32" spans="1:3" ht="14.1" customHeight="1" x14ac:dyDescent="0.2">
      <c r="A32" s="4" t="s">
        <v>46</v>
      </c>
      <c r="B32" s="4" t="s">
        <v>64</v>
      </c>
      <c r="C32" s="4" t="s">
        <v>65</v>
      </c>
    </row>
    <row r="33" spans="1:3" ht="14.1" customHeight="1" x14ac:dyDescent="0.2">
      <c r="A33" s="4" t="s">
        <v>46</v>
      </c>
      <c r="B33" s="4" t="s">
        <v>66</v>
      </c>
      <c r="C33" s="4" t="s">
        <v>67</v>
      </c>
    </row>
    <row r="34" spans="1:3" ht="14.1" customHeight="1" x14ac:dyDescent="0.2">
      <c r="A34" s="4" t="s">
        <v>46</v>
      </c>
      <c r="B34" s="4" t="s">
        <v>68</v>
      </c>
      <c r="C34" s="4" t="s">
        <v>186</v>
      </c>
    </row>
    <row r="35" spans="1:3" ht="14.1" customHeight="1" x14ac:dyDescent="0.2">
      <c r="A35" s="4" t="s">
        <v>46</v>
      </c>
      <c r="B35" s="4" t="s">
        <v>68</v>
      </c>
      <c r="C35" s="4" t="s">
        <v>187</v>
      </c>
    </row>
    <row r="36" spans="1:3" ht="14.1" customHeight="1" x14ac:dyDescent="0.2">
      <c r="A36" s="4" t="s">
        <v>46</v>
      </c>
      <c r="B36" s="4" t="s">
        <v>70</v>
      </c>
      <c r="C36" s="4" t="s">
        <v>71</v>
      </c>
    </row>
    <row r="37" spans="1:3" ht="14.1" customHeight="1" x14ac:dyDescent="0.2">
      <c r="A37" s="4" t="s">
        <v>10</v>
      </c>
      <c r="B37" s="4" t="s">
        <v>72</v>
      </c>
      <c r="C37" s="4" t="s">
        <v>188</v>
      </c>
    </row>
    <row r="38" spans="1:3" ht="14.1" customHeight="1" x14ac:dyDescent="0.2">
      <c r="A38" s="4" t="s">
        <v>10</v>
      </c>
      <c r="B38" s="4" t="s">
        <v>74</v>
      </c>
      <c r="C38" s="4" t="s">
        <v>75</v>
      </c>
    </row>
    <row r="39" spans="1:3" ht="14.1" customHeight="1" x14ac:dyDescent="0.2">
      <c r="A39" s="4" t="s">
        <v>10</v>
      </c>
      <c r="B39" s="4" t="s">
        <v>76</v>
      </c>
      <c r="C39" s="4" t="s">
        <v>189</v>
      </c>
    </row>
    <row r="40" spans="1:3" ht="14.1" customHeight="1" x14ac:dyDescent="0.2">
      <c r="A40" s="4" t="s">
        <v>10</v>
      </c>
      <c r="B40" s="4" t="s">
        <v>78</v>
      </c>
      <c r="C40" s="4" t="s">
        <v>79</v>
      </c>
    </row>
    <row r="41" spans="1:3" ht="14.1" customHeight="1" x14ac:dyDescent="0.2">
      <c r="A41" s="4" t="s">
        <v>10</v>
      </c>
      <c r="B41" s="4" t="s">
        <v>80</v>
      </c>
      <c r="C41" s="4" t="s">
        <v>81</v>
      </c>
    </row>
    <row r="42" spans="1:3" ht="14.1" customHeight="1" x14ac:dyDescent="0.2">
      <c r="A42" s="4" t="s">
        <v>10</v>
      </c>
      <c r="B42" s="4" t="s">
        <v>190</v>
      </c>
      <c r="C42" s="4" t="s">
        <v>191</v>
      </c>
    </row>
    <row r="43" spans="1:3" ht="14.1" customHeight="1" x14ac:dyDescent="0.2">
      <c r="A43" s="4" t="s">
        <v>10</v>
      </c>
      <c r="B43" s="4" t="s">
        <v>190</v>
      </c>
      <c r="C43" s="4" t="s">
        <v>192</v>
      </c>
    </row>
    <row r="44" spans="1:3" ht="14.1" customHeight="1" x14ac:dyDescent="0.2">
      <c r="A44" s="4" t="s">
        <v>8</v>
      </c>
      <c r="B44" s="4" t="s">
        <v>93</v>
      </c>
      <c r="C44" s="4" t="s">
        <v>94</v>
      </c>
    </row>
    <row r="45" spans="1:3" ht="14.1" customHeight="1" x14ac:dyDescent="0.2">
      <c r="A45" s="4" t="s">
        <v>8</v>
      </c>
      <c r="B45" s="4" t="s">
        <v>92</v>
      </c>
      <c r="C45" s="4" t="s">
        <v>193</v>
      </c>
    </row>
    <row r="46" spans="1:3" ht="14.1" customHeight="1" x14ac:dyDescent="0.2">
      <c r="A46" s="4" t="s">
        <v>8</v>
      </c>
      <c r="B46" s="4" t="s">
        <v>92</v>
      </c>
      <c r="C46" s="4" t="s">
        <v>194</v>
      </c>
    </row>
    <row r="47" spans="1:3" ht="14.1" customHeight="1" x14ac:dyDescent="0.2">
      <c r="A47" s="4" t="s">
        <v>8</v>
      </c>
      <c r="B47" s="4" t="s">
        <v>92</v>
      </c>
      <c r="C47" s="4" t="s">
        <v>195</v>
      </c>
    </row>
    <row r="48" spans="1:3" ht="14.1" customHeight="1" x14ac:dyDescent="0.2">
      <c r="A48" s="4" t="s">
        <v>8</v>
      </c>
      <c r="B48" s="4" t="s">
        <v>96</v>
      </c>
      <c r="C48" s="4" t="s">
        <v>97</v>
      </c>
    </row>
    <row r="49" spans="1:3" ht="14.1" customHeight="1" x14ac:dyDescent="0.2">
      <c r="A49" s="4" t="s">
        <v>8</v>
      </c>
      <c r="B49" s="4" t="s">
        <v>98</v>
      </c>
      <c r="C49" s="4" t="s">
        <v>99</v>
      </c>
    </row>
    <row r="50" spans="1:3" ht="14.1" customHeight="1" x14ac:dyDescent="0.2">
      <c r="A50" s="4" t="s">
        <v>8</v>
      </c>
      <c r="B50" s="4" t="s">
        <v>196</v>
      </c>
      <c r="C50" s="4" t="s">
        <v>197</v>
      </c>
    </row>
    <row r="51" spans="1:3" ht="14.1" customHeight="1" x14ac:dyDescent="0.2">
      <c r="A51" s="4" t="s">
        <v>11</v>
      </c>
      <c r="B51" s="4" t="s">
        <v>102</v>
      </c>
      <c r="C51" s="4" t="s">
        <v>103</v>
      </c>
    </row>
    <row r="52" spans="1:3" ht="14.1" customHeight="1" x14ac:dyDescent="0.2">
      <c r="A52" s="4" t="s">
        <v>9</v>
      </c>
      <c r="B52" s="4" t="s">
        <v>198</v>
      </c>
      <c r="C52" s="4" t="s">
        <v>199</v>
      </c>
    </row>
    <row r="53" spans="1:3" ht="14.1" customHeight="1" x14ac:dyDescent="0.2">
      <c r="A53" s="4" t="s">
        <v>9</v>
      </c>
      <c r="B53" s="4" t="s">
        <v>198</v>
      </c>
      <c r="C53" s="4" t="s">
        <v>200</v>
      </c>
    </row>
    <row r="54" spans="1:3" ht="14.1" customHeight="1" x14ac:dyDescent="0.2">
      <c r="A54" s="4" t="s">
        <v>9</v>
      </c>
      <c r="B54" s="4" t="s">
        <v>198</v>
      </c>
      <c r="C54" s="4" t="s">
        <v>201</v>
      </c>
    </row>
    <row r="55" spans="1:3" ht="14.1" customHeight="1" x14ac:dyDescent="0.2">
      <c r="A55" s="4" t="s">
        <v>9</v>
      </c>
      <c r="B55" s="4" t="s">
        <v>202</v>
      </c>
      <c r="C55" s="4" t="s">
        <v>203</v>
      </c>
    </row>
    <row r="56" spans="1:3" ht="14.1" customHeight="1" x14ac:dyDescent="0.2">
      <c r="A56" s="4" t="s">
        <v>9</v>
      </c>
      <c r="B56" s="4" t="s">
        <v>202</v>
      </c>
      <c r="C56" s="4" t="s">
        <v>204</v>
      </c>
    </row>
    <row r="57" spans="1:3" ht="14.1" customHeight="1" x14ac:dyDescent="0.2">
      <c r="A57" s="4" t="s">
        <v>9</v>
      </c>
      <c r="B57" s="4" t="s">
        <v>202</v>
      </c>
      <c r="C57" s="4" t="s">
        <v>205</v>
      </c>
    </row>
    <row r="58" spans="1:3" ht="14.1" customHeight="1" x14ac:dyDescent="0.2">
      <c r="A58" s="4" t="s">
        <v>9</v>
      </c>
      <c r="B58" s="4" t="s">
        <v>106</v>
      </c>
      <c r="C58" s="4" t="s">
        <v>107</v>
      </c>
    </row>
    <row r="59" spans="1:3" ht="14.1" customHeight="1" x14ac:dyDescent="0.2">
      <c r="A59" s="4" t="s">
        <v>9</v>
      </c>
      <c r="B59" s="4" t="s">
        <v>108</v>
      </c>
      <c r="C59" s="4" t="s">
        <v>109</v>
      </c>
    </row>
    <row r="60" spans="1:3" ht="14.1" customHeight="1" x14ac:dyDescent="0.2">
      <c r="A60" s="4" t="s">
        <v>9</v>
      </c>
      <c r="B60" s="4" t="s">
        <v>110</v>
      </c>
      <c r="C60" s="4" t="s">
        <v>111</v>
      </c>
    </row>
    <row r="61" spans="1:3" ht="14.1" customHeight="1" x14ac:dyDescent="0.2">
      <c r="A61" s="4" t="s">
        <v>9</v>
      </c>
      <c r="B61" s="4" t="s">
        <v>112</v>
      </c>
      <c r="C61" s="4" t="s">
        <v>113</v>
      </c>
    </row>
    <row r="62" spans="1:3" ht="14.1" customHeight="1" x14ac:dyDescent="0.2">
      <c r="A62" s="4" t="s">
        <v>9</v>
      </c>
      <c r="B62" s="4" t="s">
        <v>116</v>
      </c>
      <c r="C62" s="4" t="s">
        <v>117</v>
      </c>
    </row>
    <row r="63" spans="1:3" ht="14.1" customHeight="1" x14ac:dyDescent="0.2">
      <c r="A63" s="4" t="s">
        <v>9</v>
      </c>
      <c r="B63" s="4" t="s">
        <v>118</v>
      </c>
      <c r="C63" s="4" t="s">
        <v>119</v>
      </c>
    </row>
    <row r="64" spans="1:3" ht="14.1" customHeight="1" x14ac:dyDescent="0.2">
      <c r="A64" s="4" t="s">
        <v>9</v>
      </c>
      <c r="B64" s="4" t="s">
        <v>120</v>
      </c>
      <c r="C64" s="4" t="s">
        <v>121</v>
      </c>
    </row>
    <row r="65" spans="1:3" ht="14.1" customHeight="1" x14ac:dyDescent="0.2">
      <c r="A65" s="4" t="s">
        <v>9</v>
      </c>
      <c r="B65" s="4" t="s">
        <v>126</v>
      </c>
      <c r="C65" s="4" t="s">
        <v>127</v>
      </c>
    </row>
    <row r="66" spans="1:3" ht="14.1" customHeight="1" x14ac:dyDescent="0.2">
      <c r="A66" s="4" t="s">
        <v>9</v>
      </c>
      <c r="B66" s="4" t="s">
        <v>128</v>
      </c>
      <c r="C66" s="4" t="s">
        <v>129</v>
      </c>
    </row>
    <row r="67" spans="1:3" ht="14.1" customHeight="1" x14ac:dyDescent="0.2">
      <c r="A67" s="4" t="s">
        <v>9</v>
      </c>
      <c r="B67" s="4" t="s">
        <v>131</v>
      </c>
      <c r="C67" s="4" t="s">
        <v>132</v>
      </c>
    </row>
    <row r="68" spans="1:3" ht="14.1" customHeight="1" x14ac:dyDescent="0.2">
      <c r="A68" s="4" t="s">
        <v>9</v>
      </c>
      <c r="B68" s="4" t="s">
        <v>139</v>
      </c>
      <c r="C68" s="4" t="s">
        <v>140</v>
      </c>
    </row>
    <row r="69" spans="1:3" ht="14.1" customHeight="1" x14ac:dyDescent="0.2">
      <c r="A69" s="4" t="s">
        <v>9</v>
      </c>
      <c r="B69" s="4" t="s">
        <v>141</v>
      </c>
      <c r="C69" s="4" t="s">
        <v>142</v>
      </c>
    </row>
    <row r="70" spans="1:3" ht="14.1" customHeight="1" x14ac:dyDescent="0.2">
      <c r="A70" s="4" t="s">
        <v>9</v>
      </c>
      <c r="B70" s="4" t="s">
        <v>143</v>
      </c>
      <c r="C70" s="4" t="s">
        <v>144</v>
      </c>
    </row>
    <row r="71" spans="1:3" ht="14.1" customHeight="1" x14ac:dyDescent="0.2">
      <c r="A71" s="4" t="s">
        <v>9</v>
      </c>
      <c r="B71" s="4" t="s">
        <v>145</v>
      </c>
      <c r="C71" s="4" t="s">
        <v>146</v>
      </c>
    </row>
    <row r="72" spans="1:3" ht="14.1" customHeight="1" x14ac:dyDescent="0.2">
      <c r="A72" s="4" t="s">
        <v>9</v>
      </c>
      <c r="B72" s="4" t="s">
        <v>149</v>
      </c>
      <c r="C72" s="4" t="s">
        <v>150</v>
      </c>
    </row>
    <row r="73" spans="1:3" ht="14.1" customHeight="1" x14ac:dyDescent="0.2">
      <c r="A73" s="4" t="s">
        <v>9</v>
      </c>
      <c r="B73" s="4" t="s">
        <v>155</v>
      </c>
      <c r="C73" s="4" t="s">
        <v>156</v>
      </c>
    </row>
    <row r="74" spans="1:3" ht="14.1" customHeight="1" x14ac:dyDescent="0.2">
      <c r="A74" s="4" t="s">
        <v>9</v>
      </c>
      <c r="B74" s="4" t="s">
        <v>157</v>
      </c>
      <c r="C74" s="4" t="s">
        <v>158</v>
      </c>
    </row>
    <row r="75" spans="1:3" ht="14.1" customHeight="1" x14ac:dyDescent="0.2">
      <c r="A75" s="4" t="s">
        <v>9</v>
      </c>
      <c r="B75" s="4" t="s">
        <v>206</v>
      </c>
      <c r="C75" s="4" t="s">
        <v>207</v>
      </c>
    </row>
    <row r="76" spans="1:3" ht="14.1" customHeight="1" x14ac:dyDescent="0.2">
      <c r="A76" s="4" t="s">
        <v>9</v>
      </c>
      <c r="B76" s="4" t="s">
        <v>206</v>
      </c>
      <c r="C76" s="4" t="s">
        <v>208</v>
      </c>
    </row>
    <row r="77" spans="1:3" ht="14.1" customHeight="1" x14ac:dyDescent="0.2">
      <c r="A77" s="4" t="s">
        <v>9</v>
      </c>
      <c r="B77" s="4" t="s">
        <v>206</v>
      </c>
      <c r="C77" s="4" t="s">
        <v>209</v>
      </c>
    </row>
    <row r="78" spans="1:3" ht="14.1" customHeight="1" x14ac:dyDescent="0.2">
      <c r="A78" s="4" t="s">
        <v>9</v>
      </c>
      <c r="B78" s="4" t="s">
        <v>206</v>
      </c>
      <c r="C78" s="4" t="s">
        <v>210</v>
      </c>
    </row>
    <row r="79" spans="1:3" ht="14.1" customHeight="1" x14ac:dyDescent="0.2">
      <c r="A79" s="4" t="s">
        <v>9</v>
      </c>
      <c r="B79" s="4" t="s">
        <v>211</v>
      </c>
      <c r="C79" s="4" t="s">
        <v>212</v>
      </c>
    </row>
    <row r="80" spans="1:3" ht="14.1" customHeight="1" x14ac:dyDescent="0.2">
      <c r="A80" s="4" t="s">
        <v>9</v>
      </c>
      <c r="B80" s="4" t="s">
        <v>213</v>
      </c>
      <c r="C80" s="4" t="s">
        <v>214</v>
      </c>
    </row>
    <row r="81" spans="1:3" ht="14.1" customHeight="1" x14ac:dyDescent="0.2">
      <c r="A81" s="4" t="s">
        <v>9</v>
      </c>
      <c r="B81" s="4" t="s">
        <v>215</v>
      </c>
      <c r="C81" s="4" t="s">
        <v>216</v>
      </c>
    </row>
    <row r="82" spans="1:3" ht="14.1" customHeight="1" x14ac:dyDescent="0.2">
      <c r="A82" s="4" t="s">
        <v>9</v>
      </c>
      <c r="B82" s="4" t="s">
        <v>217</v>
      </c>
      <c r="C82" s="4" t="s">
        <v>218</v>
      </c>
    </row>
    <row r="83" spans="1:3" ht="14.1" customHeight="1" x14ac:dyDescent="0.2">
      <c r="A83" s="4" t="s">
        <v>9</v>
      </c>
      <c r="B83" s="4" t="s">
        <v>217</v>
      </c>
      <c r="C83" s="4" t="s">
        <v>219</v>
      </c>
    </row>
    <row r="84" spans="1:3" ht="14.1" customHeight="1" x14ac:dyDescent="0.2">
      <c r="A84" s="4" t="s">
        <v>9</v>
      </c>
      <c r="B84" s="4" t="s">
        <v>217</v>
      </c>
      <c r="C84" s="4" t="s">
        <v>220</v>
      </c>
    </row>
    <row r="85" spans="1:3" ht="14.1" customHeight="1" x14ac:dyDescent="0.2">
      <c r="A85" s="4" t="s">
        <v>9</v>
      </c>
      <c r="B85" s="4" t="s">
        <v>217</v>
      </c>
      <c r="C85" s="4" t="s">
        <v>221</v>
      </c>
    </row>
    <row r="86" spans="1:3" ht="14.1" customHeight="1" x14ac:dyDescent="0.2">
      <c r="A86" s="4" t="s">
        <v>9</v>
      </c>
      <c r="B86" s="4" t="s">
        <v>217</v>
      </c>
      <c r="C86" s="4" t="s">
        <v>222</v>
      </c>
    </row>
    <row r="88" spans="1:3" ht="14.1" customHeight="1" x14ac:dyDescent="0.2">
      <c r="A88" s="16" t="s">
        <v>14</v>
      </c>
      <c r="B88" s="14"/>
      <c r="C88" s="14"/>
    </row>
  </sheetData>
  <mergeCells count="3">
    <mergeCell ref="A1:C1"/>
    <mergeCell ref="A2:C2"/>
    <mergeCell ref="A88:C88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0BD9-F350-4952-BB3C-C03E9ADA841E}">
  <dimension ref="A1:AA870"/>
  <sheetViews>
    <sheetView workbookViewId="0">
      <selection activeCell="A2" sqref="A2"/>
    </sheetView>
  </sheetViews>
  <sheetFormatPr defaultRowHeight="12.75" x14ac:dyDescent="0.2"/>
  <sheetData>
    <row r="1" spans="1:27" x14ac:dyDescent="0.2">
      <c r="A1" t="s">
        <v>223</v>
      </c>
    </row>
    <row r="2" spans="1:27" x14ac:dyDescent="0.2">
      <c r="A2" t="s">
        <v>224</v>
      </c>
      <c r="E2" s="8">
        <v>43468</v>
      </c>
      <c r="S2" t="s">
        <v>225</v>
      </c>
    </row>
    <row r="3" spans="1:27" x14ac:dyDescent="0.2">
      <c r="A3" t="s">
        <v>226</v>
      </c>
      <c r="K3" t="s">
        <v>227</v>
      </c>
      <c r="R3" t="s">
        <v>225</v>
      </c>
    </row>
    <row r="4" spans="1:27" x14ac:dyDescent="0.2">
      <c r="A4" t="s">
        <v>228</v>
      </c>
    </row>
    <row r="5" spans="1:27" x14ac:dyDescent="0.2">
      <c r="A5" t="s">
        <v>226</v>
      </c>
      <c r="AA5" t="s">
        <v>225</v>
      </c>
    </row>
    <row r="6" spans="1:27" x14ac:dyDescent="0.2">
      <c r="A6" t="s">
        <v>229</v>
      </c>
      <c r="C6" t="s">
        <v>230</v>
      </c>
      <c r="W6" t="s">
        <v>225</v>
      </c>
    </row>
    <row r="7" spans="1:27" x14ac:dyDescent="0.2">
      <c r="A7" t="s">
        <v>226</v>
      </c>
      <c r="AA7" t="s">
        <v>225</v>
      </c>
    </row>
    <row r="8" spans="1:27" x14ac:dyDescent="0.2">
      <c r="A8" t="s">
        <v>231</v>
      </c>
      <c r="B8" t="s">
        <v>232</v>
      </c>
      <c r="D8" t="s">
        <v>225</v>
      </c>
    </row>
    <row r="9" spans="1:27" x14ac:dyDescent="0.2">
      <c r="A9" t="s">
        <v>233</v>
      </c>
      <c r="D9" t="s">
        <v>234</v>
      </c>
      <c r="F9" t="s">
        <v>225</v>
      </c>
    </row>
    <row r="10" spans="1:27" x14ac:dyDescent="0.2">
      <c r="A10" t="s">
        <v>226</v>
      </c>
      <c r="D10" t="s">
        <v>235</v>
      </c>
      <c r="J10" t="s">
        <v>225</v>
      </c>
    </row>
    <row r="11" spans="1:27" x14ac:dyDescent="0.2">
      <c r="A11" t="s">
        <v>226</v>
      </c>
      <c r="AA11" t="s">
        <v>225</v>
      </c>
    </row>
    <row r="12" spans="1:27" x14ac:dyDescent="0.2">
      <c r="A12" t="s">
        <v>236</v>
      </c>
      <c r="B12" t="s">
        <v>237</v>
      </c>
    </row>
    <row r="13" spans="1:27" x14ac:dyDescent="0.2">
      <c r="A13" t="s">
        <v>226</v>
      </c>
      <c r="D13" t="s">
        <v>238</v>
      </c>
      <c r="E13" t="s">
        <v>225</v>
      </c>
    </row>
    <row r="14" spans="1:27" x14ac:dyDescent="0.2">
      <c r="A14" t="s">
        <v>226</v>
      </c>
      <c r="D14" t="s">
        <v>239</v>
      </c>
      <c r="E14" t="s">
        <v>225</v>
      </c>
    </row>
    <row r="15" spans="1:27" x14ac:dyDescent="0.2">
      <c r="A15" t="s">
        <v>226</v>
      </c>
      <c r="D15" t="s">
        <v>240</v>
      </c>
      <c r="E15" t="s">
        <v>225</v>
      </c>
    </row>
    <row r="16" spans="1:27" x14ac:dyDescent="0.2">
      <c r="A16" t="s">
        <v>226</v>
      </c>
      <c r="D16" t="s">
        <v>241</v>
      </c>
      <c r="F16" t="s">
        <v>225</v>
      </c>
    </row>
    <row r="17" spans="1:12" x14ac:dyDescent="0.2">
      <c r="A17" t="s">
        <v>233</v>
      </c>
      <c r="D17" t="s">
        <v>242</v>
      </c>
      <c r="L17" t="s">
        <v>225</v>
      </c>
    </row>
    <row r="18" spans="1:12" x14ac:dyDescent="0.2">
      <c r="A18" t="s">
        <v>223</v>
      </c>
    </row>
    <row r="20" spans="1:12" x14ac:dyDescent="0.2">
      <c r="A20" t="s">
        <v>243</v>
      </c>
    </row>
    <row r="21" spans="1:12" x14ac:dyDescent="0.2">
      <c r="A21" t="s">
        <v>244</v>
      </c>
    </row>
    <row r="23" spans="1:12" x14ac:dyDescent="0.2">
      <c r="A23" t="s">
        <v>245</v>
      </c>
    </row>
    <row r="24" spans="1:12" x14ac:dyDescent="0.2">
      <c r="A24" t="s">
        <v>246</v>
      </c>
    </row>
    <row r="25" spans="1:12" x14ac:dyDescent="0.2">
      <c r="A25" t="s">
        <v>247</v>
      </c>
      <c r="B25" t="s">
        <v>248</v>
      </c>
    </row>
    <row r="26" spans="1:12" x14ac:dyDescent="0.2">
      <c r="A26" t="s">
        <v>249</v>
      </c>
    </row>
    <row r="27" spans="1:12" x14ac:dyDescent="0.2">
      <c r="A27" t="s">
        <v>250</v>
      </c>
    </row>
    <row r="28" spans="1:12" x14ac:dyDescent="0.2">
      <c r="A28" t="s">
        <v>251</v>
      </c>
      <c r="B28" t="s">
        <v>252</v>
      </c>
    </row>
    <row r="30" spans="1:12" x14ac:dyDescent="0.2">
      <c r="A30" t="s">
        <v>253</v>
      </c>
    </row>
    <row r="31" spans="1:12" x14ac:dyDescent="0.2">
      <c r="A31" t="s">
        <v>254</v>
      </c>
    </row>
    <row r="32" spans="1:12" x14ac:dyDescent="0.2">
      <c r="A32" t="s">
        <v>255</v>
      </c>
    </row>
    <row r="33" spans="1:3" x14ac:dyDescent="0.2">
      <c r="A33" t="s">
        <v>256</v>
      </c>
    </row>
    <row r="35" spans="1:3" x14ac:dyDescent="0.2">
      <c r="A35" t="s">
        <v>257</v>
      </c>
    </row>
    <row r="36" spans="1:3" x14ac:dyDescent="0.2">
      <c r="A36" t="s">
        <v>258</v>
      </c>
    </row>
    <row r="37" spans="1:3" x14ac:dyDescent="0.2">
      <c r="A37" t="s">
        <v>259</v>
      </c>
    </row>
    <row r="38" spans="1:3" x14ac:dyDescent="0.2">
      <c r="A38" t="s">
        <v>260</v>
      </c>
    </row>
    <row r="41" spans="1:3" x14ac:dyDescent="0.2">
      <c r="A41" t="s">
        <v>261</v>
      </c>
    </row>
    <row r="42" spans="1:3" x14ac:dyDescent="0.2">
      <c r="A42" t="s">
        <v>262</v>
      </c>
    </row>
    <row r="43" spans="1:3" x14ac:dyDescent="0.2">
      <c r="C43" t="s">
        <v>263</v>
      </c>
    </row>
    <row r="44" spans="1:3" x14ac:dyDescent="0.2">
      <c r="B44" t="s">
        <v>264</v>
      </c>
    </row>
    <row r="45" spans="1:3" x14ac:dyDescent="0.2">
      <c r="B45" t="s">
        <v>265</v>
      </c>
    </row>
    <row r="46" spans="1:3" x14ac:dyDescent="0.2">
      <c r="B46" t="s">
        <v>266</v>
      </c>
    </row>
    <row r="47" spans="1:3" x14ac:dyDescent="0.2">
      <c r="B47" t="s">
        <v>267</v>
      </c>
    </row>
    <row r="48" spans="1:3" x14ac:dyDescent="0.2">
      <c r="B48" t="s">
        <v>268</v>
      </c>
    </row>
    <row r="49" spans="2:3" x14ac:dyDescent="0.2">
      <c r="B49" t="s">
        <v>269</v>
      </c>
    </row>
    <row r="50" spans="2:3" x14ac:dyDescent="0.2">
      <c r="B50" t="s">
        <v>270</v>
      </c>
    </row>
    <row r="51" spans="2:3" x14ac:dyDescent="0.2">
      <c r="B51" t="s">
        <v>271</v>
      </c>
    </row>
    <row r="52" spans="2:3" x14ac:dyDescent="0.2">
      <c r="B52" t="s">
        <v>272</v>
      </c>
    </row>
    <row r="53" spans="2:3" x14ac:dyDescent="0.2">
      <c r="B53" t="s">
        <v>273</v>
      </c>
    </row>
    <row r="54" spans="2:3" x14ac:dyDescent="0.2">
      <c r="B54" t="s">
        <v>274</v>
      </c>
    </row>
    <row r="55" spans="2:3" x14ac:dyDescent="0.2">
      <c r="B55" t="s">
        <v>275</v>
      </c>
    </row>
    <row r="56" spans="2:3" x14ac:dyDescent="0.2">
      <c r="B56" t="s">
        <v>276</v>
      </c>
    </row>
    <row r="57" spans="2:3" x14ac:dyDescent="0.2">
      <c r="C57" t="s">
        <v>277</v>
      </c>
    </row>
    <row r="58" spans="2:3" x14ac:dyDescent="0.2">
      <c r="B58" t="s">
        <v>278</v>
      </c>
    </row>
    <row r="59" spans="2:3" x14ac:dyDescent="0.2">
      <c r="B59" t="s">
        <v>279</v>
      </c>
    </row>
    <row r="60" spans="2:3" x14ac:dyDescent="0.2">
      <c r="B60" t="s">
        <v>280</v>
      </c>
    </row>
    <row r="61" spans="2:3" x14ac:dyDescent="0.2">
      <c r="B61" t="s">
        <v>281</v>
      </c>
    </row>
    <row r="62" spans="2:3" x14ac:dyDescent="0.2">
      <c r="B62" t="s">
        <v>282</v>
      </c>
    </row>
    <row r="63" spans="2:3" x14ac:dyDescent="0.2">
      <c r="B63" t="s">
        <v>283</v>
      </c>
    </row>
    <row r="64" spans="2:3" x14ac:dyDescent="0.2">
      <c r="B64" t="s">
        <v>284</v>
      </c>
    </row>
    <row r="65" spans="2:3" x14ac:dyDescent="0.2">
      <c r="B65" t="s">
        <v>285</v>
      </c>
    </row>
    <row r="66" spans="2:3" x14ac:dyDescent="0.2">
      <c r="C66" t="s">
        <v>286</v>
      </c>
    </row>
    <row r="67" spans="2:3" x14ac:dyDescent="0.2">
      <c r="B67" t="s">
        <v>287</v>
      </c>
    </row>
    <row r="68" spans="2:3" x14ac:dyDescent="0.2">
      <c r="B68" t="s">
        <v>288</v>
      </c>
    </row>
    <row r="69" spans="2:3" x14ac:dyDescent="0.2">
      <c r="B69" t="s">
        <v>289</v>
      </c>
    </row>
    <row r="70" spans="2:3" x14ac:dyDescent="0.2">
      <c r="B70" t="s">
        <v>290</v>
      </c>
    </row>
    <row r="71" spans="2:3" x14ac:dyDescent="0.2">
      <c r="B71" t="s">
        <v>291</v>
      </c>
    </row>
    <row r="72" spans="2:3" x14ac:dyDescent="0.2">
      <c r="B72" t="s">
        <v>292</v>
      </c>
    </row>
    <row r="73" spans="2:3" x14ac:dyDescent="0.2">
      <c r="B73" t="s">
        <v>293</v>
      </c>
    </row>
    <row r="74" spans="2:3" x14ac:dyDescent="0.2">
      <c r="B74" t="s">
        <v>294</v>
      </c>
    </row>
    <row r="75" spans="2:3" x14ac:dyDescent="0.2">
      <c r="B75" t="s">
        <v>295</v>
      </c>
    </row>
    <row r="76" spans="2:3" x14ac:dyDescent="0.2">
      <c r="B76" t="s">
        <v>296</v>
      </c>
    </row>
    <row r="77" spans="2:3" x14ac:dyDescent="0.2">
      <c r="B77" t="s">
        <v>297</v>
      </c>
    </row>
    <row r="78" spans="2:3" x14ac:dyDescent="0.2">
      <c r="B78" t="s">
        <v>298</v>
      </c>
    </row>
    <row r="79" spans="2:3" x14ac:dyDescent="0.2">
      <c r="B79" t="s">
        <v>299</v>
      </c>
    </row>
    <row r="80" spans="2:3" x14ac:dyDescent="0.2">
      <c r="B80" t="s">
        <v>300</v>
      </c>
    </row>
    <row r="81" spans="1:3" x14ac:dyDescent="0.2">
      <c r="B81" t="s">
        <v>301</v>
      </c>
    </row>
    <row r="82" spans="1:3" x14ac:dyDescent="0.2">
      <c r="B82" t="s">
        <v>302</v>
      </c>
    </row>
    <row r="83" spans="1:3" x14ac:dyDescent="0.2">
      <c r="C83" t="s">
        <v>303</v>
      </c>
    </row>
    <row r="84" spans="1:3" x14ac:dyDescent="0.2">
      <c r="B84" t="s">
        <v>304</v>
      </c>
    </row>
    <row r="85" spans="1:3" x14ac:dyDescent="0.2">
      <c r="A85" t="s">
        <v>305</v>
      </c>
    </row>
    <row r="87" spans="1:3" x14ac:dyDescent="0.2">
      <c r="A87" t="s">
        <v>306</v>
      </c>
    </row>
    <row r="88" spans="1:3" x14ac:dyDescent="0.2">
      <c r="A88" t="s">
        <v>307</v>
      </c>
    </row>
    <row r="89" spans="1:3" x14ac:dyDescent="0.2">
      <c r="A89" t="s">
        <v>308</v>
      </c>
    </row>
    <row r="90" spans="1:3" x14ac:dyDescent="0.2">
      <c r="B90" t="s">
        <v>309</v>
      </c>
    </row>
    <row r="91" spans="1:3" x14ac:dyDescent="0.2">
      <c r="B91" t="s">
        <v>310</v>
      </c>
    </row>
    <row r="92" spans="1:3" x14ac:dyDescent="0.2">
      <c r="C92" t="s">
        <v>311</v>
      </c>
    </row>
    <row r="93" spans="1:3" x14ac:dyDescent="0.2">
      <c r="B93" t="s">
        <v>312</v>
      </c>
    </row>
    <row r="94" spans="1:3" x14ac:dyDescent="0.2">
      <c r="C94" t="s">
        <v>313</v>
      </c>
    </row>
    <row r="95" spans="1:3" x14ac:dyDescent="0.2">
      <c r="A95" t="s">
        <v>305</v>
      </c>
    </row>
    <row r="97" spans="1:5" x14ac:dyDescent="0.2">
      <c r="A97" t="s">
        <v>314</v>
      </c>
    </row>
    <row r="98" spans="1:5" x14ac:dyDescent="0.2">
      <c r="B98" t="s">
        <v>315</v>
      </c>
    </row>
    <row r="99" spans="1:5" x14ac:dyDescent="0.2">
      <c r="B99" t="s">
        <v>316</v>
      </c>
    </row>
    <row r="100" spans="1:5" x14ac:dyDescent="0.2">
      <c r="B100" t="s">
        <v>317</v>
      </c>
    </row>
    <row r="101" spans="1:5" x14ac:dyDescent="0.2">
      <c r="B101" t="s">
        <v>318</v>
      </c>
    </row>
    <row r="102" spans="1:5" x14ac:dyDescent="0.2">
      <c r="B102" t="s">
        <v>319</v>
      </c>
    </row>
    <row r="103" spans="1:5" x14ac:dyDescent="0.2">
      <c r="A103" t="s">
        <v>305</v>
      </c>
    </row>
    <row r="105" spans="1:5" x14ac:dyDescent="0.2">
      <c r="A105" t="s">
        <v>320</v>
      </c>
    </row>
    <row r="106" spans="1:5" x14ac:dyDescent="0.2">
      <c r="E106" t="s">
        <v>321</v>
      </c>
    </row>
    <row r="107" spans="1:5" x14ac:dyDescent="0.2">
      <c r="B107" t="s">
        <v>322</v>
      </c>
    </row>
    <row r="108" spans="1:5" x14ac:dyDescent="0.2">
      <c r="B108" t="s">
        <v>323</v>
      </c>
    </row>
    <row r="109" spans="1:5" x14ac:dyDescent="0.2">
      <c r="B109" t="s">
        <v>269</v>
      </c>
    </row>
    <row r="110" spans="1:5" x14ac:dyDescent="0.2">
      <c r="B110" t="s">
        <v>270</v>
      </c>
    </row>
    <row r="111" spans="1:5" x14ac:dyDescent="0.2">
      <c r="B111" t="s">
        <v>324</v>
      </c>
    </row>
    <row r="112" spans="1:5" x14ac:dyDescent="0.2">
      <c r="B112" t="s">
        <v>325</v>
      </c>
    </row>
    <row r="113" spans="1:3" x14ac:dyDescent="0.2">
      <c r="B113" t="s">
        <v>326</v>
      </c>
    </row>
    <row r="114" spans="1:3" x14ac:dyDescent="0.2">
      <c r="B114" t="s">
        <v>327</v>
      </c>
    </row>
    <row r="115" spans="1:3" x14ac:dyDescent="0.2">
      <c r="B115" t="s">
        <v>328</v>
      </c>
    </row>
    <row r="116" spans="1:3" x14ac:dyDescent="0.2">
      <c r="B116" t="s">
        <v>329</v>
      </c>
    </row>
    <row r="117" spans="1:3" x14ac:dyDescent="0.2">
      <c r="B117" t="s">
        <v>330</v>
      </c>
    </row>
    <row r="118" spans="1:3" x14ac:dyDescent="0.2">
      <c r="C118" t="s">
        <v>286</v>
      </c>
    </row>
    <row r="119" spans="1:3" x14ac:dyDescent="0.2">
      <c r="B119" t="s">
        <v>331</v>
      </c>
    </row>
    <row r="120" spans="1:3" x14ac:dyDescent="0.2">
      <c r="B120" t="s">
        <v>332</v>
      </c>
    </row>
    <row r="121" spans="1:3" x14ac:dyDescent="0.2">
      <c r="B121" t="s">
        <v>333</v>
      </c>
    </row>
    <row r="122" spans="1:3" x14ac:dyDescent="0.2">
      <c r="B122" t="s">
        <v>334</v>
      </c>
    </row>
    <row r="123" spans="1:3" x14ac:dyDescent="0.2">
      <c r="A123" t="s">
        <v>305</v>
      </c>
    </row>
    <row r="125" spans="1:3" x14ac:dyDescent="0.2">
      <c r="A125" t="s">
        <v>335</v>
      </c>
    </row>
    <row r="126" spans="1:3" x14ac:dyDescent="0.2">
      <c r="A126" t="s">
        <v>336</v>
      </c>
    </row>
    <row r="128" spans="1:3" x14ac:dyDescent="0.2">
      <c r="A128" t="s">
        <v>337</v>
      </c>
    </row>
    <row r="129" spans="1:2" x14ac:dyDescent="0.2">
      <c r="A129" t="s">
        <v>338</v>
      </c>
    </row>
    <row r="130" spans="1:2" x14ac:dyDescent="0.2">
      <c r="B130" t="s">
        <v>339</v>
      </c>
    </row>
    <row r="131" spans="1:2" x14ac:dyDescent="0.2">
      <c r="B131" t="s">
        <v>340</v>
      </c>
    </row>
    <row r="132" spans="1:2" x14ac:dyDescent="0.2">
      <c r="A132" t="s">
        <v>305</v>
      </c>
    </row>
    <row r="134" spans="1:2" x14ac:dyDescent="0.2">
      <c r="A134" t="s">
        <v>341</v>
      </c>
    </row>
    <row r="135" spans="1:2" x14ac:dyDescent="0.2">
      <c r="A135" t="s">
        <v>342</v>
      </c>
    </row>
    <row r="137" spans="1:2" x14ac:dyDescent="0.2">
      <c r="A137" t="s">
        <v>343</v>
      </c>
    </row>
    <row r="138" spans="1:2" x14ac:dyDescent="0.2">
      <c r="B138" t="s">
        <v>344</v>
      </c>
    </row>
    <row r="139" spans="1:2" x14ac:dyDescent="0.2">
      <c r="B139" t="s">
        <v>316</v>
      </c>
    </row>
    <row r="140" spans="1:2" x14ac:dyDescent="0.2">
      <c r="B140" t="s">
        <v>345</v>
      </c>
    </row>
    <row r="141" spans="1:2" x14ac:dyDescent="0.2">
      <c r="B141" t="s">
        <v>346</v>
      </c>
    </row>
    <row r="142" spans="1:2" x14ac:dyDescent="0.2">
      <c r="B142" t="s">
        <v>347</v>
      </c>
    </row>
    <row r="143" spans="1:2" x14ac:dyDescent="0.2">
      <c r="A143" t="s">
        <v>305</v>
      </c>
    </row>
    <row r="145" spans="1:3" x14ac:dyDescent="0.2">
      <c r="A145" t="s">
        <v>348</v>
      </c>
    </row>
    <row r="146" spans="1:3" x14ac:dyDescent="0.2">
      <c r="A146" t="s">
        <v>349</v>
      </c>
    </row>
    <row r="147" spans="1:3" x14ac:dyDescent="0.2">
      <c r="B147" t="s">
        <v>350</v>
      </c>
    </row>
    <row r="148" spans="1:3" x14ac:dyDescent="0.2">
      <c r="B148" t="s">
        <v>351</v>
      </c>
    </row>
    <row r="149" spans="1:3" x14ac:dyDescent="0.2">
      <c r="C149" t="s">
        <v>352</v>
      </c>
    </row>
    <row r="150" spans="1:3" x14ac:dyDescent="0.2">
      <c r="B150" t="s">
        <v>353</v>
      </c>
    </row>
    <row r="151" spans="1:3" x14ac:dyDescent="0.2">
      <c r="B151" t="s">
        <v>354</v>
      </c>
    </row>
    <row r="152" spans="1:3" x14ac:dyDescent="0.2">
      <c r="B152" t="s">
        <v>355</v>
      </c>
    </row>
    <row r="153" spans="1:3" x14ac:dyDescent="0.2">
      <c r="A153" t="s">
        <v>356</v>
      </c>
    </row>
    <row r="155" spans="1:3" x14ac:dyDescent="0.2">
      <c r="A155" t="s">
        <v>357</v>
      </c>
    </row>
    <row r="156" spans="1:3" x14ac:dyDescent="0.2">
      <c r="A156" t="s">
        <v>349</v>
      </c>
    </row>
    <row r="157" spans="1:3" x14ac:dyDescent="0.2">
      <c r="B157" t="s">
        <v>358</v>
      </c>
    </row>
    <row r="158" spans="1:3" x14ac:dyDescent="0.2">
      <c r="B158" t="s">
        <v>359</v>
      </c>
    </row>
    <row r="159" spans="1:3" x14ac:dyDescent="0.2">
      <c r="C159" t="s">
        <v>360</v>
      </c>
    </row>
    <row r="160" spans="1:3" x14ac:dyDescent="0.2">
      <c r="C160" t="s">
        <v>361</v>
      </c>
    </row>
    <row r="161" spans="1:2" x14ac:dyDescent="0.2">
      <c r="B161" t="s">
        <v>353</v>
      </c>
    </row>
    <row r="162" spans="1:2" x14ac:dyDescent="0.2">
      <c r="B162" t="s">
        <v>362</v>
      </c>
    </row>
    <row r="163" spans="1:2" x14ac:dyDescent="0.2">
      <c r="B163" t="s">
        <v>363</v>
      </c>
    </row>
    <row r="164" spans="1:2" x14ac:dyDescent="0.2">
      <c r="A164" t="s">
        <v>356</v>
      </c>
    </row>
    <row r="166" spans="1:2" x14ac:dyDescent="0.2">
      <c r="A166" t="s">
        <v>364</v>
      </c>
    </row>
    <row r="167" spans="1:2" x14ac:dyDescent="0.2">
      <c r="B167" t="s">
        <v>365</v>
      </c>
    </row>
    <row r="168" spans="1:2" x14ac:dyDescent="0.2">
      <c r="B168" t="s">
        <v>366</v>
      </c>
    </row>
    <row r="169" spans="1:2" x14ac:dyDescent="0.2">
      <c r="B169" t="s">
        <v>367</v>
      </c>
    </row>
    <row r="170" spans="1:2" x14ac:dyDescent="0.2">
      <c r="A170" t="s">
        <v>305</v>
      </c>
    </row>
    <row r="172" spans="1:2" x14ac:dyDescent="0.2">
      <c r="A172" t="s">
        <v>368</v>
      </c>
    </row>
    <row r="174" spans="1:2" x14ac:dyDescent="0.2">
      <c r="A174" t="s">
        <v>369</v>
      </c>
    </row>
    <row r="175" spans="1:2" x14ac:dyDescent="0.2">
      <c r="B175" t="s">
        <v>370</v>
      </c>
    </row>
    <row r="176" spans="1:2" x14ac:dyDescent="0.2">
      <c r="B176" t="s">
        <v>371</v>
      </c>
    </row>
    <row r="177" spans="1:3" x14ac:dyDescent="0.2">
      <c r="B177" t="s">
        <v>372</v>
      </c>
    </row>
    <row r="178" spans="1:3" x14ac:dyDescent="0.2">
      <c r="A178" t="s">
        <v>305</v>
      </c>
    </row>
    <row r="180" spans="1:3" x14ac:dyDescent="0.2">
      <c r="A180" t="s">
        <v>373</v>
      </c>
    </row>
    <row r="181" spans="1:3" x14ac:dyDescent="0.2">
      <c r="B181" t="s">
        <v>374</v>
      </c>
    </row>
    <row r="182" spans="1:3" x14ac:dyDescent="0.2">
      <c r="C182" t="s">
        <v>375</v>
      </c>
    </row>
    <row r="183" spans="1:3" x14ac:dyDescent="0.2">
      <c r="B183" t="s">
        <v>376</v>
      </c>
    </row>
    <row r="184" spans="1:3" x14ac:dyDescent="0.2">
      <c r="B184" t="s">
        <v>377</v>
      </c>
    </row>
    <row r="185" spans="1:3" x14ac:dyDescent="0.2">
      <c r="A185" t="s">
        <v>305</v>
      </c>
    </row>
    <row r="187" spans="1:3" x14ac:dyDescent="0.2">
      <c r="A187" t="s">
        <v>378</v>
      </c>
    </row>
    <row r="188" spans="1:3" x14ac:dyDescent="0.2">
      <c r="A188" t="s">
        <v>379</v>
      </c>
    </row>
    <row r="189" spans="1:3" x14ac:dyDescent="0.2">
      <c r="B189" t="s">
        <v>380</v>
      </c>
    </row>
    <row r="190" spans="1:3" x14ac:dyDescent="0.2">
      <c r="B190" t="s">
        <v>371</v>
      </c>
    </row>
    <row r="191" spans="1:3" x14ac:dyDescent="0.2">
      <c r="B191" t="s">
        <v>372</v>
      </c>
    </row>
    <row r="192" spans="1:3" x14ac:dyDescent="0.2">
      <c r="A192" t="s">
        <v>305</v>
      </c>
    </row>
    <row r="194" spans="1:3" x14ac:dyDescent="0.2">
      <c r="A194" t="s">
        <v>381</v>
      </c>
    </row>
    <row r="195" spans="1:3" x14ac:dyDescent="0.2">
      <c r="B195" t="s">
        <v>374</v>
      </c>
    </row>
    <row r="196" spans="1:3" x14ac:dyDescent="0.2">
      <c r="C196" t="s">
        <v>375</v>
      </c>
    </row>
    <row r="197" spans="1:3" x14ac:dyDescent="0.2">
      <c r="B197" t="s">
        <v>382</v>
      </c>
    </row>
    <row r="198" spans="1:3" x14ac:dyDescent="0.2">
      <c r="B198" t="s">
        <v>377</v>
      </c>
    </row>
    <row r="199" spans="1:3" x14ac:dyDescent="0.2">
      <c r="A199" t="s">
        <v>305</v>
      </c>
    </row>
    <row r="201" spans="1:3" x14ac:dyDescent="0.2">
      <c r="A201" t="s">
        <v>383</v>
      </c>
    </row>
    <row r="202" spans="1:3" x14ac:dyDescent="0.2">
      <c r="A202" t="s">
        <v>384</v>
      </c>
    </row>
    <row r="203" spans="1:3" x14ac:dyDescent="0.2">
      <c r="B203" t="s">
        <v>385</v>
      </c>
    </row>
    <row r="204" spans="1:3" x14ac:dyDescent="0.2">
      <c r="B204" t="s">
        <v>386</v>
      </c>
    </row>
    <row r="205" spans="1:3" x14ac:dyDescent="0.2">
      <c r="B205" t="s">
        <v>387</v>
      </c>
    </row>
    <row r="206" spans="1:3" x14ac:dyDescent="0.2">
      <c r="B206" t="s">
        <v>388</v>
      </c>
    </row>
    <row r="207" spans="1:3" x14ac:dyDescent="0.2">
      <c r="A207" t="s">
        <v>389</v>
      </c>
    </row>
    <row r="208" spans="1:3" x14ac:dyDescent="0.2">
      <c r="A208" t="s">
        <v>336</v>
      </c>
    </row>
    <row r="210" spans="1:2" x14ac:dyDescent="0.2">
      <c r="A210" t="s">
        <v>390</v>
      </c>
    </row>
    <row r="211" spans="1:2" x14ac:dyDescent="0.2">
      <c r="A211" t="s">
        <v>391</v>
      </c>
    </row>
    <row r="212" spans="1:2" x14ac:dyDescent="0.2">
      <c r="B212" t="s">
        <v>392</v>
      </c>
    </row>
    <row r="213" spans="1:2" x14ac:dyDescent="0.2">
      <c r="B213" t="s">
        <v>393</v>
      </c>
    </row>
    <row r="214" spans="1:2" x14ac:dyDescent="0.2">
      <c r="A214" t="s">
        <v>305</v>
      </c>
    </row>
    <row r="216" spans="1:2" x14ac:dyDescent="0.2">
      <c r="A216" t="s">
        <v>394</v>
      </c>
    </row>
    <row r="217" spans="1:2" x14ac:dyDescent="0.2">
      <c r="A217" t="s">
        <v>395</v>
      </c>
    </row>
    <row r="219" spans="1:2" x14ac:dyDescent="0.2">
      <c r="A219" t="s">
        <v>396</v>
      </c>
    </row>
    <row r="220" spans="1:2" x14ac:dyDescent="0.2">
      <c r="A220" t="s">
        <v>397</v>
      </c>
    </row>
    <row r="221" spans="1:2" x14ac:dyDescent="0.2">
      <c r="A221" t="s">
        <v>398</v>
      </c>
    </row>
    <row r="222" spans="1:2" x14ac:dyDescent="0.2">
      <c r="B222" t="s">
        <v>399</v>
      </c>
    </row>
    <row r="223" spans="1:2" x14ac:dyDescent="0.2">
      <c r="B223" t="s">
        <v>400</v>
      </c>
    </row>
    <row r="224" spans="1:2" x14ac:dyDescent="0.2">
      <c r="B224" t="s">
        <v>401</v>
      </c>
    </row>
    <row r="225" spans="1:2" x14ac:dyDescent="0.2">
      <c r="B225" t="s">
        <v>402</v>
      </c>
    </row>
    <row r="226" spans="1:2" x14ac:dyDescent="0.2">
      <c r="B226" t="s">
        <v>403</v>
      </c>
    </row>
    <row r="227" spans="1:2" x14ac:dyDescent="0.2">
      <c r="B227" t="s">
        <v>404</v>
      </c>
    </row>
    <row r="228" spans="1:2" x14ac:dyDescent="0.2">
      <c r="A228" t="s">
        <v>389</v>
      </c>
    </row>
    <row r="230" spans="1:2" x14ac:dyDescent="0.2">
      <c r="A230" t="s">
        <v>405</v>
      </c>
    </row>
    <row r="232" spans="1:2" x14ac:dyDescent="0.2">
      <c r="A232" t="s">
        <v>406</v>
      </c>
    </row>
    <row r="233" spans="1:2" x14ac:dyDescent="0.2">
      <c r="A233" t="s">
        <v>307</v>
      </c>
    </row>
    <row r="234" spans="1:2" x14ac:dyDescent="0.2">
      <c r="A234" t="s">
        <v>407</v>
      </c>
    </row>
    <row r="235" spans="1:2" x14ac:dyDescent="0.2">
      <c r="A235" t="s">
        <v>408</v>
      </c>
    </row>
    <row r="236" spans="1:2" x14ac:dyDescent="0.2">
      <c r="B236" t="s">
        <v>409</v>
      </c>
    </row>
    <row r="237" spans="1:2" x14ac:dyDescent="0.2">
      <c r="A237" t="s">
        <v>305</v>
      </c>
    </row>
    <row r="239" spans="1:2" x14ac:dyDescent="0.2">
      <c r="A239" t="s">
        <v>410</v>
      </c>
    </row>
    <row r="240" spans="1:2" x14ac:dyDescent="0.2">
      <c r="A240" t="s">
        <v>411</v>
      </c>
    </row>
    <row r="241" spans="2:3" x14ac:dyDescent="0.2">
      <c r="B241" t="s">
        <v>412</v>
      </c>
    </row>
    <row r="242" spans="2:3" x14ac:dyDescent="0.2">
      <c r="B242" t="s">
        <v>413</v>
      </c>
    </row>
    <row r="243" spans="2:3" x14ac:dyDescent="0.2">
      <c r="C243" t="s">
        <v>414</v>
      </c>
    </row>
    <row r="244" spans="2:3" x14ac:dyDescent="0.2">
      <c r="B244" t="s">
        <v>415</v>
      </c>
    </row>
    <row r="245" spans="2:3" x14ac:dyDescent="0.2">
      <c r="C245" t="s">
        <v>416</v>
      </c>
    </row>
    <row r="246" spans="2:3" x14ac:dyDescent="0.2">
      <c r="C246" t="s">
        <v>417</v>
      </c>
    </row>
    <row r="247" spans="2:3" x14ac:dyDescent="0.2">
      <c r="C247" t="s">
        <v>418</v>
      </c>
    </row>
    <row r="248" spans="2:3" x14ac:dyDescent="0.2">
      <c r="C248" t="s">
        <v>419</v>
      </c>
    </row>
    <row r="249" spans="2:3" x14ac:dyDescent="0.2">
      <c r="C249" t="s">
        <v>420</v>
      </c>
    </row>
    <row r="250" spans="2:3" x14ac:dyDescent="0.2">
      <c r="C250" t="s">
        <v>421</v>
      </c>
    </row>
    <row r="251" spans="2:3" x14ac:dyDescent="0.2">
      <c r="C251" t="s">
        <v>422</v>
      </c>
    </row>
    <row r="252" spans="2:3" x14ac:dyDescent="0.2">
      <c r="C252" t="s">
        <v>423</v>
      </c>
    </row>
    <row r="253" spans="2:3" x14ac:dyDescent="0.2">
      <c r="B253" t="s">
        <v>424</v>
      </c>
    </row>
    <row r="254" spans="2:3" x14ac:dyDescent="0.2">
      <c r="B254" t="s">
        <v>425</v>
      </c>
    </row>
    <row r="255" spans="2:3" x14ac:dyDescent="0.2">
      <c r="B255" t="s">
        <v>426</v>
      </c>
    </row>
    <row r="256" spans="2:3" x14ac:dyDescent="0.2">
      <c r="B256" t="s">
        <v>427</v>
      </c>
    </row>
    <row r="257" spans="1:3" x14ac:dyDescent="0.2">
      <c r="C257" t="s">
        <v>428</v>
      </c>
    </row>
    <row r="258" spans="1:3" x14ac:dyDescent="0.2">
      <c r="C258" t="s">
        <v>429</v>
      </c>
    </row>
    <row r="259" spans="1:3" x14ac:dyDescent="0.2">
      <c r="C259" t="s">
        <v>430</v>
      </c>
    </row>
    <row r="260" spans="1:3" x14ac:dyDescent="0.2">
      <c r="C260" t="s">
        <v>303</v>
      </c>
    </row>
    <row r="261" spans="1:3" x14ac:dyDescent="0.2">
      <c r="B261" t="s">
        <v>431</v>
      </c>
    </row>
    <row r="262" spans="1:3" x14ac:dyDescent="0.2">
      <c r="C262" t="s">
        <v>432</v>
      </c>
    </row>
    <row r="263" spans="1:3" x14ac:dyDescent="0.2">
      <c r="B263" t="s">
        <v>433</v>
      </c>
    </row>
    <row r="264" spans="1:3" x14ac:dyDescent="0.2">
      <c r="C264" t="s">
        <v>286</v>
      </c>
    </row>
    <row r="265" spans="1:3" x14ac:dyDescent="0.2">
      <c r="B265" t="s">
        <v>434</v>
      </c>
    </row>
    <row r="266" spans="1:3" x14ac:dyDescent="0.2">
      <c r="C266" t="s">
        <v>435</v>
      </c>
    </row>
    <row r="267" spans="1:3" x14ac:dyDescent="0.2">
      <c r="C267" t="s">
        <v>436</v>
      </c>
    </row>
    <row r="268" spans="1:3" x14ac:dyDescent="0.2">
      <c r="A268" t="s">
        <v>305</v>
      </c>
    </row>
    <row r="270" spans="1:3" x14ac:dyDescent="0.2">
      <c r="A270" t="s">
        <v>437</v>
      </c>
    </row>
    <row r="271" spans="1:3" x14ac:dyDescent="0.2">
      <c r="A271" t="s">
        <v>438</v>
      </c>
    </row>
    <row r="272" spans="1:3" x14ac:dyDescent="0.2">
      <c r="B272" t="s">
        <v>439</v>
      </c>
    </row>
    <row r="273" spans="1:2" x14ac:dyDescent="0.2">
      <c r="A273" t="s">
        <v>389</v>
      </c>
    </row>
    <row r="275" spans="1:2" x14ac:dyDescent="0.2">
      <c r="A275" t="s">
        <v>440</v>
      </c>
    </row>
    <row r="276" spans="1:2" x14ac:dyDescent="0.2">
      <c r="A276" t="s">
        <v>441</v>
      </c>
    </row>
    <row r="277" spans="1:2" x14ac:dyDescent="0.2">
      <c r="B277" t="s">
        <v>442</v>
      </c>
    </row>
    <row r="278" spans="1:2" x14ac:dyDescent="0.2">
      <c r="B278" t="s">
        <v>443</v>
      </c>
    </row>
    <row r="279" spans="1:2" x14ac:dyDescent="0.2">
      <c r="B279" t="s">
        <v>387</v>
      </c>
    </row>
    <row r="280" spans="1:2" x14ac:dyDescent="0.2">
      <c r="B280" t="s">
        <v>444</v>
      </c>
    </row>
    <row r="281" spans="1:2" x14ac:dyDescent="0.2">
      <c r="A281" t="s">
        <v>389</v>
      </c>
    </row>
    <row r="282" spans="1:2" x14ac:dyDescent="0.2">
      <c r="A282" t="s">
        <v>336</v>
      </c>
    </row>
    <row r="284" spans="1:2" x14ac:dyDescent="0.2">
      <c r="A284" t="s">
        <v>445</v>
      </c>
    </row>
    <row r="285" spans="1:2" x14ac:dyDescent="0.2">
      <c r="A285" t="s">
        <v>446</v>
      </c>
    </row>
    <row r="286" spans="1:2" x14ac:dyDescent="0.2">
      <c r="B286" t="s">
        <v>447</v>
      </c>
    </row>
    <row r="287" spans="1:2" x14ac:dyDescent="0.2">
      <c r="B287" t="s">
        <v>412</v>
      </c>
    </row>
    <row r="288" spans="1:2" x14ac:dyDescent="0.2">
      <c r="B288" t="s">
        <v>448</v>
      </c>
    </row>
    <row r="289" spans="2:3" x14ac:dyDescent="0.2">
      <c r="C289" t="s">
        <v>449</v>
      </c>
    </row>
    <row r="290" spans="2:3" x14ac:dyDescent="0.2">
      <c r="B290" t="s">
        <v>450</v>
      </c>
    </row>
    <row r="291" spans="2:3" x14ac:dyDescent="0.2">
      <c r="B291" t="s">
        <v>451</v>
      </c>
    </row>
    <row r="292" spans="2:3" x14ac:dyDescent="0.2">
      <c r="B292" t="s">
        <v>452</v>
      </c>
      <c r="C292" t="s">
        <v>432</v>
      </c>
    </row>
    <row r="293" spans="2:3" x14ac:dyDescent="0.2">
      <c r="B293" t="s">
        <v>426</v>
      </c>
    </row>
    <row r="294" spans="2:3" x14ac:dyDescent="0.2">
      <c r="B294" t="s">
        <v>453</v>
      </c>
    </row>
    <row r="295" spans="2:3" x14ac:dyDescent="0.2">
      <c r="B295" t="s">
        <v>454</v>
      </c>
    </row>
    <row r="296" spans="2:3" x14ac:dyDescent="0.2">
      <c r="B296" t="s">
        <v>452</v>
      </c>
      <c r="C296" t="s">
        <v>436</v>
      </c>
    </row>
    <row r="297" spans="2:3" x14ac:dyDescent="0.2">
      <c r="B297" t="s">
        <v>455</v>
      </c>
    </row>
    <row r="298" spans="2:3" x14ac:dyDescent="0.2">
      <c r="C298" t="s">
        <v>286</v>
      </c>
    </row>
    <row r="299" spans="2:3" x14ac:dyDescent="0.2">
      <c r="B299" t="s">
        <v>456</v>
      </c>
    </row>
    <row r="300" spans="2:3" x14ac:dyDescent="0.2">
      <c r="B300" t="s">
        <v>457</v>
      </c>
    </row>
    <row r="301" spans="2:3" x14ac:dyDescent="0.2">
      <c r="B301" t="s">
        <v>458</v>
      </c>
    </row>
    <row r="302" spans="2:3" x14ac:dyDescent="0.2">
      <c r="B302" t="s">
        <v>459</v>
      </c>
    </row>
    <row r="303" spans="2:3" x14ac:dyDescent="0.2">
      <c r="B303" t="s">
        <v>452</v>
      </c>
      <c r="C303" t="s">
        <v>303</v>
      </c>
    </row>
    <row r="304" spans="2:3" x14ac:dyDescent="0.2">
      <c r="B304" t="s">
        <v>304</v>
      </c>
    </row>
    <row r="305" spans="1:5" x14ac:dyDescent="0.2">
      <c r="A305" t="s">
        <v>305</v>
      </c>
    </row>
    <row r="307" spans="1:5" x14ac:dyDescent="0.2">
      <c r="A307" t="s">
        <v>460</v>
      </c>
    </row>
    <row r="308" spans="1:5" x14ac:dyDescent="0.2">
      <c r="A308" t="s">
        <v>461</v>
      </c>
    </row>
    <row r="309" spans="1:5" x14ac:dyDescent="0.2">
      <c r="B309" t="s">
        <v>462</v>
      </c>
    </row>
    <row r="310" spans="1:5" x14ac:dyDescent="0.2">
      <c r="A310" t="s">
        <v>305</v>
      </c>
    </row>
    <row r="312" spans="1:5" x14ac:dyDescent="0.2">
      <c r="A312" t="s">
        <v>463</v>
      </c>
    </row>
    <row r="313" spans="1:5" x14ac:dyDescent="0.2">
      <c r="A313" t="s">
        <v>464</v>
      </c>
    </row>
    <row r="314" spans="1:5" x14ac:dyDescent="0.2">
      <c r="B314" t="s">
        <v>465</v>
      </c>
    </row>
    <row r="315" spans="1:5" x14ac:dyDescent="0.2">
      <c r="B315" t="s">
        <v>466</v>
      </c>
    </row>
    <row r="316" spans="1:5" x14ac:dyDescent="0.2">
      <c r="A316" t="s">
        <v>305</v>
      </c>
    </row>
    <row r="318" spans="1:5" x14ac:dyDescent="0.2">
      <c r="A318" t="s">
        <v>467</v>
      </c>
    </row>
    <row r="319" spans="1:5" x14ac:dyDescent="0.2">
      <c r="D319" t="s">
        <v>468</v>
      </c>
    </row>
    <row r="320" spans="1:5" x14ac:dyDescent="0.2">
      <c r="E320" t="s">
        <v>469</v>
      </c>
    </row>
    <row r="321" spans="1:6" x14ac:dyDescent="0.2">
      <c r="F321" t="s">
        <v>470</v>
      </c>
    </row>
    <row r="322" spans="1:6" x14ac:dyDescent="0.2">
      <c r="B322" t="s">
        <v>471</v>
      </c>
    </row>
    <row r="323" spans="1:6" x14ac:dyDescent="0.2">
      <c r="A323" t="s">
        <v>305</v>
      </c>
    </row>
    <row r="325" spans="1:6" x14ac:dyDescent="0.2">
      <c r="A325" t="s">
        <v>472</v>
      </c>
    </row>
    <row r="326" spans="1:6" x14ac:dyDescent="0.2">
      <c r="A326" t="s">
        <v>307</v>
      </c>
    </row>
    <row r="327" spans="1:6" x14ac:dyDescent="0.2">
      <c r="A327" t="s">
        <v>473</v>
      </c>
    </row>
    <row r="328" spans="1:6" x14ac:dyDescent="0.2">
      <c r="A328" t="s">
        <v>474</v>
      </c>
    </row>
    <row r="330" spans="1:6" x14ac:dyDescent="0.2">
      <c r="A330" t="s">
        <v>475</v>
      </c>
    </row>
    <row r="331" spans="1:6" x14ac:dyDescent="0.2">
      <c r="B331" t="s">
        <v>476</v>
      </c>
    </row>
    <row r="332" spans="1:6" x14ac:dyDescent="0.2">
      <c r="B332" t="s">
        <v>387</v>
      </c>
    </row>
    <row r="333" spans="1:6" x14ac:dyDescent="0.2">
      <c r="B333" t="s">
        <v>477</v>
      </c>
    </row>
    <row r="334" spans="1:6" x14ac:dyDescent="0.2">
      <c r="A334" t="s">
        <v>389</v>
      </c>
    </row>
    <row r="336" spans="1:6" x14ac:dyDescent="0.2">
      <c r="A336" t="s">
        <v>478</v>
      </c>
    </row>
    <row r="337" spans="1:3" x14ac:dyDescent="0.2">
      <c r="B337" t="s">
        <v>476</v>
      </c>
    </row>
    <row r="338" spans="1:3" x14ac:dyDescent="0.2">
      <c r="B338" t="s">
        <v>387</v>
      </c>
    </row>
    <row r="339" spans="1:3" x14ac:dyDescent="0.2">
      <c r="B339" t="s">
        <v>479</v>
      </c>
    </row>
    <row r="340" spans="1:3" x14ac:dyDescent="0.2">
      <c r="A340" t="s">
        <v>389</v>
      </c>
    </row>
    <row r="341" spans="1:3" x14ac:dyDescent="0.2">
      <c r="A341" t="s">
        <v>336</v>
      </c>
    </row>
    <row r="343" spans="1:3" x14ac:dyDescent="0.2">
      <c r="A343" t="s">
        <v>480</v>
      </c>
    </row>
    <row r="344" spans="1:3" x14ac:dyDescent="0.2">
      <c r="A344" t="s">
        <v>349</v>
      </c>
    </row>
    <row r="345" spans="1:3" x14ac:dyDescent="0.2">
      <c r="B345" t="s">
        <v>481</v>
      </c>
    </row>
    <row r="346" spans="1:3" x14ac:dyDescent="0.2">
      <c r="B346" t="s">
        <v>351</v>
      </c>
    </row>
    <row r="347" spans="1:3" x14ac:dyDescent="0.2">
      <c r="C347" t="s">
        <v>482</v>
      </c>
    </row>
    <row r="348" spans="1:3" x14ac:dyDescent="0.2">
      <c r="B348" t="s">
        <v>483</v>
      </c>
    </row>
    <row r="349" spans="1:3" x14ac:dyDescent="0.2">
      <c r="B349" t="s">
        <v>354</v>
      </c>
    </row>
    <row r="350" spans="1:3" x14ac:dyDescent="0.2">
      <c r="B350" t="s">
        <v>355</v>
      </c>
    </row>
    <row r="351" spans="1:3" x14ac:dyDescent="0.2">
      <c r="A351" t="s">
        <v>356</v>
      </c>
    </row>
    <row r="353" spans="1:3" x14ac:dyDescent="0.2">
      <c r="A353" t="s">
        <v>484</v>
      </c>
    </row>
    <row r="354" spans="1:3" x14ac:dyDescent="0.2">
      <c r="A354" t="s">
        <v>349</v>
      </c>
    </row>
    <row r="355" spans="1:3" x14ac:dyDescent="0.2">
      <c r="B355" t="s">
        <v>485</v>
      </c>
    </row>
    <row r="356" spans="1:3" x14ac:dyDescent="0.2">
      <c r="B356" t="s">
        <v>486</v>
      </c>
    </row>
    <row r="357" spans="1:3" x14ac:dyDescent="0.2">
      <c r="C357" t="s">
        <v>487</v>
      </c>
    </row>
    <row r="358" spans="1:3" x14ac:dyDescent="0.2">
      <c r="B358" t="s">
        <v>483</v>
      </c>
    </row>
    <row r="359" spans="1:3" x14ac:dyDescent="0.2">
      <c r="B359" t="s">
        <v>362</v>
      </c>
    </row>
    <row r="360" spans="1:3" x14ac:dyDescent="0.2">
      <c r="B360" t="s">
        <v>363</v>
      </c>
    </row>
    <row r="361" spans="1:3" x14ac:dyDescent="0.2">
      <c r="A361" t="s">
        <v>356</v>
      </c>
    </row>
    <row r="363" spans="1:3" x14ac:dyDescent="0.2">
      <c r="A363" t="s">
        <v>488</v>
      </c>
    </row>
    <row r="364" spans="1:3" x14ac:dyDescent="0.2">
      <c r="B364" t="s">
        <v>489</v>
      </c>
    </row>
    <row r="365" spans="1:3" x14ac:dyDescent="0.2">
      <c r="A365" t="s">
        <v>305</v>
      </c>
    </row>
    <row r="367" spans="1:3" x14ac:dyDescent="0.2">
      <c r="A367" t="s">
        <v>490</v>
      </c>
    </row>
    <row r="369" spans="1:3" x14ac:dyDescent="0.2">
      <c r="A369" t="s">
        <v>491</v>
      </c>
    </row>
    <row r="370" spans="1:3" x14ac:dyDescent="0.2">
      <c r="B370" t="s">
        <v>370</v>
      </c>
    </row>
    <row r="371" spans="1:3" x14ac:dyDescent="0.2">
      <c r="B371" t="s">
        <v>371</v>
      </c>
    </row>
    <row r="372" spans="1:3" x14ac:dyDescent="0.2">
      <c r="B372" t="s">
        <v>372</v>
      </c>
    </row>
    <row r="373" spans="1:3" x14ac:dyDescent="0.2">
      <c r="A373" t="s">
        <v>305</v>
      </c>
    </row>
    <row r="375" spans="1:3" x14ac:dyDescent="0.2">
      <c r="A375" t="s">
        <v>492</v>
      </c>
    </row>
    <row r="376" spans="1:3" x14ac:dyDescent="0.2">
      <c r="B376" t="s">
        <v>493</v>
      </c>
    </row>
    <row r="377" spans="1:3" x14ac:dyDescent="0.2">
      <c r="C377" t="s">
        <v>375</v>
      </c>
    </row>
    <row r="378" spans="1:3" x14ac:dyDescent="0.2">
      <c r="B378" t="s">
        <v>494</v>
      </c>
    </row>
    <row r="379" spans="1:3" x14ac:dyDescent="0.2">
      <c r="B379" t="s">
        <v>377</v>
      </c>
    </row>
    <row r="380" spans="1:3" x14ac:dyDescent="0.2">
      <c r="A380" t="s">
        <v>305</v>
      </c>
    </row>
    <row r="382" spans="1:3" x14ac:dyDescent="0.2">
      <c r="A382" t="s">
        <v>378</v>
      </c>
    </row>
    <row r="383" spans="1:3" x14ac:dyDescent="0.2">
      <c r="A383" t="s">
        <v>495</v>
      </c>
    </row>
    <row r="384" spans="1:3" x14ac:dyDescent="0.2">
      <c r="B384" t="s">
        <v>380</v>
      </c>
    </row>
    <row r="385" spans="1:3" x14ac:dyDescent="0.2">
      <c r="B385" t="s">
        <v>371</v>
      </c>
    </row>
    <row r="386" spans="1:3" x14ac:dyDescent="0.2">
      <c r="B386" t="s">
        <v>372</v>
      </c>
    </row>
    <row r="387" spans="1:3" x14ac:dyDescent="0.2">
      <c r="A387" t="s">
        <v>305</v>
      </c>
    </row>
    <row r="389" spans="1:3" x14ac:dyDescent="0.2">
      <c r="A389" t="s">
        <v>496</v>
      </c>
    </row>
    <row r="390" spans="1:3" x14ac:dyDescent="0.2">
      <c r="B390" t="s">
        <v>493</v>
      </c>
    </row>
    <row r="391" spans="1:3" x14ac:dyDescent="0.2">
      <c r="C391" t="s">
        <v>375</v>
      </c>
    </row>
    <row r="392" spans="1:3" x14ac:dyDescent="0.2">
      <c r="B392" t="s">
        <v>497</v>
      </c>
    </row>
    <row r="393" spans="1:3" x14ac:dyDescent="0.2">
      <c r="B393" t="s">
        <v>377</v>
      </c>
    </row>
    <row r="394" spans="1:3" x14ac:dyDescent="0.2">
      <c r="A394" t="s">
        <v>305</v>
      </c>
    </row>
    <row r="396" spans="1:3" x14ac:dyDescent="0.2">
      <c r="A396" t="s">
        <v>498</v>
      </c>
    </row>
    <row r="397" spans="1:3" x14ac:dyDescent="0.2">
      <c r="A397" t="s">
        <v>499</v>
      </c>
    </row>
    <row r="398" spans="1:3" x14ac:dyDescent="0.2">
      <c r="A398" t="s">
        <v>498</v>
      </c>
    </row>
    <row r="400" spans="1:3" x14ac:dyDescent="0.2">
      <c r="A400" t="s">
        <v>500</v>
      </c>
    </row>
    <row r="401" spans="1:1" x14ac:dyDescent="0.2">
      <c r="A401" t="s">
        <v>501</v>
      </c>
    </row>
    <row r="402" spans="1:1" x14ac:dyDescent="0.2">
      <c r="A402" t="s">
        <v>502</v>
      </c>
    </row>
    <row r="403" spans="1:1" x14ac:dyDescent="0.2">
      <c r="A403" t="s">
        <v>305</v>
      </c>
    </row>
    <row r="404" spans="1:1" x14ac:dyDescent="0.2">
      <c r="A404" t="s">
        <v>503</v>
      </c>
    </row>
    <row r="405" spans="1:1" x14ac:dyDescent="0.2">
      <c r="A405" t="s">
        <v>504</v>
      </c>
    </row>
    <row r="406" spans="1:1" x14ac:dyDescent="0.2">
      <c r="A406" t="s">
        <v>305</v>
      </c>
    </row>
    <row r="408" spans="1:1" x14ac:dyDescent="0.2">
      <c r="A408" t="s">
        <v>505</v>
      </c>
    </row>
    <row r="409" spans="1:1" x14ac:dyDescent="0.2">
      <c r="A409" t="s">
        <v>254</v>
      </c>
    </row>
    <row r="410" spans="1:1" x14ac:dyDescent="0.2">
      <c r="A410" t="s">
        <v>506</v>
      </c>
    </row>
    <row r="411" spans="1:1" x14ac:dyDescent="0.2">
      <c r="A411" t="s">
        <v>507</v>
      </c>
    </row>
    <row r="412" spans="1:1" x14ac:dyDescent="0.2">
      <c r="A412" t="s">
        <v>508</v>
      </c>
    </row>
    <row r="414" spans="1:1" x14ac:dyDescent="0.2">
      <c r="A414" t="s">
        <v>509</v>
      </c>
    </row>
    <row r="416" spans="1:1" x14ac:dyDescent="0.2">
      <c r="A416" t="s">
        <v>510</v>
      </c>
    </row>
    <row r="417" spans="1:1" x14ac:dyDescent="0.2">
      <c r="A417" t="s">
        <v>511</v>
      </c>
    </row>
    <row r="418" spans="1:1" x14ac:dyDescent="0.2">
      <c r="A418" t="s">
        <v>512</v>
      </c>
    </row>
    <row r="419" spans="1:1" x14ac:dyDescent="0.2">
      <c r="A419" t="s">
        <v>513</v>
      </c>
    </row>
    <row r="420" spans="1:1" x14ac:dyDescent="0.2">
      <c r="A420" t="s">
        <v>510</v>
      </c>
    </row>
    <row r="422" spans="1:1" x14ac:dyDescent="0.2">
      <c r="A422" t="s">
        <v>514</v>
      </c>
    </row>
    <row r="423" spans="1:1" x14ac:dyDescent="0.2">
      <c r="A423" t="s">
        <v>515</v>
      </c>
    </row>
    <row r="424" spans="1:1" x14ac:dyDescent="0.2">
      <c r="A424" t="s">
        <v>516</v>
      </c>
    </row>
    <row r="425" spans="1:1" x14ac:dyDescent="0.2">
      <c r="A425" t="s">
        <v>517</v>
      </c>
    </row>
    <row r="427" spans="1:1" x14ac:dyDescent="0.2">
      <c r="A427" t="s">
        <v>518</v>
      </c>
    </row>
    <row r="428" spans="1:1" x14ac:dyDescent="0.2">
      <c r="A428" t="s">
        <v>519</v>
      </c>
    </row>
    <row r="429" spans="1:1" x14ac:dyDescent="0.2">
      <c r="A429" t="s">
        <v>520</v>
      </c>
    </row>
    <row r="430" spans="1:1" x14ac:dyDescent="0.2">
      <c r="A430" t="s">
        <v>521</v>
      </c>
    </row>
    <row r="431" spans="1:1" x14ac:dyDescent="0.2">
      <c r="A431" t="s">
        <v>522</v>
      </c>
    </row>
    <row r="432" spans="1:1" x14ac:dyDescent="0.2">
      <c r="A432" t="s">
        <v>523</v>
      </c>
    </row>
    <row r="433" spans="1:1" x14ac:dyDescent="0.2">
      <c r="A433" t="s">
        <v>524</v>
      </c>
    </row>
    <row r="434" spans="1:1" x14ac:dyDescent="0.2">
      <c r="A434" t="s">
        <v>525</v>
      </c>
    </row>
    <row r="435" spans="1:1" x14ac:dyDescent="0.2">
      <c r="A435" t="s">
        <v>526</v>
      </c>
    </row>
    <row r="436" spans="1:1" x14ac:dyDescent="0.2">
      <c r="A436" t="s">
        <v>527</v>
      </c>
    </row>
    <row r="437" spans="1:1" x14ac:dyDescent="0.2">
      <c r="A437" t="s">
        <v>528</v>
      </c>
    </row>
    <row r="438" spans="1:1" x14ac:dyDescent="0.2">
      <c r="A438" t="s">
        <v>529</v>
      </c>
    </row>
    <row r="439" spans="1:1" x14ac:dyDescent="0.2">
      <c r="A439" t="s">
        <v>530</v>
      </c>
    </row>
    <row r="440" spans="1:1" x14ac:dyDescent="0.2">
      <c r="A440" t="s">
        <v>305</v>
      </c>
    </row>
    <row r="442" spans="1:1" x14ac:dyDescent="0.2">
      <c r="A442" t="s">
        <v>531</v>
      </c>
    </row>
    <row r="443" spans="1:1" x14ac:dyDescent="0.2">
      <c r="A443" t="s">
        <v>532</v>
      </c>
    </row>
    <row r="444" spans="1:1" x14ac:dyDescent="0.2">
      <c r="A444" t="s">
        <v>520</v>
      </c>
    </row>
    <row r="445" spans="1:1" x14ac:dyDescent="0.2">
      <c r="A445" t="s">
        <v>533</v>
      </c>
    </row>
    <row r="446" spans="1:1" x14ac:dyDescent="0.2">
      <c r="A446" t="s">
        <v>534</v>
      </c>
    </row>
    <row r="447" spans="1:1" x14ac:dyDescent="0.2">
      <c r="A447" t="s">
        <v>535</v>
      </c>
    </row>
    <row r="448" spans="1:1" x14ac:dyDescent="0.2">
      <c r="A448" t="s">
        <v>536</v>
      </c>
    </row>
    <row r="449" spans="1:1" x14ac:dyDescent="0.2">
      <c r="A449" t="s">
        <v>537</v>
      </c>
    </row>
    <row r="450" spans="1:1" x14ac:dyDescent="0.2">
      <c r="A450" t="s">
        <v>526</v>
      </c>
    </row>
    <row r="451" spans="1:1" x14ac:dyDescent="0.2">
      <c r="A451" t="s">
        <v>538</v>
      </c>
    </row>
    <row r="452" spans="1:1" x14ac:dyDescent="0.2">
      <c r="A452" t="s">
        <v>528</v>
      </c>
    </row>
    <row r="453" spans="1:1" x14ac:dyDescent="0.2">
      <c r="A453" t="s">
        <v>539</v>
      </c>
    </row>
    <row r="454" spans="1:1" x14ac:dyDescent="0.2">
      <c r="A454" t="s">
        <v>530</v>
      </c>
    </row>
    <row r="455" spans="1:1" x14ac:dyDescent="0.2">
      <c r="A455" t="s">
        <v>305</v>
      </c>
    </row>
    <row r="457" spans="1:1" x14ac:dyDescent="0.2">
      <c r="A457" t="s">
        <v>540</v>
      </c>
    </row>
    <row r="458" spans="1:1" x14ac:dyDescent="0.2">
      <c r="A458" t="s">
        <v>541</v>
      </c>
    </row>
    <row r="459" spans="1:1" x14ac:dyDescent="0.2">
      <c r="A459" t="s">
        <v>542</v>
      </c>
    </row>
    <row r="460" spans="1:1" x14ac:dyDescent="0.2">
      <c r="A460" t="s">
        <v>543</v>
      </c>
    </row>
    <row r="461" spans="1:1" x14ac:dyDescent="0.2">
      <c r="A461" t="s">
        <v>544</v>
      </c>
    </row>
    <row r="462" spans="1:1" x14ac:dyDescent="0.2">
      <c r="A462" t="s">
        <v>545</v>
      </c>
    </row>
    <row r="464" spans="1:1" x14ac:dyDescent="0.2">
      <c r="A464" t="s">
        <v>546</v>
      </c>
    </row>
    <row r="465" spans="1:2" x14ac:dyDescent="0.2">
      <c r="A465" t="s">
        <v>547</v>
      </c>
    </row>
    <row r="466" spans="1:2" x14ac:dyDescent="0.2">
      <c r="A466" t="s">
        <v>548</v>
      </c>
    </row>
    <row r="467" spans="1:2" x14ac:dyDescent="0.2">
      <c r="A467" t="s">
        <v>549</v>
      </c>
    </row>
    <row r="468" spans="1:2" x14ac:dyDescent="0.2">
      <c r="A468" t="s">
        <v>550</v>
      </c>
    </row>
    <row r="469" spans="1:2" x14ac:dyDescent="0.2">
      <c r="A469" t="s">
        <v>551</v>
      </c>
    </row>
    <row r="470" spans="1:2" x14ac:dyDescent="0.2">
      <c r="A470" t="s">
        <v>552</v>
      </c>
    </row>
    <row r="471" spans="1:2" x14ac:dyDescent="0.2">
      <c r="A471" t="s">
        <v>553</v>
      </c>
    </row>
    <row r="472" spans="1:2" x14ac:dyDescent="0.2">
      <c r="A472" t="s">
        <v>554</v>
      </c>
    </row>
    <row r="473" spans="1:2" x14ac:dyDescent="0.2">
      <c r="A473" t="s">
        <v>555</v>
      </c>
    </row>
    <row r="474" spans="1:2" x14ac:dyDescent="0.2">
      <c r="B474" t="s">
        <v>556</v>
      </c>
    </row>
    <row r="475" spans="1:2" x14ac:dyDescent="0.2">
      <c r="A475" t="s">
        <v>557</v>
      </c>
    </row>
    <row r="476" spans="1:2" x14ac:dyDescent="0.2">
      <c r="A476" t="s">
        <v>305</v>
      </c>
    </row>
    <row r="478" spans="1:2" x14ac:dyDescent="0.2">
      <c r="A478" t="s">
        <v>558</v>
      </c>
    </row>
    <row r="479" spans="1:2" x14ac:dyDescent="0.2">
      <c r="A479" t="s">
        <v>559</v>
      </c>
    </row>
    <row r="480" spans="1:2" x14ac:dyDescent="0.2">
      <c r="A480" t="s">
        <v>560</v>
      </c>
    </row>
    <row r="481" spans="1:1" x14ac:dyDescent="0.2">
      <c r="A481" t="s">
        <v>561</v>
      </c>
    </row>
    <row r="482" spans="1:1" x14ac:dyDescent="0.2">
      <c r="A482" t="s">
        <v>305</v>
      </c>
    </row>
    <row r="484" spans="1:1" x14ac:dyDescent="0.2">
      <c r="A484" t="s">
        <v>562</v>
      </c>
    </row>
    <row r="485" spans="1:1" x14ac:dyDescent="0.2">
      <c r="A485" t="s">
        <v>563</v>
      </c>
    </row>
    <row r="487" spans="1:1" x14ac:dyDescent="0.2">
      <c r="A487" t="s">
        <v>564</v>
      </c>
    </row>
    <row r="488" spans="1:1" x14ac:dyDescent="0.2">
      <c r="A488" t="s">
        <v>565</v>
      </c>
    </row>
    <row r="489" spans="1:1" x14ac:dyDescent="0.2">
      <c r="A489" t="s">
        <v>566</v>
      </c>
    </row>
    <row r="490" spans="1:1" x14ac:dyDescent="0.2">
      <c r="A490" t="s">
        <v>567</v>
      </c>
    </row>
    <row r="491" spans="1:1" x14ac:dyDescent="0.2">
      <c r="A491" t="s">
        <v>568</v>
      </c>
    </row>
    <row r="492" spans="1:1" x14ac:dyDescent="0.2">
      <c r="A492" t="s">
        <v>569</v>
      </c>
    </row>
    <row r="493" spans="1:1" x14ac:dyDescent="0.2">
      <c r="A493" t="s">
        <v>305</v>
      </c>
    </row>
    <row r="495" spans="1:1" x14ac:dyDescent="0.2">
      <c r="A495" t="s">
        <v>570</v>
      </c>
    </row>
    <row r="497" spans="1:1" x14ac:dyDescent="0.2">
      <c r="A497" t="s">
        <v>571</v>
      </c>
    </row>
    <row r="498" spans="1:1" x14ac:dyDescent="0.2">
      <c r="A498" t="s">
        <v>572</v>
      </c>
    </row>
    <row r="499" spans="1:1" x14ac:dyDescent="0.2">
      <c r="A499" t="s">
        <v>573</v>
      </c>
    </row>
    <row r="500" spans="1:1" x14ac:dyDescent="0.2">
      <c r="A500" t="s">
        <v>574</v>
      </c>
    </row>
    <row r="501" spans="1:1" x14ac:dyDescent="0.2">
      <c r="A501" t="s">
        <v>575</v>
      </c>
    </row>
    <row r="502" spans="1:1" x14ac:dyDescent="0.2">
      <c r="A502" t="s">
        <v>305</v>
      </c>
    </row>
    <row r="504" spans="1:1" x14ac:dyDescent="0.2">
      <c r="A504" t="s">
        <v>576</v>
      </c>
    </row>
    <row r="505" spans="1:1" x14ac:dyDescent="0.2">
      <c r="A505" t="s">
        <v>577</v>
      </c>
    </row>
    <row r="506" spans="1:1" x14ac:dyDescent="0.2">
      <c r="A506" t="s">
        <v>578</v>
      </c>
    </row>
    <row r="507" spans="1:1" x14ac:dyDescent="0.2">
      <c r="A507" t="s">
        <v>579</v>
      </c>
    </row>
    <row r="509" spans="1:1" x14ac:dyDescent="0.2">
      <c r="A509" t="s">
        <v>580</v>
      </c>
    </row>
    <row r="510" spans="1:1" x14ac:dyDescent="0.2">
      <c r="A510" t="s">
        <v>581</v>
      </c>
    </row>
    <row r="511" spans="1:1" x14ac:dyDescent="0.2">
      <c r="A511" t="s">
        <v>582</v>
      </c>
    </row>
    <row r="512" spans="1:1" x14ac:dyDescent="0.2">
      <c r="A512" t="s">
        <v>583</v>
      </c>
    </row>
    <row r="514" spans="1:1" x14ac:dyDescent="0.2">
      <c r="A514" t="s">
        <v>584</v>
      </c>
    </row>
    <row r="515" spans="1:1" x14ac:dyDescent="0.2">
      <c r="A515" t="s">
        <v>585</v>
      </c>
    </row>
    <row r="516" spans="1:1" x14ac:dyDescent="0.2">
      <c r="A516" t="s">
        <v>586</v>
      </c>
    </row>
    <row r="517" spans="1:1" x14ac:dyDescent="0.2">
      <c r="A517" t="s">
        <v>587</v>
      </c>
    </row>
    <row r="518" spans="1:1" x14ac:dyDescent="0.2">
      <c r="A518" t="s">
        <v>588</v>
      </c>
    </row>
    <row r="519" spans="1:1" x14ac:dyDescent="0.2">
      <c r="A519" t="s">
        <v>589</v>
      </c>
    </row>
    <row r="520" spans="1:1" x14ac:dyDescent="0.2">
      <c r="A520" t="s">
        <v>590</v>
      </c>
    </row>
    <row r="522" spans="1:1" x14ac:dyDescent="0.2">
      <c r="A522" t="s">
        <v>591</v>
      </c>
    </row>
    <row r="523" spans="1:1" x14ac:dyDescent="0.2">
      <c r="A523" t="s">
        <v>592</v>
      </c>
    </row>
    <row r="524" spans="1:1" x14ac:dyDescent="0.2">
      <c r="A524" t="s">
        <v>593</v>
      </c>
    </row>
    <row r="525" spans="1:1" x14ac:dyDescent="0.2">
      <c r="A525" t="s">
        <v>594</v>
      </c>
    </row>
    <row r="526" spans="1:1" x14ac:dyDescent="0.2">
      <c r="A526" t="s">
        <v>595</v>
      </c>
    </row>
    <row r="527" spans="1:1" x14ac:dyDescent="0.2">
      <c r="A527" t="s">
        <v>596</v>
      </c>
    </row>
    <row r="528" spans="1:1" x14ac:dyDescent="0.2">
      <c r="A528" t="s">
        <v>597</v>
      </c>
    </row>
    <row r="529" spans="1:1" x14ac:dyDescent="0.2">
      <c r="A529" t="s">
        <v>598</v>
      </c>
    </row>
    <row r="530" spans="1:1" x14ac:dyDescent="0.2">
      <c r="A530" t="s">
        <v>599</v>
      </c>
    </row>
    <row r="531" spans="1:1" x14ac:dyDescent="0.2">
      <c r="A531" t="s">
        <v>600</v>
      </c>
    </row>
    <row r="532" spans="1:1" x14ac:dyDescent="0.2">
      <c r="A532" t="s">
        <v>601</v>
      </c>
    </row>
    <row r="533" spans="1:1" x14ac:dyDescent="0.2">
      <c r="A533" t="s">
        <v>602</v>
      </c>
    </row>
    <row r="534" spans="1:1" x14ac:dyDescent="0.2">
      <c r="A534" t="s">
        <v>603</v>
      </c>
    </row>
    <row r="535" spans="1:1" x14ac:dyDescent="0.2">
      <c r="A535" t="s">
        <v>604</v>
      </c>
    </row>
    <row r="536" spans="1:1" x14ac:dyDescent="0.2">
      <c r="A536" t="s">
        <v>605</v>
      </c>
    </row>
    <row r="537" spans="1:1" x14ac:dyDescent="0.2">
      <c r="A537" t="s">
        <v>606</v>
      </c>
    </row>
    <row r="538" spans="1:1" x14ac:dyDescent="0.2">
      <c r="A538" t="s">
        <v>607</v>
      </c>
    </row>
    <row r="539" spans="1:1" x14ac:dyDescent="0.2">
      <c r="A539" t="s">
        <v>608</v>
      </c>
    </row>
    <row r="540" spans="1:1" x14ac:dyDescent="0.2">
      <c r="A540" t="s">
        <v>609</v>
      </c>
    </row>
    <row r="541" spans="1:1" x14ac:dyDescent="0.2">
      <c r="A541" t="s">
        <v>610</v>
      </c>
    </row>
    <row r="542" spans="1:1" x14ac:dyDescent="0.2">
      <c r="A542" t="s">
        <v>611</v>
      </c>
    </row>
    <row r="543" spans="1:1" x14ac:dyDescent="0.2">
      <c r="A543" t="s">
        <v>612</v>
      </c>
    </row>
    <row r="546" spans="1:3" x14ac:dyDescent="0.2">
      <c r="A546" t="s">
        <v>613</v>
      </c>
    </row>
    <row r="547" spans="1:3" x14ac:dyDescent="0.2">
      <c r="A547" t="s">
        <v>614</v>
      </c>
    </row>
    <row r="548" spans="1:3" x14ac:dyDescent="0.2">
      <c r="B548" t="s">
        <v>615</v>
      </c>
    </row>
    <row r="549" spans="1:3" x14ac:dyDescent="0.2">
      <c r="B549" t="s">
        <v>616</v>
      </c>
    </row>
    <row r="550" spans="1:3" x14ac:dyDescent="0.2">
      <c r="B550" t="s">
        <v>617</v>
      </c>
    </row>
    <row r="551" spans="1:3" x14ac:dyDescent="0.2">
      <c r="B551" t="s">
        <v>618</v>
      </c>
    </row>
    <row r="552" spans="1:3" x14ac:dyDescent="0.2">
      <c r="C552" t="s">
        <v>619</v>
      </c>
    </row>
    <row r="553" spans="1:3" x14ac:dyDescent="0.2">
      <c r="A553" t="s">
        <v>305</v>
      </c>
    </row>
    <row r="555" spans="1:3" x14ac:dyDescent="0.2">
      <c r="A555" t="s">
        <v>620</v>
      </c>
    </row>
    <row r="557" spans="1:3" x14ac:dyDescent="0.2">
      <c r="A557" t="s">
        <v>621</v>
      </c>
    </row>
    <row r="558" spans="1:3" x14ac:dyDescent="0.2">
      <c r="B558" t="s">
        <v>344</v>
      </c>
    </row>
    <row r="559" spans="1:3" x14ac:dyDescent="0.2">
      <c r="B559" t="s">
        <v>622</v>
      </c>
    </row>
    <row r="560" spans="1:3" x14ac:dyDescent="0.2">
      <c r="B560" t="s">
        <v>623</v>
      </c>
    </row>
    <row r="561" spans="1:2" x14ac:dyDescent="0.2">
      <c r="B561" t="s">
        <v>624</v>
      </c>
    </row>
    <row r="562" spans="1:2" x14ac:dyDescent="0.2">
      <c r="A562" t="s">
        <v>305</v>
      </c>
    </row>
    <row r="564" spans="1:2" x14ac:dyDescent="0.2">
      <c r="A564" t="s">
        <v>625</v>
      </c>
    </row>
    <row r="565" spans="1:2" x14ac:dyDescent="0.2">
      <c r="A565" t="s">
        <v>626</v>
      </c>
    </row>
    <row r="566" spans="1:2" x14ac:dyDescent="0.2">
      <c r="A566" t="s">
        <v>305</v>
      </c>
    </row>
    <row r="568" spans="1:2" x14ac:dyDescent="0.2">
      <c r="A568" t="s">
        <v>627</v>
      </c>
    </row>
    <row r="569" spans="1:2" x14ac:dyDescent="0.2">
      <c r="A569" t="s">
        <v>628</v>
      </c>
    </row>
    <row r="570" spans="1:2" x14ac:dyDescent="0.2">
      <c r="A570" t="s">
        <v>629</v>
      </c>
    </row>
    <row r="571" spans="1:2" x14ac:dyDescent="0.2">
      <c r="A571" t="s">
        <v>630</v>
      </c>
    </row>
    <row r="572" spans="1:2" x14ac:dyDescent="0.2">
      <c r="A572" t="s">
        <v>627</v>
      </c>
    </row>
    <row r="574" spans="1:2" x14ac:dyDescent="0.2">
      <c r="A574" t="s">
        <v>631</v>
      </c>
    </row>
    <row r="575" spans="1:2" x14ac:dyDescent="0.2">
      <c r="A575" t="s">
        <v>632</v>
      </c>
    </row>
    <row r="577" spans="1:1" x14ac:dyDescent="0.2">
      <c r="A577" t="s">
        <v>633</v>
      </c>
    </row>
    <row r="579" spans="1:1" x14ac:dyDescent="0.2">
      <c r="A579" t="s">
        <v>634</v>
      </c>
    </row>
    <row r="580" spans="1:1" x14ac:dyDescent="0.2">
      <c r="A580" t="s">
        <v>635</v>
      </c>
    </row>
    <row r="581" spans="1:1" x14ac:dyDescent="0.2">
      <c r="A581" t="s">
        <v>636</v>
      </c>
    </row>
    <row r="582" spans="1:1" x14ac:dyDescent="0.2">
      <c r="A582" t="s">
        <v>637</v>
      </c>
    </row>
    <row r="583" spans="1:1" x14ac:dyDescent="0.2">
      <c r="A583" t="s">
        <v>638</v>
      </c>
    </row>
    <row r="584" spans="1:1" x14ac:dyDescent="0.2">
      <c r="A584" t="s">
        <v>639</v>
      </c>
    </row>
    <row r="585" spans="1:1" x14ac:dyDescent="0.2">
      <c r="A585" t="s">
        <v>640</v>
      </c>
    </row>
    <row r="588" spans="1:1" x14ac:dyDescent="0.2">
      <c r="A588" t="s">
        <v>641</v>
      </c>
    </row>
    <row r="589" spans="1:1" x14ac:dyDescent="0.2">
      <c r="A589" t="s">
        <v>642</v>
      </c>
    </row>
    <row r="590" spans="1:1" x14ac:dyDescent="0.2">
      <c r="A590" t="s">
        <v>643</v>
      </c>
    </row>
    <row r="591" spans="1:1" x14ac:dyDescent="0.2">
      <c r="A591" t="s">
        <v>644</v>
      </c>
    </row>
    <row r="592" spans="1:1" x14ac:dyDescent="0.2">
      <c r="A592" t="s">
        <v>645</v>
      </c>
    </row>
    <row r="593" spans="1:1" x14ac:dyDescent="0.2">
      <c r="A593" t="s">
        <v>646</v>
      </c>
    </row>
    <row r="594" spans="1:1" x14ac:dyDescent="0.2">
      <c r="A594" t="s">
        <v>647</v>
      </c>
    </row>
    <row r="595" spans="1:1" x14ac:dyDescent="0.2">
      <c r="A595" t="s">
        <v>648</v>
      </c>
    </row>
    <row r="596" spans="1:1" x14ac:dyDescent="0.2">
      <c r="A596" t="s">
        <v>649</v>
      </c>
    </row>
    <row r="597" spans="1:1" x14ac:dyDescent="0.2">
      <c r="A597" t="s">
        <v>650</v>
      </c>
    </row>
    <row r="598" spans="1:1" x14ac:dyDescent="0.2">
      <c r="A598" t="s">
        <v>651</v>
      </c>
    </row>
    <row r="599" spans="1:1" x14ac:dyDescent="0.2">
      <c r="A599" t="s">
        <v>652</v>
      </c>
    </row>
    <row r="600" spans="1:1" x14ac:dyDescent="0.2">
      <c r="A600" t="s">
        <v>653</v>
      </c>
    </row>
    <row r="601" spans="1:1" x14ac:dyDescent="0.2">
      <c r="A601" t="s">
        <v>644</v>
      </c>
    </row>
    <row r="602" spans="1:1" x14ac:dyDescent="0.2">
      <c r="A602" t="s">
        <v>645</v>
      </c>
    </row>
    <row r="603" spans="1:1" x14ac:dyDescent="0.2">
      <c r="A603" t="s">
        <v>646</v>
      </c>
    </row>
    <row r="604" spans="1:1" x14ac:dyDescent="0.2">
      <c r="A604" t="s">
        <v>647</v>
      </c>
    </row>
    <row r="605" spans="1:1" x14ac:dyDescent="0.2">
      <c r="A605" t="s">
        <v>648</v>
      </c>
    </row>
    <row r="606" spans="1:1" x14ac:dyDescent="0.2">
      <c r="A606" t="s">
        <v>649</v>
      </c>
    </row>
    <row r="607" spans="1:1" x14ac:dyDescent="0.2">
      <c r="A607" t="s">
        <v>650</v>
      </c>
    </row>
    <row r="608" spans="1:1" x14ac:dyDescent="0.2">
      <c r="A608" t="s">
        <v>654</v>
      </c>
    </row>
    <row r="609" spans="1:1" x14ac:dyDescent="0.2">
      <c r="A609" t="s">
        <v>655</v>
      </c>
    </row>
    <row r="610" spans="1:1" x14ac:dyDescent="0.2">
      <c r="A610" t="s">
        <v>656</v>
      </c>
    </row>
    <row r="611" spans="1:1" x14ac:dyDescent="0.2">
      <c r="A611" t="s">
        <v>644</v>
      </c>
    </row>
    <row r="612" spans="1:1" x14ac:dyDescent="0.2">
      <c r="A612" t="s">
        <v>645</v>
      </c>
    </row>
    <row r="613" spans="1:1" x14ac:dyDescent="0.2">
      <c r="A613" t="s">
        <v>646</v>
      </c>
    </row>
    <row r="614" spans="1:1" x14ac:dyDescent="0.2">
      <c r="A614" t="s">
        <v>647</v>
      </c>
    </row>
    <row r="615" spans="1:1" x14ac:dyDescent="0.2">
      <c r="A615" t="s">
        <v>648</v>
      </c>
    </row>
    <row r="616" spans="1:1" x14ac:dyDescent="0.2">
      <c r="A616" t="s">
        <v>649</v>
      </c>
    </row>
    <row r="617" spans="1:1" x14ac:dyDescent="0.2">
      <c r="A617" t="s">
        <v>650</v>
      </c>
    </row>
    <row r="618" spans="1:1" x14ac:dyDescent="0.2">
      <c r="A618" t="s">
        <v>654</v>
      </c>
    </row>
    <row r="619" spans="1:1" x14ac:dyDescent="0.2">
      <c r="A619" t="s">
        <v>657</v>
      </c>
    </row>
    <row r="620" spans="1:1" x14ac:dyDescent="0.2">
      <c r="A620" t="s">
        <v>658</v>
      </c>
    </row>
    <row r="621" spans="1:1" x14ac:dyDescent="0.2">
      <c r="A621" t="s">
        <v>644</v>
      </c>
    </row>
    <row r="622" spans="1:1" x14ac:dyDescent="0.2">
      <c r="A622" t="s">
        <v>645</v>
      </c>
    </row>
    <row r="623" spans="1:1" x14ac:dyDescent="0.2">
      <c r="A623" t="s">
        <v>646</v>
      </c>
    </row>
    <row r="624" spans="1:1" x14ac:dyDescent="0.2">
      <c r="A624" t="s">
        <v>647</v>
      </c>
    </row>
    <row r="625" spans="1:1" x14ac:dyDescent="0.2">
      <c r="A625" t="s">
        <v>648</v>
      </c>
    </row>
    <row r="626" spans="1:1" x14ac:dyDescent="0.2">
      <c r="A626" t="s">
        <v>649</v>
      </c>
    </row>
    <row r="627" spans="1:1" x14ac:dyDescent="0.2">
      <c r="A627" t="s">
        <v>650</v>
      </c>
    </row>
    <row r="628" spans="1:1" x14ac:dyDescent="0.2">
      <c r="A628" t="s">
        <v>659</v>
      </c>
    </row>
    <row r="629" spans="1:1" x14ac:dyDescent="0.2">
      <c r="A629" t="s">
        <v>660</v>
      </c>
    </row>
    <row r="630" spans="1:1" x14ac:dyDescent="0.2">
      <c r="A630" t="s">
        <v>661</v>
      </c>
    </row>
    <row r="631" spans="1:1" x14ac:dyDescent="0.2">
      <c r="A631" t="s">
        <v>658</v>
      </c>
    </row>
    <row r="632" spans="1:1" x14ac:dyDescent="0.2">
      <c r="A632" t="s">
        <v>644</v>
      </c>
    </row>
    <row r="633" spans="1:1" x14ac:dyDescent="0.2">
      <c r="A633" t="s">
        <v>645</v>
      </c>
    </row>
    <row r="634" spans="1:1" x14ac:dyDescent="0.2">
      <c r="A634" t="s">
        <v>646</v>
      </c>
    </row>
    <row r="635" spans="1:1" x14ac:dyDescent="0.2">
      <c r="A635" t="s">
        <v>647</v>
      </c>
    </row>
    <row r="636" spans="1:1" x14ac:dyDescent="0.2">
      <c r="A636" t="s">
        <v>648</v>
      </c>
    </row>
    <row r="637" spans="1:1" x14ac:dyDescent="0.2">
      <c r="A637" t="s">
        <v>649</v>
      </c>
    </row>
    <row r="638" spans="1:1" x14ac:dyDescent="0.2">
      <c r="A638" t="s">
        <v>650</v>
      </c>
    </row>
    <row r="639" spans="1:1" x14ac:dyDescent="0.2">
      <c r="A639" t="s">
        <v>659</v>
      </c>
    </row>
    <row r="640" spans="1:1" x14ac:dyDescent="0.2">
      <c r="A640" t="s">
        <v>662</v>
      </c>
    </row>
    <row r="641" spans="1:1" x14ac:dyDescent="0.2">
      <c r="A641" t="s">
        <v>589</v>
      </c>
    </row>
    <row r="643" spans="1:1" x14ac:dyDescent="0.2">
      <c r="A643" t="s">
        <v>663</v>
      </c>
    </row>
    <row r="644" spans="1:1" x14ac:dyDescent="0.2">
      <c r="A644" t="s">
        <v>664</v>
      </c>
    </row>
    <row r="645" spans="1:1" x14ac:dyDescent="0.2">
      <c r="A645" t="s">
        <v>665</v>
      </c>
    </row>
    <row r="646" spans="1:1" x14ac:dyDescent="0.2">
      <c r="A646" t="s">
        <v>666</v>
      </c>
    </row>
    <row r="647" spans="1:1" x14ac:dyDescent="0.2">
      <c r="A647" t="s">
        <v>589</v>
      </c>
    </row>
    <row r="649" spans="1:1" x14ac:dyDescent="0.2">
      <c r="A649" t="s">
        <v>667</v>
      </c>
    </row>
    <row r="650" spans="1:1" x14ac:dyDescent="0.2">
      <c r="A650" t="s">
        <v>664</v>
      </c>
    </row>
    <row r="651" spans="1:1" x14ac:dyDescent="0.2">
      <c r="A651" t="s">
        <v>668</v>
      </c>
    </row>
    <row r="652" spans="1:1" x14ac:dyDescent="0.2">
      <c r="A652" t="s">
        <v>669</v>
      </c>
    </row>
    <row r="653" spans="1:1" x14ac:dyDescent="0.2">
      <c r="A653" t="s">
        <v>589</v>
      </c>
    </row>
    <row r="655" spans="1:1" x14ac:dyDescent="0.2">
      <c r="A655" t="s">
        <v>670</v>
      </c>
    </row>
    <row r="656" spans="1:1" x14ac:dyDescent="0.2">
      <c r="A656" t="s">
        <v>671</v>
      </c>
    </row>
    <row r="657" spans="1:1" x14ac:dyDescent="0.2">
      <c r="A657" t="s">
        <v>672</v>
      </c>
    </row>
    <row r="658" spans="1:1" x14ac:dyDescent="0.2">
      <c r="A658" t="s">
        <v>673</v>
      </c>
    </row>
    <row r="659" spans="1:1" x14ac:dyDescent="0.2">
      <c r="A659" t="s">
        <v>674</v>
      </c>
    </row>
    <row r="660" spans="1:1" x14ac:dyDescent="0.2">
      <c r="A660" t="s">
        <v>675</v>
      </c>
    </row>
    <row r="661" spans="1:1" x14ac:dyDescent="0.2">
      <c r="A661" t="s">
        <v>676</v>
      </c>
    </row>
    <row r="662" spans="1:1" x14ac:dyDescent="0.2">
      <c r="A662" t="s">
        <v>677</v>
      </c>
    </row>
    <row r="663" spans="1:1" x14ac:dyDescent="0.2">
      <c r="A663" t="s">
        <v>678</v>
      </c>
    </row>
    <row r="664" spans="1:1" x14ac:dyDescent="0.2">
      <c r="A664" t="s">
        <v>664</v>
      </c>
    </row>
    <row r="665" spans="1:1" x14ac:dyDescent="0.2">
      <c r="A665" t="s">
        <v>679</v>
      </c>
    </row>
    <row r="666" spans="1:1" x14ac:dyDescent="0.2">
      <c r="A666" t="s">
        <v>680</v>
      </c>
    </row>
    <row r="667" spans="1:1" x14ac:dyDescent="0.2">
      <c r="A667" t="s">
        <v>589</v>
      </c>
    </row>
    <row r="669" spans="1:1" x14ac:dyDescent="0.2">
      <c r="A669" t="s">
        <v>681</v>
      </c>
    </row>
    <row r="670" spans="1:1" x14ac:dyDescent="0.2">
      <c r="A670" t="s">
        <v>682</v>
      </c>
    </row>
    <row r="671" spans="1:1" x14ac:dyDescent="0.2">
      <c r="A671" t="s">
        <v>683</v>
      </c>
    </row>
    <row r="672" spans="1:1" x14ac:dyDescent="0.2">
      <c r="A672" t="s">
        <v>684</v>
      </c>
    </row>
    <row r="673" spans="1:1" x14ac:dyDescent="0.2">
      <c r="A673" t="s">
        <v>685</v>
      </c>
    </row>
    <row r="674" spans="1:1" x14ac:dyDescent="0.2">
      <c r="A674" t="s">
        <v>686</v>
      </c>
    </row>
    <row r="675" spans="1:1" x14ac:dyDescent="0.2">
      <c r="A675" t="s">
        <v>687</v>
      </c>
    </row>
    <row r="676" spans="1:1" x14ac:dyDescent="0.2">
      <c r="A676" t="s">
        <v>688</v>
      </c>
    </row>
    <row r="677" spans="1:1" x14ac:dyDescent="0.2">
      <c r="A677" t="s">
        <v>689</v>
      </c>
    </row>
    <row r="678" spans="1:1" x14ac:dyDescent="0.2">
      <c r="A678" t="s">
        <v>664</v>
      </c>
    </row>
    <row r="679" spans="1:1" x14ac:dyDescent="0.2">
      <c r="A679" t="s">
        <v>690</v>
      </c>
    </row>
    <row r="680" spans="1:1" x14ac:dyDescent="0.2">
      <c r="A680" t="s">
        <v>691</v>
      </c>
    </row>
    <row r="681" spans="1:1" x14ac:dyDescent="0.2">
      <c r="A681" t="s">
        <v>589</v>
      </c>
    </row>
    <row r="683" spans="1:1" x14ac:dyDescent="0.2">
      <c r="A683" t="s">
        <v>692</v>
      </c>
    </row>
    <row r="684" spans="1:1" x14ac:dyDescent="0.2">
      <c r="A684" t="s">
        <v>693</v>
      </c>
    </row>
    <row r="685" spans="1:1" x14ac:dyDescent="0.2">
      <c r="A685" t="s">
        <v>694</v>
      </c>
    </row>
    <row r="686" spans="1:1" x14ac:dyDescent="0.2">
      <c r="A686" t="s">
        <v>695</v>
      </c>
    </row>
    <row r="687" spans="1:1" x14ac:dyDescent="0.2">
      <c r="A687" t="s">
        <v>696</v>
      </c>
    </row>
    <row r="688" spans="1:1" x14ac:dyDescent="0.2">
      <c r="A688" t="s">
        <v>589</v>
      </c>
    </row>
    <row r="690" spans="1:1" x14ac:dyDescent="0.2">
      <c r="A690" t="s">
        <v>697</v>
      </c>
    </row>
    <row r="692" spans="1:1" x14ac:dyDescent="0.2">
      <c r="A692" t="s">
        <v>698</v>
      </c>
    </row>
    <row r="693" spans="1:1" x14ac:dyDescent="0.2">
      <c r="A693" t="s">
        <v>699</v>
      </c>
    </row>
    <row r="694" spans="1:1" x14ac:dyDescent="0.2">
      <c r="A694" t="s">
        <v>700</v>
      </c>
    </row>
    <row r="695" spans="1:1" x14ac:dyDescent="0.2">
      <c r="A695" t="s">
        <v>701</v>
      </c>
    </row>
    <row r="697" spans="1:1" x14ac:dyDescent="0.2">
      <c r="A697" t="s">
        <v>702</v>
      </c>
    </row>
    <row r="698" spans="1:1" x14ac:dyDescent="0.2">
      <c r="A698" t="s">
        <v>307</v>
      </c>
    </row>
    <row r="699" spans="1:1" x14ac:dyDescent="0.2">
      <c r="A699" t="s">
        <v>703</v>
      </c>
    </row>
    <row r="700" spans="1:1" x14ac:dyDescent="0.2">
      <c r="A700" t="s">
        <v>336</v>
      </c>
    </row>
    <row r="702" spans="1:1" x14ac:dyDescent="0.2">
      <c r="A702" t="s">
        <v>510</v>
      </c>
    </row>
    <row r="703" spans="1:1" x14ac:dyDescent="0.2">
      <c r="A703" t="s">
        <v>704</v>
      </c>
    </row>
    <row r="704" spans="1:1" x14ac:dyDescent="0.2">
      <c r="A704" t="s">
        <v>510</v>
      </c>
    </row>
    <row r="706" spans="1:2" x14ac:dyDescent="0.2">
      <c r="A706" t="s">
        <v>705</v>
      </c>
    </row>
    <row r="707" spans="1:2" x14ac:dyDescent="0.2">
      <c r="A707" t="s">
        <v>706</v>
      </c>
    </row>
    <row r="709" spans="1:2" x14ac:dyDescent="0.2">
      <c r="A709" t="s">
        <v>707</v>
      </c>
    </row>
    <row r="710" spans="1:2" x14ac:dyDescent="0.2">
      <c r="A710" t="s">
        <v>708</v>
      </c>
    </row>
    <row r="711" spans="1:2" x14ac:dyDescent="0.2">
      <c r="A711" t="s">
        <v>709</v>
      </c>
    </row>
    <row r="712" spans="1:2" x14ac:dyDescent="0.2">
      <c r="A712" t="s">
        <v>710</v>
      </c>
    </row>
    <row r="713" spans="1:2" x14ac:dyDescent="0.2">
      <c r="A713" t="s">
        <v>711</v>
      </c>
    </row>
    <row r="714" spans="1:2" x14ac:dyDescent="0.2">
      <c r="A714" t="s">
        <v>305</v>
      </c>
    </row>
    <row r="716" spans="1:2" x14ac:dyDescent="0.2">
      <c r="A716" t="s">
        <v>712</v>
      </c>
    </row>
    <row r="717" spans="1:2" x14ac:dyDescent="0.2">
      <c r="B717" t="s">
        <v>713</v>
      </c>
    </row>
    <row r="718" spans="1:2" x14ac:dyDescent="0.2">
      <c r="B718" t="s">
        <v>714</v>
      </c>
    </row>
    <row r="719" spans="1:2" x14ac:dyDescent="0.2">
      <c r="A719" t="s">
        <v>305</v>
      </c>
    </row>
    <row r="721" spans="1:2" x14ac:dyDescent="0.2">
      <c r="A721" t="s">
        <v>715</v>
      </c>
    </row>
    <row r="722" spans="1:2" x14ac:dyDescent="0.2">
      <c r="A722" t="s">
        <v>716</v>
      </c>
    </row>
    <row r="723" spans="1:2" x14ac:dyDescent="0.2">
      <c r="A723" t="s">
        <v>717</v>
      </c>
      <c r="B723" t="s">
        <v>718</v>
      </c>
    </row>
    <row r="724" spans="1:2" x14ac:dyDescent="0.2">
      <c r="B724" t="s">
        <v>719</v>
      </c>
    </row>
    <row r="725" spans="1:2" x14ac:dyDescent="0.2">
      <c r="A725" t="s">
        <v>720</v>
      </c>
    </row>
    <row r="726" spans="1:2" x14ac:dyDescent="0.2">
      <c r="A726" t="s">
        <v>644</v>
      </c>
    </row>
    <row r="727" spans="1:2" x14ac:dyDescent="0.2">
      <c r="A727" t="s">
        <v>645</v>
      </c>
    </row>
    <row r="728" spans="1:2" x14ac:dyDescent="0.2">
      <c r="A728" t="s">
        <v>646</v>
      </c>
    </row>
    <row r="729" spans="1:2" x14ac:dyDescent="0.2">
      <c r="A729" t="s">
        <v>721</v>
      </c>
    </row>
    <row r="730" spans="1:2" x14ac:dyDescent="0.2">
      <c r="A730" t="s">
        <v>722</v>
      </c>
    </row>
    <row r="731" spans="1:2" x14ac:dyDescent="0.2">
      <c r="A731" t="s">
        <v>723</v>
      </c>
    </row>
    <row r="732" spans="1:2" x14ac:dyDescent="0.2">
      <c r="A732" t="s">
        <v>724</v>
      </c>
    </row>
    <row r="733" spans="1:2" x14ac:dyDescent="0.2">
      <c r="A733" t="s">
        <v>725</v>
      </c>
    </row>
    <row r="734" spans="1:2" x14ac:dyDescent="0.2">
      <c r="A734" t="s">
        <v>726</v>
      </c>
    </row>
    <row r="735" spans="1:2" x14ac:dyDescent="0.2">
      <c r="A735" t="s">
        <v>727</v>
      </c>
    </row>
    <row r="736" spans="1:2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767</v>
      </c>
    </row>
    <row r="780" spans="1:1" x14ac:dyDescent="0.2">
      <c r="A780" t="s">
        <v>770</v>
      </c>
    </row>
    <row r="781" spans="1:1" x14ac:dyDescent="0.2">
      <c r="A781" t="s">
        <v>771</v>
      </c>
    </row>
    <row r="782" spans="1:1" x14ac:dyDescent="0.2">
      <c r="A782" t="s">
        <v>767</v>
      </c>
    </row>
    <row r="783" spans="1:1" x14ac:dyDescent="0.2">
      <c r="A783" t="s">
        <v>772</v>
      </c>
    </row>
    <row r="784" spans="1:1" x14ac:dyDescent="0.2">
      <c r="A784" t="s">
        <v>305</v>
      </c>
    </row>
    <row r="786" spans="1:2" x14ac:dyDescent="0.2">
      <c r="A786" t="s">
        <v>773</v>
      </c>
    </row>
    <row r="788" spans="1:2" x14ac:dyDescent="0.2">
      <c r="A788" t="s">
        <v>774</v>
      </c>
    </row>
    <row r="789" spans="1:2" x14ac:dyDescent="0.2">
      <c r="A789" t="s">
        <v>775</v>
      </c>
    </row>
    <row r="790" spans="1:2" x14ac:dyDescent="0.2">
      <c r="A790" t="s">
        <v>776</v>
      </c>
    </row>
    <row r="791" spans="1:2" x14ac:dyDescent="0.2">
      <c r="B791" t="s">
        <v>777</v>
      </c>
    </row>
    <row r="792" spans="1:2" x14ac:dyDescent="0.2">
      <c r="B792" t="s">
        <v>778</v>
      </c>
    </row>
    <row r="793" spans="1:2" x14ac:dyDescent="0.2">
      <c r="B793" t="s">
        <v>779</v>
      </c>
    </row>
    <row r="794" spans="1:2" x14ac:dyDescent="0.2">
      <c r="B794" t="s">
        <v>366</v>
      </c>
    </row>
    <row r="795" spans="1:2" x14ac:dyDescent="0.2">
      <c r="B795" t="s">
        <v>367</v>
      </c>
    </row>
    <row r="796" spans="1:2" x14ac:dyDescent="0.2">
      <c r="B796" t="s">
        <v>780</v>
      </c>
    </row>
    <row r="797" spans="1:2" x14ac:dyDescent="0.2">
      <c r="A797" t="s">
        <v>305</v>
      </c>
    </row>
    <row r="799" spans="1:2" x14ac:dyDescent="0.2">
      <c r="A799" t="s">
        <v>781</v>
      </c>
    </row>
    <row r="800" spans="1:2" x14ac:dyDescent="0.2">
      <c r="A800" t="s">
        <v>782</v>
      </c>
    </row>
    <row r="802" spans="1:3" x14ac:dyDescent="0.2">
      <c r="A802" t="s">
        <v>783</v>
      </c>
    </row>
    <row r="803" spans="1:3" x14ac:dyDescent="0.2">
      <c r="B803" t="s">
        <v>784</v>
      </c>
    </row>
    <row r="804" spans="1:3" x14ac:dyDescent="0.2">
      <c r="B804" t="s">
        <v>371</v>
      </c>
    </row>
    <row r="805" spans="1:3" x14ac:dyDescent="0.2">
      <c r="B805" t="s">
        <v>372</v>
      </c>
    </row>
    <row r="806" spans="1:3" x14ac:dyDescent="0.2">
      <c r="A806" t="s">
        <v>305</v>
      </c>
    </row>
    <row r="808" spans="1:3" x14ac:dyDescent="0.2">
      <c r="A808" t="s">
        <v>785</v>
      </c>
    </row>
    <row r="809" spans="1:3" x14ac:dyDescent="0.2">
      <c r="B809" t="s">
        <v>786</v>
      </c>
    </row>
    <row r="810" spans="1:3" x14ac:dyDescent="0.2">
      <c r="C810" t="s">
        <v>787</v>
      </c>
    </row>
    <row r="811" spans="1:3" x14ac:dyDescent="0.2">
      <c r="B811" t="s">
        <v>788</v>
      </c>
    </row>
    <row r="812" spans="1:3" x14ac:dyDescent="0.2">
      <c r="B812" t="s">
        <v>789</v>
      </c>
    </row>
    <row r="813" spans="1:3" x14ac:dyDescent="0.2">
      <c r="A813" t="s">
        <v>589</v>
      </c>
    </row>
    <row r="815" spans="1:3" x14ac:dyDescent="0.2">
      <c r="A815" t="s">
        <v>474</v>
      </c>
    </row>
    <row r="816" spans="1:3" x14ac:dyDescent="0.2">
      <c r="A816" t="s">
        <v>790</v>
      </c>
    </row>
    <row r="818" spans="1:2" x14ac:dyDescent="0.2">
      <c r="A818" t="s">
        <v>791</v>
      </c>
    </row>
    <row r="819" spans="1:2" x14ac:dyDescent="0.2">
      <c r="A819" t="s">
        <v>792</v>
      </c>
    </row>
    <row r="820" spans="1:2" x14ac:dyDescent="0.2">
      <c r="A820" t="s">
        <v>793</v>
      </c>
    </row>
    <row r="821" spans="1:2" x14ac:dyDescent="0.2">
      <c r="B821" t="s">
        <v>794</v>
      </c>
    </row>
    <row r="822" spans="1:2" x14ac:dyDescent="0.2">
      <c r="B822" t="s">
        <v>795</v>
      </c>
    </row>
    <row r="823" spans="1:2" x14ac:dyDescent="0.2">
      <c r="B823" t="s">
        <v>796</v>
      </c>
    </row>
    <row r="824" spans="1:2" x14ac:dyDescent="0.2">
      <c r="B824" t="s">
        <v>797</v>
      </c>
    </row>
    <row r="825" spans="1:2" x14ac:dyDescent="0.2">
      <c r="B825" t="s">
        <v>798</v>
      </c>
    </row>
    <row r="826" spans="1:2" x14ac:dyDescent="0.2">
      <c r="A826" t="s">
        <v>799</v>
      </c>
    </row>
    <row r="827" spans="1:2" x14ac:dyDescent="0.2">
      <c r="B827" t="s">
        <v>800</v>
      </c>
    </row>
    <row r="828" spans="1:2" x14ac:dyDescent="0.2">
      <c r="B828" t="s">
        <v>801</v>
      </c>
    </row>
    <row r="829" spans="1:2" x14ac:dyDescent="0.2">
      <c r="A829" t="s">
        <v>305</v>
      </c>
    </row>
    <row r="831" spans="1:2" x14ac:dyDescent="0.2">
      <c r="A831" t="s">
        <v>802</v>
      </c>
    </row>
    <row r="832" spans="1:2" x14ac:dyDescent="0.2">
      <c r="A832" t="s">
        <v>803</v>
      </c>
    </row>
    <row r="833" spans="1:2" x14ac:dyDescent="0.2">
      <c r="B833" t="s">
        <v>804</v>
      </c>
    </row>
    <row r="834" spans="1:2" x14ac:dyDescent="0.2">
      <c r="B834" t="s">
        <v>805</v>
      </c>
    </row>
    <row r="835" spans="1:2" x14ac:dyDescent="0.2">
      <c r="B835" t="s">
        <v>806</v>
      </c>
    </row>
    <row r="836" spans="1:2" x14ac:dyDescent="0.2">
      <c r="A836" t="s">
        <v>305</v>
      </c>
    </row>
    <row r="838" spans="1:2" x14ac:dyDescent="0.2">
      <c r="A838" t="s">
        <v>807</v>
      </c>
    </row>
    <row r="839" spans="1:2" x14ac:dyDescent="0.2">
      <c r="A839" t="s">
        <v>808</v>
      </c>
    </row>
    <row r="840" spans="1:2" x14ac:dyDescent="0.2">
      <c r="B840" t="s">
        <v>809</v>
      </c>
    </row>
    <row r="841" spans="1:2" x14ac:dyDescent="0.2">
      <c r="B841" t="s">
        <v>805</v>
      </c>
    </row>
    <row r="842" spans="1:2" x14ac:dyDescent="0.2">
      <c r="A842" t="s">
        <v>305</v>
      </c>
    </row>
    <row r="844" spans="1:2" x14ac:dyDescent="0.2">
      <c r="A844" t="s">
        <v>810</v>
      </c>
    </row>
    <row r="845" spans="1:2" x14ac:dyDescent="0.2">
      <c r="A845" t="s">
        <v>811</v>
      </c>
    </row>
    <row r="846" spans="1:2" x14ac:dyDescent="0.2">
      <c r="B846" t="s">
        <v>812</v>
      </c>
    </row>
    <row r="847" spans="1:2" x14ac:dyDescent="0.2">
      <c r="B847" t="s">
        <v>805</v>
      </c>
    </row>
    <row r="848" spans="1:2" x14ac:dyDescent="0.2">
      <c r="A848" t="s">
        <v>305</v>
      </c>
    </row>
    <row r="850" spans="1:2" x14ac:dyDescent="0.2">
      <c r="A850" t="s">
        <v>813</v>
      </c>
    </row>
    <row r="851" spans="1:2" x14ac:dyDescent="0.2">
      <c r="A851" t="s">
        <v>814</v>
      </c>
    </row>
    <row r="852" spans="1:2" x14ac:dyDescent="0.2">
      <c r="B852" t="s">
        <v>815</v>
      </c>
    </row>
    <row r="853" spans="1:2" x14ac:dyDescent="0.2">
      <c r="B853" t="s">
        <v>816</v>
      </c>
    </row>
    <row r="854" spans="1:2" x14ac:dyDescent="0.2">
      <c r="A854" t="s">
        <v>305</v>
      </c>
    </row>
    <row r="856" spans="1:2" x14ac:dyDescent="0.2">
      <c r="A856" t="s">
        <v>817</v>
      </c>
    </row>
    <row r="857" spans="1:2" x14ac:dyDescent="0.2">
      <c r="A857" t="s">
        <v>818</v>
      </c>
    </row>
    <row r="858" spans="1:2" x14ac:dyDescent="0.2">
      <c r="B858" t="s">
        <v>819</v>
      </c>
    </row>
    <row r="859" spans="1:2" x14ac:dyDescent="0.2">
      <c r="B859" t="s">
        <v>816</v>
      </c>
    </row>
    <row r="860" spans="1:2" x14ac:dyDescent="0.2">
      <c r="A860" t="s">
        <v>305</v>
      </c>
    </row>
    <row r="862" spans="1:2" x14ac:dyDescent="0.2">
      <c r="A862" t="s">
        <v>820</v>
      </c>
    </row>
    <row r="863" spans="1:2" x14ac:dyDescent="0.2">
      <c r="A863" t="s">
        <v>821</v>
      </c>
    </row>
    <row r="864" spans="1:2" x14ac:dyDescent="0.2">
      <c r="B864" t="s">
        <v>812</v>
      </c>
    </row>
    <row r="865" spans="1:2" x14ac:dyDescent="0.2">
      <c r="B865" t="s">
        <v>816</v>
      </c>
    </row>
    <row r="866" spans="1:2" x14ac:dyDescent="0.2">
      <c r="B866" t="s">
        <v>822</v>
      </c>
    </row>
    <row r="867" spans="1:2" x14ac:dyDescent="0.2">
      <c r="A867" t="s">
        <v>305</v>
      </c>
    </row>
    <row r="869" spans="1:2" x14ac:dyDescent="0.2">
      <c r="A869" t="s">
        <v>823</v>
      </c>
    </row>
    <row r="870" spans="1:2" x14ac:dyDescent="0.2">
      <c r="A870" t="s">
        <v>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su_har</vt:lpstr>
      <vt:lpstr>ks_se</vt:lpstr>
      <vt:lpstr>su_resp</vt:lpstr>
      <vt:lpstr>su_sites</vt:lpstr>
      <vt:lpstr>su_har_old</vt:lpstr>
      <vt:lpstr>su_resp_old</vt:lpstr>
      <vt:lpstr>su_sites_old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mumartz1</dc:creator>
  <cp:lastModifiedBy>Reimer, Adam M (DFG)</cp:lastModifiedBy>
  <cp:revision>1</cp:revision>
  <dcterms:created xsi:type="dcterms:W3CDTF">2019-01-03T22:33:16Z</dcterms:created>
  <dcterms:modified xsi:type="dcterms:W3CDTF">2023-10-23T19:13:27Z</dcterms:modified>
</cp:coreProperties>
</file>