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My Documents\Collaboration\EEZ\"/>
    </mc:Choice>
  </mc:AlternateContent>
  <xr:revisionPtr revIDLastSave="0" documentId="13_ncr:1_{EA7F2C89-FCC9-4AB9-8416-8F2697B5B5B1}" xr6:coauthVersionLast="47" xr6:coauthVersionMax="47" xr10:uidLastSave="{00000000-0000-0000-0000-000000000000}"/>
  <bookViews>
    <workbookView xWindow="38280" yWindow="-120" windowWidth="38640" windowHeight="21240" tabRatio="759" activeTab="5" xr2:uid="{00000000-000D-0000-FFFF-FFFF00000000}"/>
  </bookViews>
  <sheets>
    <sheet name="Bob - Summary" sheetId="1" r:id="rId1"/>
    <sheet name="Bob - Summary by Fed or State" sheetId="4" r:id="rId2"/>
    <sheet name="Bob - Fed Summary by port " sheetId="3" r:id="rId3"/>
    <sheet name="Bob - SQL" sheetId="2" r:id="rId4"/>
    <sheet name="Bob - 2018comp" sheetId="5" r:id="rId5"/>
    <sheet name="Kayla - Area P" sheetId="11" r:id="rId6"/>
    <sheet name="Kayla - SQL" sheetId="8" r:id="rId7"/>
    <sheet name="KB-SQL Comp Salm and Bott areas" sheetId="10"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1" l="1"/>
  <c r="E11" i="11"/>
  <c r="F11" i="11"/>
  <c r="G11" i="11"/>
  <c r="H11" i="11"/>
  <c r="I11" i="11"/>
  <c r="J11" i="11"/>
  <c r="E15" i="11"/>
  <c r="F15" i="11"/>
  <c r="G15" i="11"/>
  <c r="H15" i="11"/>
  <c r="I15" i="11"/>
  <c r="J15" i="11"/>
  <c r="D15" i="11"/>
  <c r="J39" i="11"/>
  <c r="I39" i="11"/>
  <c r="H39" i="11"/>
  <c r="G39" i="11"/>
  <c r="F39" i="11"/>
  <c r="E39" i="11"/>
  <c r="D39" i="11"/>
  <c r="J35" i="11"/>
  <c r="I35" i="11"/>
  <c r="H35" i="11"/>
  <c r="G35" i="11"/>
  <c r="F35" i="11"/>
  <c r="E35" i="11"/>
  <c r="D35" i="11"/>
  <c r="J31" i="11"/>
  <c r="I31" i="11"/>
  <c r="H31" i="11"/>
  <c r="G31" i="11"/>
  <c r="F31" i="11"/>
  <c r="E31" i="11"/>
  <c r="D31" i="11"/>
  <c r="J27" i="11"/>
  <c r="I27" i="11"/>
  <c r="H27" i="11"/>
  <c r="G27" i="11"/>
  <c r="F27" i="11"/>
  <c r="E27" i="11"/>
  <c r="D27" i="11"/>
  <c r="J23" i="11"/>
  <c r="I23" i="11"/>
  <c r="H23" i="11"/>
  <c r="G23" i="11"/>
  <c r="F23" i="11"/>
  <c r="E23" i="11"/>
  <c r="D23" i="11"/>
  <c r="J19" i="11"/>
  <c r="I19" i="11"/>
  <c r="H19" i="11"/>
  <c r="G19" i="11"/>
  <c r="F19" i="11"/>
  <c r="E19" i="11"/>
  <c r="D19" i="11"/>
  <c r="E32" i="5"/>
  <c r="F209" i="3"/>
  <c r="G209" i="3"/>
  <c r="H209" i="3"/>
  <c r="I209" i="3"/>
  <c r="J209" i="3"/>
  <c r="D209" i="3"/>
  <c r="F199" i="3"/>
  <c r="G199" i="3"/>
  <c r="H199" i="3"/>
  <c r="I199" i="3"/>
  <c r="J199" i="3"/>
  <c r="D199" i="3"/>
  <c r="F190" i="3"/>
  <c r="G190" i="3"/>
  <c r="H190" i="3"/>
  <c r="I190" i="3"/>
  <c r="J190" i="3"/>
  <c r="D190" i="3"/>
  <c r="G180" i="3"/>
  <c r="H180" i="3"/>
  <c r="I180" i="3"/>
  <c r="J180" i="3"/>
  <c r="F180" i="3"/>
  <c r="D180" i="3"/>
  <c r="E99" i="4"/>
  <c r="F99" i="4"/>
  <c r="G99" i="4"/>
  <c r="H99" i="4"/>
  <c r="I99" i="4"/>
  <c r="C99" i="4"/>
  <c r="E94" i="4"/>
  <c r="F94" i="4"/>
  <c r="G94" i="4"/>
  <c r="H94" i="4"/>
  <c r="I94" i="4"/>
  <c r="C94" i="4"/>
  <c r="E89" i="4"/>
  <c r="F89" i="4"/>
  <c r="G89" i="4"/>
  <c r="H89" i="4"/>
  <c r="I89" i="4"/>
  <c r="C89" i="4"/>
  <c r="I84" i="4"/>
  <c r="H84" i="4"/>
  <c r="G84" i="4"/>
  <c r="F84" i="4"/>
  <c r="E84" i="4"/>
  <c r="C84" i="4"/>
  <c r="I186" i="1"/>
  <c r="H186" i="1"/>
  <c r="G186" i="1"/>
  <c r="F186" i="1"/>
  <c r="D176" i="1"/>
  <c r="D167" i="1"/>
  <c r="D186" i="1"/>
  <c r="J186" i="1"/>
  <c r="J176" i="1"/>
  <c r="J167" i="1"/>
  <c r="J158" i="1"/>
  <c r="I176" i="1"/>
  <c r="H176" i="1"/>
  <c r="G176" i="1"/>
  <c r="F176" i="1"/>
  <c r="I167" i="1"/>
  <c r="H167" i="1"/>
  <c r="G167" i="1"/>
  <c r="F167" i="1"/>
  <c r="I158" i="1"/>
  <c r="H158" i="1"/>
  <c r="G158" i="1"/>
  <c r="F158" i="1"/>
  <c r="D158" i="1"/>
  <c r="D171" i="3"/>
  <c r="F171" i="3"/>
  <c r="G171" i="3"/>
  <c r="H171" i="3"/>
  <c r="I171" i="3"/>
  <c r="J171" i="3"/>
  <c r="D161" i="3"/>
  <c r="F161" i="3"/>
  <c r="G161" i="3"/>
  <c r="H161" i="3"/>
  <c r="I161" i="3"/>
  <c r="J161" i="3"/>
  <c r="C79" i="4"/>
  <c r="E79" i="4"/>
  <c r="F79" i="4"/>
  <c r="G79" i="4"/>
  <c r="H79" i="4"/>
  <c r="I79" i="4"/>
  <c r="C74" i="4"/>
  <c r="E74" i="4"/>
  <c r="F74" i="4"/>
  <c r="G74" i="4"/>
  <c r="H74" i="4"/>
  <c r="I74" i="4"/>
  <c r="J149" i="1"/>
  <c r="I149" i="1"/>
  <c r="H149" i="1"/>
  <c r="G149" i="1"/>
  <c r="F149" i="1"/>
  <c r="D149" i="1"/>
  <c r="J139" i="1"/>
  <c r="I139" i="1"/>
  <c r="H139" i="1"/>
  <c r="G139" i="1"/>
  <c r="F139" i="1"/>
  <c r="D139" i="1"/>
  <c r="C19" i="5" l="1"/>
  <c r="E19" i="5"/>
  <c r="F19" i="5"/>
  <c r="G19" i="5"/>
  <c r="H19" i="5"/>
  <c r="I19" i="5"/>
  <c r="C6" i="5"/>
  <c r="C9" i="5" s="1"/>
  <c r="E6" i="5"/>
  <c r="E9" i="5" s="1"/>
  <c r="F6" i="5"/>
  <c r="F9" i="5" s="1"/>
  <c r="G6" i="5"/>
  <c r="G8" i="5" s="1"/>
  <c r="H6" i="5"/>
  <c r="I6" i="5"/>
  <c r="I8" i="5" s="1"/>
  <c r="H8" i="5"/>
  <c r="H9" i="5"/>
  <c r="I9" i="5"/>
  <c r="C21" i="5"/>
  <c r="E21" i="5"/>
  <c r="F21" i="5"/>
  <c r="G21" i="5"/>
  <c r="H21" i="5"/>
  <c r="I21" i="5"/>
  <c r="C30" i="5"/>
  <c r="C33" i="5" s="1"/>
  <c r="E30" i="5"/>
  <c r="E33" i="5" s="1"/>
  <c r="F30" i="5"/>
  <c r="F32" i="5" s="1"/>
  <c r="G30" i="5"/>
  <c r="H30" i="5"/>
  <c r="H32" i="5" s="1"/>
  <c r="I30" i="5"/>
  <c r="I32" i="5" s="1"/>
  <c r="G32" i="5"/>
  <c r="G33" i="5"/>
  <c r="H33" i="5"/>
  <c r="D93" i="3"/>
  <c r="F93" i="3"/>
  <c r="G93" i="3"/>
  <c r="H93" i="3"/>
  <c r="I93" i="3"/>
  <c r="J93" i="3"/>
  <c r="D105" i="3"/>
  <c r="F105" i="3"/>
  <c r="G105" i="3"/>
  <c r="H105" i="3"/>
  <c r="I105" i="3"/>
  <c r="J105" i="3"/>
  <c r="D116" i="3"/>
  <c r="F116" i="3"/>
  <c r="G116" i="3"/>
  <c r="H116" i="3"/>
  <c r="I116" i="3"/>
  <c r="J116" i="3"/>
  <c r="D129" i="3"/>
  <c r="F129" i="3"/>
  <c r="G129" i="3"/>
  <c r="H129" i="3"/>
  <c r="I129" i="3"/>
  <c r="J129" i="3"/>
  <c r="D142" i="3"/>
  <c r="F142" i="3"/>
  <c r="G142" i="3"/>
  <c r="H142" i="3"/>
  <c r="I142" i="3"/>
  <c r="J142" i="3"/>
  <c r="D150" i="3"/>
  <c r="F150" i="3"/>
  <c r="G150" i="3"/>
  <c r="H150" i="3"/>
  <c r="I150" i="3"/>
  <c r="J150" i="3"/>
  <c r="C69" i="4"/>
  <c r="E69" i="4"/>
  <c r="F69" i="4"/>
  <c r="G69" i="4"/>
  <c r="H69" i="4"/>
  <c r="I69" i="4"/>
  <c r="C64" i="4"/>
  <c r="E64" i="4"/>
  <c r="F64" i="4"/>
  <c r="G64" i="4"/>
  <c r="H64" i="4"/>
  <c r="I64" i="4"/>
  <c r="C59" i="4"/>
  <c r="E59" i="4"/>
  <c r="F59" i="4"/>
  <c r="G59" i="4"/>
  <c r="H59" i="4"/>
  <c r="I59" i="4"/>
  <c r="C54" i="4"/>
  <c r="E54" i="4"/>
  <c r="F54" i="4"/>
  <c r="G54" i="4"/>
  <c r="H54" i="4"/>
  <c r="I54" i="4"/>
  <c r="C49" i="4"/>
  <c r="E49" i="4"/>
  <c r="F49" i="4"/>
  <c r="G49" i="4"/>
  <c r="H49" i="4"/>
  <c r="I49" i="4"/>
  <c r="C44" i="4"/>
  <c r="E44" i="4"/>
  <c r="F44" i="4"/>
  <c r="G44" i="4"/>
  <c r="H44" i="4"/>
  <c r="I44" i="4"/>
  <c r="D128" i="1"/>
  <c r="F128" i="1"/>
  <c r="G128" i="1"/>
  <c r="H128" i="1"/>
  <c r="I128" i="1"/>
  <c r="J128" i="1"/>
  <c r="D119" i="1"/>
  <c r="F119" i="1"/>
  <c r="G119" i="1"/>
  <c r="H119" i="1"/>
  <c r="I119" i="1"/>
  <c r="J119" i="1"/>
  <c r="D110" i="1"/>
  <c r="F110" i="1"/>
  <c r="G110" i="1"/>
  <c r="H110" i="1"/>
  <c r="I110" i="1"/>
  <c r="J110" i="1"/>
  <c r="D100" i="1"/>
  <c r="F100" i="1"/>
  <c r="G100" i="1"/>
  <c r="H100" i="1"/>
  <c r="I100" i="1"/>
  <c r="J100" i="1"/>
  <c r="D90" i="1"/>
  <c r="F90" i="1"/>
  <c r="G90" i="1"/>
  <c r="H90" i="1"/>
  <c r="I90" i="1"/>
  <c r="J90" i="1"/>
  <c r="D80" i="1"/>
  <c r="F80" i="1"/>
  <c r="G80" i="1"/>
  <c r="H80" i="1"/>
  <c r="I80" i="1"/>
  <c r="J80" i="1"/>
  <c r="F33" i="5" l="1"/>
  <c r="G9" i="5"/>
  <c r="I33" i="5"/>
  <c r="F8" i="5"/>
  <c r="E8" i="5"/>
  <c r="C32" i="5"/>
  <c r="C8" i="5"/>
  <c r="D81" i="3"/>
  <c r="F81" i="3"/>
  <c r="G81" i="3"/>
  <c r="H81" i="3"/>
  <c r="I81" i="3"/>
  <c r="J81" i="3"/>
  <c r="D71" i="3"/>
  <c r="F71" i="3"/>
  <c r="G71" i="3"/>
  <c r="H71" i="3"/>
  <c r="I71" i="3"/>
  <c r="J71" i="3"/>
  <c r="D62" i="3"/>
  <c r="F62" i="3"/>
  <c r="G62" i="3"/>
  <c r="H62" i="3"/>
  <c r="I62" i="3"/>
  <c r="J62" i="3"/>
  <c r="D52" i="3"/>
  <c r="F52" i="3"/>
  <c r="G52" i="3"/>
  <c r="H52" i="3"/>
  <c r="I52" i="3"/>
  <c r="J52" i="3"/>
  <c r="D38" i="3"/>
  <c r="F38" i="3"/>
  <c r="G38" i="3"/>
  <c r="H38" i="3"/>
  <c r="I38" i="3"/>
  <c r="J38" i="3"/>
  <c r="D26" i="3"/>
  <c r="F26" i="3"/>
  <c r="G26" i="3"/>
  <c r="H26" i="3"/>
  <c r="I26" i="3"/>
  <c r="J26" i="3"/>
  <c r="D17" i="3"/>
  <c r="F17" i="3"/>
  <c r="G17" i="3"/>
  <c r="H17" i="3"/>
  <c r="I17" i="3"/>
  <c r="J17" i="3"/>
  <c r="C40" i="4"/>
  <c r="E40" i="4"/>
  <c r="F40" i="4"/>
  <c r="G40" i="4"/>
  <c r="H40" i="4"/>
  <c r="I40" i="4"/>
  <c r="C35" i="4"/>
  <c r="E35" i="4"/>
  <c r="F35" i="4"/>
  <c r="G35" i="4"/>
  <c r="H35" i="4"/>
  <c r="I35" i="4"/>
  <c r="C30" i="4"/>
  <c r="E30" i="4"/>
  <c r="F30" i="4"/>
  <c r="G30" i="4"/>
  <c r="H30" i="4"/>
  <c r="I30" i="4"/>
  <c r="C26" i="4"/>
  <c r="E26" i="4"/>
  <c r="F26" i="4"/>
  <c r="G26" i="4"/>
  <c r="H26" i="4"/>
  <c r="I26" i="4"/>
  <c r="C21" i="4"/>
  <c r="E21" i="4"/>
  <c r="F21" i="4"/>
  <c r="G21" i="4"/>
  <c r="H21" i="4"/>
  <c r="I21" i="4"/>
  <c r="C16" i="4"/>
  <c r="E16" i="4"/>
  <c r="F16" i="4"/>
  <c r="G16" i="4"/>
  <c r="H16" i="4"/>
  <c r="I16" i="4"/>
  <c r="C11" i="4"/>
  <c r="E11" i="4"/>
  <c r="F11" i="4"/>
  <c r="G11" i="4"/>
  <c r="H11" i="4"/>
  <c r="I11" i="4"/>
  <c r="D71" i="1"/>
  <c r="F71" i="1"/>
  <c r="G71" i="1"/>
  <c r="H71" i="1"/>
  <c r="I71" i="1"/>
  <c r="J71" i="1"/>
  <c r="D61" i="1"/>
  <c r="F61" i="1"/>
  <c r="G61" i="1"/>
  <c r="H61" i="1"/>
  <c r="I61" i="1"/>
  <c r="J61" i="1"/>
  <c r="D52" i="1"/>
  <c r="F52" i="1"/>
  <c r="G52" i="1"/>
  <c r="H52" i="1"/>
  <c r="I52" i="1"/>
  <c r="J52" i="1"/>
  <c r="D44" i="1"/>
  <c r="F44" i="1"/>
  <c r="G44" i="1"/>
  <c r="H44" i="1"/>
  <c r="I44" i="1"/>
  <c r="J44" i="1"/>
  <c r="D34" i="1"/>
  <c r="F34" i="1"/>
  <c r="G34" i="1"/>
  <c r="H34" i="1"/>
  <c r="I34" i="1"/>
  <c r="J34" i="1"/>
  <c r="D24" i="1"/>
  <c r="F24" i="1"/>
  <c r="G24" i="1"/>
  <c r="H24" i="1"/>
  <c r="I24" i="1"/>
  <c r="J24" i="1"/>
  <c r="D14" i="1"/>
  <c r="F14" i="1"/>
  <c r="G14" i="1"/>
  <c r="H14" i="1"/>
  <c r="I14" i="1"/>
  <c r="J14" i="1"/>
</calcChain>
</file>

<file path=xl/sharedStrings.xml><?xml version="1.0" encoding="utf-8"?>
<sst xmlns="http://schemas.openxmlformats.org/spreadsheetml/2006/main" count="1464" uniqueCount="269">
  <si>
    <t>2004 - 2022 Saltwater logbook Southcentral (SWHS areas &gt; = J) salmon harvest by State or Federal waters.</t>
  </si>
  <si>
    <t>Only includes trips with a salmon harvested, if salmon were targeted but not harvested the trip isn't included.</t>
  </si>
  <si>
    <r>
      <rPr>
        <vertAlign val="superscript"/>
        <sz val="11"/>
        <color theme="1"/>
        <rFont val="Arial"/>
        <family val="2"/>
      </rPr>
      <t>a</t>
    </r>
    <r>
      <rPr>
        <sz val="11"/>
        <color theme="1"/>
        <rFont val="Arial"/>
        <family val="2"/>
      </rPr>
      <t>Assigned based on salmon stat areas if listed, if the salmon stat area isn't listed the record isn't used.</t>
    </r>
  </si>
  <si>
    <r>
      <rPr>
        <vertAlign val="superscript"/>
        <sz val="11"/>
        <color theme="1"/>
        <rFont val="Arial"/>
        <family val="2"/>
      </rPr>
      <t>b</t>
    </r>
    <r>
      <rPr>
        <sz val="11"/>
        <color theme="1"/>
        <rFont val="Arial"/>
        <family val="2"/>
      </rPr>
      <t>Vessel total isn't additive as a vessel could have fished multipe SWHS areas and either state or federal waters.</t>
    </r>
  </si>
  <si>
    <t>Ran 11/22/2022 by Kayla Carr</t>
  </si>
  <si>
    <t>Year</t>
  </si>
  <si>
    <r>
      <t>SWHS</t>
    </r>
    <r>
      <rPr>
        <vertAlign val="superscript"/>
        <sz val="11"/>
        <color theme="1"/>
        <rFont val="Arial"/>
        <family val="2"/>
      </rPr>
      <t>a</t>
    </r>
  </si>
  <si>
    <r>
      <t>fedorstate</t>
    </r>
    <r>
      <rPr>
        <vertAlign val="superscript"/>
        <sz val="11"/>
        <color theme="1"/>
        <rFont val="Arial"/>
        <family val="2"/>
      </rPr>
      <t>a</t>
    </r>
  </si>
  <si>
    <t>Trips</t>
  </si>
  <si>
    <r>
      <t>Vessels</t>
    </r>
    <r>
      <rPr>
        <vertAlign val="superscript"/>
        <sz val="11"/>
        <color theme="1"/>
        <rFont val="Arial"/>
        <family val="2"/>
      </rPr>
      <t>b</t>
    </r>
  </si>
  <si>
    <t>KingLKept</t>
  </si>
  <si>
    <t>KingSKept</t>
  </si>
  <si>
    <t>CohoKept</t>
  </si>
  <si>
    <t>SockKept</t>
  </si>
  <si>
    <t>OtherSalmonKept</t>
  </si>
  <si>
    <t xml:space="preserve">J </t>
  </si>
  <si>
    <t xml:space="preserve">Fed       </t>
  </si>
  <si>
    <t xml:space="preserve">State     </t>
  </si>
  <si>
    <t>PN</t>
  </si>
  <si>
    <t xml:space="preserve">Q </t>
  </si>
  <si>
    <t xml:space="preserve">R </t>
  </si>
  <si>
    <r>
      <t>462</t>
    </r>
    <r>
      <rPr>
        <vertAlign val="superscript"/>
        <sz val="11"/>
        <color theme="1"/>
        <rFont val="Arial"/>
        <family val="2"/>
      </rPr>
      <t>b</t>
    </r>
  </si>
  <si>
    <t>NULL</t>
  </si>
  <si>
    <t xml:space="preserve">Fed  </t>
  </si>
  <si>
    <t>State</t>
  </si>
  <si>
    <t xml:space="preserve">P </t>
  </si>
  <si>
    <r>
      <t>493</t>
    </r>
    <r>
      <rPr>
        <vertAlign val="superscript"/>
        <sz val="11"/>
        <color theme="1"/>
        <rFont val="Arial"/>
        <family val="2"/>
      </rPr>
      <t>b</t>
    </r>
  </si>
  <si>
    <r>
      <t>526</t>
    </r>
    <r>
      <rPr>
        <vertAlign val="superscript"/>
        <sz val="11"/>
        <color theme="1"/>
        <rFont val="Arial"/>
        <family val="2"/>
      </rPr>
      <t>b</t>
    </r>
  </si>
  <si>
    <r>
      <t>511</t>
    </r>
    <r>
      <rPr>
        <vertAlign val="superscript"/>
        <sz val="11"/>
        <color theme="1"/>
        <rFont val="Arial"/>
        <family val="2"/>
      </rPr>
      <t>b</t>
    </r>
  </si>
  <si>
    <r>
      <t>452</t>
    </r>
    <r>
      <rPr>
        <vertAlign val="superscript"/>
        <sz val="11"/>
        <color theme="1"/>
        <rFont val="Arial"/>
        <family val="2"/>
      </rPr>
      <t>b</t>
    </r>
  </si>
  <si>
    <r>
      <t>419</t>
    </r>
    <r>
      <rPr>
        <vertAlign val="superscript"/>
        <sz val="11"/>
        <color theme="1"/>
        <rFont val="Arial"/>
        <family val="2"/>
      </rPr>
      <t>b</t>
    </r>
  </si>
  <si>
    <r>
      <t>394</t>
    </r>
    <r>
      <rPr>
        <vertAlign val="superscript"/>
        <sz val="11"/>
        <color theme="1"/>
        <rFont val="Arial"/>
        <family val="2"/>
      </rPr>
      <t>b</t>
    </r>
  </si>
  <si>
    <r>
      <t>378</t>
    </r>
    <r>
      <rPr>
        <vertAlign val="superscript"/>
        <sz val="11"/>
        <color theme="1"/>
        <rFont val="Arial"/>
        <family val="2"/>
      </rPr>
      <t>b</t>
    </r>
  </si>
  <si>
    <r>
      <t>311</t>
    </r>
    <r>
      <rPr>
        <vertAlign val="superscript"/>
        <sz val="11"/>
        <color theme="1"/>
        <rFont val="Arial"/>
        <family val="2"/>
      </rPr>
      <t>b</t>
    </r>
  </si>
  <si>
    <r>
      <t>322</t>
    </r>
    <r>
      <rPr>
        <vertAlign val="superscript"/>
        <sz val="11"/>
        <color theme="1"/>
        <rFont val="Arial"/>
        <family val="2"/>
      </rPr>
      <t>b</t>
    </r>
  </si>
  <si>
    <r>
      <t>330</t>
    </r>
    <r>
      <rPr>
        <vertAlign val="superscript"/>
        <sz val="11"/>
        <color theme="1"/>
        <rFont val="Arial"/>
        <family val="2"/>
      </rPr>
      <t>b</t>
    </r>
  </si>
  <si>
    <r>
      <t>348</t>
    </r>
    <r>
      <rPr>
        <vertAlign val="superscript"/>
        <sz val="11"/>
        <color theme="1"/>
        <rFont val="Arial"/>
        <family val="2"/>
      </rPr>
      <t>b</t>
    </r>
  </si>
  <si>
    <r>
      <t>317</t>
    </r>
    <r>
      <rPr>
        <vertAlign val="superscript"/>
        <sz val="11"/>
        <color theme="1"/>
        <rFont val="Arial"/>
        <family val="2"/>
      </rPr>
      <t>b</t>
    </r>
  </si>
  <si>
    <r>
      <t>339</t>
    </r>
    <r>
      <rPr>
        <vertAlign val="superscript"/>
        <sz val="11"/>
        <color theme="1"/>
        <rFont val="Arial"/>
        <family val="2"/>
      </rPr>
      <t>b</t>
    </r>
  </si>
  <si>
    <r>
      <t>341</t>
    </r>
    <r>
      <rPr>
        <vertAlign val="superscript"/>
        <sz val="11"/>
        <color theme="1"/>
        <rFont val="Arial"/>
        <family val="2"/>
      </rPr>
      <t>b</t>
    </r>
  </si>
  <si>
    <r>
      <t>448</t>
    </r>
    <r>
      <rPr>
        <vertAlign val="superscript"/>
        <sz val="11"/>
        <color theme="1"/>
        <rFont val="Arial"/>
        <family val="2"/>
      </rPr>
      <t>b</t>
    </r>
  </si>
  <si>
    <r>
      <t>368</t>
    </r>
    <r>
      <rPr>
        <vertAlign val="superscript"/>
        <sz val="11"/>
        <color theme="1"/>
        <rFont val="Arial"/>
        <family val="2"/>
      </rPr>
      <t>b</t>
    </r>
  </si>
  <si>
    <r>
      <t>436</t>
    </r>
    <r>
      <rPr>
        <vertAlign val="superscript"/>
        <sz val="11"/>
        <color theme="1"/>
        <rFont val="Arial"/>
        <family val="2"/>
      </rPr>
      <t>b</t>
    </r>
  </si>
  <si>
    <r>
      <t>401</t>
    </r>
    <r>
      <rPr>
        <vertAlign val="superscript"/>
        <sz val="11"/>
        <color theme="1"/>
        <rFont val="Arial"/>
        <family val="2"/>
      </rPr>
      <t>b</t>
    </r>
  </si>
  <si>
    <r>
      <t>512</t>
    </r>
    <r>
      <rPr>
        <vertAlign val="superscript"/>
        <sz val="11"/>
        <color theme="1"/>
        <rFont val="Arial"/>
        <family val="2"/>
      </rPr>
      <t>b</t>
    </r>
  </si>
  <si>
    <r>
      <t>418</t>
    </r>
    <r>
      <rPr>
        <vertAlign val="superscript"/>
        <sz val="11"/>
        <color theme="1"/>
        <rFont val="Arial"/>
        <family val="2"/>
      </rPr>
      <t>b</t>
    </r>
  </si>
  <si>
    <r>
      <t>442</t>
    </r>
    <r>
      <rPr>
        <vertAlign val="superscript"/>
        <sz val="11"/>
        <color theme="1"/>
        <rFont val="Arial"/>
        <family val="2"/>
      </rPr>
      <t>b</t>
    </r>
  </si>
  <si>
    <r>
      <t>366</t>
    </r>
    <r>
      <rPr>
        <vertAlign val="superscript"/>
        <sz val="11"/>
        <color theme="1"/>
        <rFont val="Arial"/>
        <family val="2"/>
      </rPr>
      <t>b</t>
    </r>
  </si>
  <si>
    <r>
      <t>432</t>
    </r>
    <r>
      <rPr>
        <vertAlign val="superscript"/>
        <sz val="11"/>
        <color theme="1"/>
        <rFont val="Arial"/>
        <family val="2"/>
      </rPr>
      <t>b</t>
    </r>
  </si>
  <si>
    <r>
      <t>396</t>
    </r>
    <r>
      <rPr>
        <vertAlign val="superscript"/>
        <sz val="11"/>
        <color theme="1"/>
        <rFont val="Arial"/>
        <family val="2"/>
      </rPr>
      <t>b</t>
    </r>
  </si>
  <si>
    <t>2004 and 2022 Saltwater logbook Southcentral (SWHS areas &gt; = J) salmon harvest in federal waters by port of offloading.</t>
  </si>
  <si>
    <t>Port of Offloading</t>
  </si>
  <si>
    <t>ANCHOR POINT</t>
  </si>
  <si>
    <t>AUKE BAY</t>
  </si>
  <si>
    <t>DEEP CREEK</t>
  </si>
  <si>
    <t>HOMER</t>
  </si>
  <si>
    <t>NINILCHIK</t>
  </si>
  <si>
    <t>SELDOVIA</t>
  </si>
  <si>
    <t>SEWARD</t>
  </si>
  <si>
    <t>VALDEZ</t>
  </si>
  <si>
    <r>
      <t>148</t>
    </r>
    <r>
      <rPr>
        <vertAlign val="superscript"/>
        <sz val="11"/>
        <color theme="1"/>
        <rFont val="Arial"/>
        <family val="2"/>
      </rPr>
      <t>b</t>
    </r>
  </si>
  <si>
    <r>
      <t>159</t>
    </r>
    <r>
      <rPr>
        <vertAlign val="superscript"/>
        <sz val="11"/>
        <color theme="1"/>
        <rFont val="Arial"/>
        <family val="2"/>
      </rPr>
      <t>b</t>
    </r>
  </si>
  <si>
    <t>ANCHOR RIVER</t>
  </si>
  <si>
    <t>GEOGRAPHIC HARBOR</t>
  </si>
  <si>
    <t>MILLERS LANDING</t>
  </si>
  <si>
    <r>
      <t>165</t>
    </r>
    <r>
      <rPr>
        <vertAlign val="superscript"/>
        <sz val="11"/>
        <color theme="1"/>
        <rFont val="Arial"/>
        <family val="2"/>
      </rPr>
      <t>b</t>
    </r>
  </si>
  <si>
    <t>CHENEGA BAY</t>
  </si>
  <si>
    <t>HAPPY VALLEY</t>
  </si>
  <si>
    <t>PORT LIONS</t>
  </si>
  <si>
    <t>WHITTIER</t>
  </si>
  <si>
    <r>
      <t>156</t>
    </r>
    <r>
      <rPr>
        <vertAlign val="superscript"/>
        <sz val="11"/>
        <color theme="1"/>
        <rFont val="Arial"/>
        <family val="2"/>
      </rPr>
      <t>b</t>
    </r>
  </si>
  <si>
    <r>
      <t>112</t>
    </r>
    <r>
      <rPr>
        <vertAlign val="superscript"/>
        <sz val="11"/>
        <color theme="1"/>
        <rFont val="Arial"/>
        <family val="2"/>
      </rPr>
      <t>b</t>
    </r>
  </si>
  <si>
    <r>
      <t>125</t>
    </r>
    <r>
      <rPr>
        <vertAlign val="superscript"/>
        <sz val="11"/>
        <color theme="1"/>
        <rFont val="Arial"/>
        <family val="2"/>
      </rPr>
      <t>b</t>
    </r>
  </si>
  <si>
    <t>KODIAK</t>
  </si>
  <si>
    <r>
      <t>91</t>
    </r>
    <r>
      <rPr>
        <vertAlign val="superscript"/>
        <sz val="11"/>
        <color theme="1"/>
        <rFont val="Arial"/>
        <family val="2"/>
      </rPr>
      <t>b</t>
    </r>
  </si>
  <si>
    <t>CORDOVA</t>
  </si>
  <si>
    <r>
      <t>110</t>
    </r>
    <r>
      <rPr>
        <vertAlign val="superscript"/>
        <sz val="11"/>
        <color theme="1"/>
        <rFont val="Arial"/>
        <family val="2"/>
      </rPr>
      <t>b</t>
    </r>
  </si>
  <si>
    <t>LOWELL POINT</t>
  </si>
  <si>
    <t>PORT ASHTON</t>
  </si>
  <si>
    <r>
      <t>74</t>
    </r>
    <r>
      <rPr>
        <vertAlign val="superscript"/>
        <sz val="11"/>
        <color theme="1"/>
        <rFont val="Arial"/>
        <family val="2"/>
      </rPr>
      <t>b</t>
    </r>
  </si>
  <si>
    <r>
      <t>81</t>
    </r>
    <r>
      <rPr>
        <vertAlign val="superscript"/>
        <sz val="11"/>
        <color theme="1"/>
        <rFont val="Arial"/>
        <family val="2"/>
      </rPr>
      <t>b</t>
    </r>
  </si>
  <si>
    <t>LARSEN BAY</t>
  </si>
  <si>
    <r>
      <t>111</t>
    </r>
    <r>
      <rPr>
        <vertAlign val="superscript"/>
        <sz val="11"/>
        <color theme="1"/>
        <rFont val="Arial"/>
        <family val="2"/>
      </rPr>
      <t>b</t>
    </r>
  </si>
  <si>
    <t>TUTKA BAY</t>
  </si>
  <si>
    <r>
      <t>105</t>
    </r>
    <r>
      <rPr>
        <vertAlign val="superscript"/>
        <sz val="11"/>
        <color theme="1"/>
        <rFont val="Arial"/>
        <family val="2"/>
      </rPr>
      <t>b</t>
    </r>
  </si>
  <si>
    <t>JUMPING SALMON LODGE</t>
  </si>
  <si>
    <r>
      <t>54</t>
    </r>
    <r>
      <rPr>
        <vertAlign val="superscript"/>
        <sz val="11"/>
        <color theme="1"/>
        <rFont val="Arial"/>
        <family val="2"/>
      </rPr>
      <t>b</t>
    </r>
  </si>
  <si>
    <r>
      <t>104</t>
    </r>
    <r>
      <rPr>
        <vertAlign val="superscript"/>
        <sz val="11"/>
        <color theme="1"/>
        <rFont val="Arial"/>
        <family val="2"/>
      </rPr>
      <t>b</t>
    </r>
  </si>
  <si>
    <r>
      <t>82</t>
    </r>
    <r>
      <rPr>
        <vertAlign val="superscript"/>
        <sz val="11"/>
        <color theme="1"/>
        <rFont val="Arial"/>
        <family val="2"/>
      </rPr>
      <t>b</t>
    </r>
  </si>
  <si>
    <r>
      <t>102</t>
    </r>
    <r>
      <rPr>
        <vertAlign val="superscript"/>
        <sz val="11"/>
        <color theme="1"/>
        <rFont val="Arial"/>
        <family val="2"/>
      </rPr>
      <t>b</t>
    </r>
  </si>
  <si>
    <r>
      <t>89</t>
    </r>
    <r>
      <rPr>
        <vertAlign val="superscript"/>
        <sz val="11"/>
        <color theme="1"/>
        <rFont val="Arial"/>
        <family val="2"/>
      </rPr>
      <t>b</t>
    </r>
  </si>
  <si>
    <r>
      <t>100</t>
    </r>
    <r>
      <rPr>
        <vertAlign val="superscript"/>
        <sz val="11"/>
        <color theme="1"/>
        <rFont val="Arial"/>
        <family val="2"/>
      </rPr>
      <t>b</t>
    </r>
  </si>
  <si>
    <t>HALIBUT COVE</t>
  </si>
  <si>
    <r>
      <t>84</t>
    </r>
    <r>
      <rPr>
        <vertAlign val="superscript"/>
        <sz val="11"/>
        <color theme="1"/>
        <rFont val="Arial"/>
        <family val="2"/>
      </rPr>
      <t>b</t>
    </r>
  </si>
  <si>
    <t>salm_SWHS</t>
  </si>
  <si>
    <t>Includes records where salmon were harvested and only the salmon stat area was provided</t>
  </si>
  <si>
    <t>--2017 forward</t>
  </si>
  <si>
    <t>-- Area P breakdown for Upper and Lower Cook Inlet, Looking at Upper Cook Inlet</t>
  </si>
  <si>
    <t>-- Prime_Salm Range contains only the statistical areas associated with Upper Cook Inlet</t>
  </si>
  <si>
    <t>use SF_Paper_Load</t>
  </si>
  <si>
    <t xml:space="preserve">select datayear, port_Site, port_swhs, prime_Salm, salm_swhs, vesselid, kingLKept, </t>
  </si>
  <si>
    <t xml:space="preserve">       kingSKept, cohoKept, sockKept, othersalmonkept into #temp17x</t>
  </si>
  <si>
    <t>from v_sw_trips_with_harvest_2017x</t>
  </si>
  <si>
    <t>use sf_guide_activity</t>
  </si>
  <si>
    <t xml:space="preserve">select license_year as datayear, offload_port_site as port_site, b.swhs_area as port_swhs, salmon_target_area as Prime_Salm, </t>
  </si>
  <si>
    <t>c.swhs_area as salm_swhs,</t>
  </si>
  <si>
    <t>(case when vessel like 'uscg%' then substring([vessel], 6,8)</t>
  </si>
  <si>
    <t xml:space="preserve">      when vessel like 'dmv%' then substring([vessel], 5,8) end) as vesselid, </t>
  </si>
  <si>
    <t>ks_k, ksu_k, ss_k, rs_k, '     ' as OtherSalmon, isnull(ps_k, 0) as ps_k, isnull(cs_k, 0) as cs_k, vessel into #tempe</t>
  </si>
  <si>
    <t>from V_RECORDED_TRIP as t  left join [sf_paper_load].[dbo].[ports] AS b ON t.offload_port_site = b.port_site LEFT JOIN</t>
  </si>
  <si>
    <t xml:space="preserve">                      [sf_paper_load].[dbo].[fisharea] AS c ON t.salmon_target_area = c.fisharea AND c.species = 'SALMON' LEFT JOIN</t>
  </si>
  <si>
    <t xml:space="preserve">                      [sf_paper_load].[dbo].[fisharea] AS d ON t.bottomfish_target_area = d.fisharea AND d.species = 'BOTTOMFISH'</t>
  </si>
  <si>
    <t>where t.license_year &gt; 2016 and t.water_type = 'saltwater' and t.trip_status in ('certified', 'altered') and t.operated_by &lt; 90000 and</t>
  </si>
  <si>
    <t>--Changed SWHS to Area P only, as P covers all of Cook Inlet.</t>
  </si>
  <si>
    <t>update #tempe</t>
  </si>
  <si>
    <t>set othersalmon = [ps_k]+[cs_k]</t>
  </si>
  <si>
    <t>insert into #temp17x</t>
  </si>
  <si>
    <t>select datayear, port_site, port_swhs, prime_salm, salm_swhs, vesselid, ks_k, ksu_k, ss_k, rs_k, othersalmon</t>
  </si>
  <si>
    <t>from #tempe</t>
  </si>
  <si>
    <t>--SWHS</t>
  </si>
  <si>
    <t>select datayear, salm_SWHS, fedorstate, count(datayear) as trips, count(distinct vesselid ) as vessels, SUM(kingLKept) as KingLKept, SUM(kingskept) as KingSKept, SUM(cohokept) as CohoKept,</t>
  </si>
  <si>
    <t xml:space="preserve">       SUM(sockkept) as SockKept, sum(OtherSalmonKept) as OtherSalmonKept</t>
  </si>
  <si>
    <t>from #temp17x left outer join sf_gdlog_rpts.dbo.fisharea as a on #temp17x.prime_salm = a.fisharea and a.species = 'salmon'</t>
  </si>
  <si>
    <t>where kinglkept &gt; 0 or kingskept &gt; 0 or cohokept &gt; 0 or sockkept &gt; 0 or otherSalmonkept &gt; 0</t>
  </si>
  <si>
    <t>group by datayear, salm_SWHS, fedorstate</t>
  </si>
  <si>
    <t>order by datayear, salm_SWHS, fedorstate</t>
  </si>
  <si>
    <t>--Fed or State</t>
  </si>
  <si>
    <t>select datayear, fedorstate, count(datayear) as trips, count(distinct vesselid ) as vessels, SUM(kingLKept) as KingLKept, SUM(kingskept) as KingSKept, SUM(cohokept) as CohoKept,</t>
  </si>
  <si>
    <t>group by datayear, fedorstate</t>
  </si>
  <si>
    <t>order by datayear, fedorstate</t>
  </si>
  <si>
    <t>--Federal water port of offloading</t>
  </si>
  <si>
    <t>select datayear, Port_site, fedorstate, count(datayear) as trips, count(distinct vesselid ) as vessels, SUM(kingLKept) as KingLKept, SUM(kingskept) as KingSKept, SUM(cohokept) as CohoKept,</t>
  </si>
  <si>
    <t>where fedorstate = 'fed' and (kinglkept &gt; 0 or kingskept &gt; 0 or cohokept &gt; 0 or sockkept &gt; 0 or othersalmonkept &gt; 0)</t>
  </si>
  <si>
    <t>group by datayear, Port_site, fedorstate</t>
  </si>
  <si>
    <t>order by datayear, Port_site, fedorstate</t>
  </si>
  <si>
    <t>use sf_paper_load</t>
  </si>
  <si>
    <t>--Verification</t>
  </si>
  <si>
    <t>select datayear, SUM(kingLKept) as KingLKept, SUM(kingskept) as KingSKept, SUM(cohokept) as CohoKept,</t>
  </si>
  <si>
    <t xml:space="preserve">       SUM(sockkept) as SockKept, SUM(OtherSalmonKept) as OtherSalmonKept into #vpaper</t>
  </si>
  <si>
    <t>group by datayear</t>
  </si>
  <si>
    <t>order by datayear</t>
  </si>
  <si>
    <t>insert into #vpaper</t>
  </si>
  <si>
    <t xml:space="preserve">select license_year, sum(ks_k) as ks_K, sum(ksu_k) as ksu_k, sum(ss_k) as ss_k, sum(rs_k) as rs_k, </t>
  </si>
  <si>
    <t>sum(isnull(ps_k, 0) + isnull(cs_k, 0)) as OtherSalmonKept</t>
  </si>
  <si>
    <t>group by license_year</t>
  </si>
  <si>
    <t>order by license_year</t>
  </si>
  <si>
    <t xml:space="preserve">       SUM(sockkept) as SockKept, SUM(OtherSalmonKept) as OtherSalmonKept </t>
  </si>
  <si>
    <t>from #vpaper</t>
  </si>
  <si>
    <t>--Vessels</t>
  </si>
  <si>
    <t>select datayear, count(distinct vesselid ) as vessels</t>
  </si>
  <si>
    <t xml:space="preserve">where kinglkept &gt; 0 or kingskept &gt; 0 or cohokept &gt; 0 or sockkept &gt; 0 or othersalmonkept &gt; 0 </t>
  </si>
  <si>
    <t>--Vessels Fed only</t>
  </si>
  <si>
    <t>where fedorstate = 'fed' and (kinglkept &gt; 0 or kingskept &gt; 0 or cohokept &gt; 0 or sockkept &gt; 0 or Othersalmonkept &gt; 0)</t>
  </si>
  <si>
    <t>where (prime_Salm &gt;= 221000 and prime_Salm &lt; 222000) and (port_swhs = 'P' or salm_swhs  = 'P' or bott_swhs  = 'P')</t>
  </si>
  <si>
    <t>(salmon_target_area &gt;= 221000 and salmon_target_area &lt; 222000) and (b.swhs_area = 'P' or c.swhs_area = 'P' or d.swhs_area = 'P')</t>
  </si>
  <si>
    <t>--2004 is stored on server dfgjnuaql_02p, you must connect to it before you can run the 2004 summary/</t>
  </si>
  <si>
    <t>use gdlog04</t>
  </si>
  <si>
    <t>--2004</t>
  </si>
  <si>
    <t xml:space="preserve">select '2004' as datayear, port_Site, port_swhs, prime_Salm, salm_swhs, cfec, </t>
  </si>
  <si>
    <t xml:space="preserve">   tkingL_Kept as KingLKept, tkingS_Kept as KingSKept, tcoho_Kept as CohoKept, tsock_Kept as SockKept, </t>
  </si>
  <si>
    <t xml:space="preserve">   ISNULL(tpink_kept, 0) as pinkkept, isnull(tchum_kept, 0) as chumkept into #temp4  </t>
  </si>
  <si>
    <t>from v_active_tripsc</t>
  </si>
  <si>
    <t>where prime_salm is not null and (port_swhs &gt;= 'J' or salm_swhs &gt; = 'J' or bott_swhs &gt; = 'J')</t>
  </si>
  <si>
    <t>update #temp4</t>
  </si>
  <si>
    <t>set salm_swhs = 'J'</t>
  </si>
  <si>
    <t>where salm_SWHS = 'ps'</t>
  </si>
  <si>
    <t>set port_site = 'SEWARD'</t>
  </si>
  <si>
    <t>where port_site = 'SSBH'</t>
  </si>
  <si>
    <t xml:space="preserve">select datayear, salm_SWHS, fedorstate, count(datayear) as trips, count(distinct cfec) as vessels, SUM(kingLKept) as KingLKept, </t>
  </si>
  <si>
    <t xml:space="preserve">       SUM(kingskept) as KingSKept, SUM(cohokept) as CohoKept, SUM(sockkept) as SockKept, SUM(pinkkept + chumkept) as OtherSalmonKept</t>
  </si>
  <si>
    <t>from #temp4 left outer join gdlog_rpts.dbo.fisharea as a on #temp4.prime_salm = a.fisharea and a.species = 'salmon'</t>
  </si>
  <si>
    <t>where kinglkept &gt; 0 or kingskept &gt; 0 or cohokept &gt; 0 or sockkept &gt; 0 or pinkkept &gt; 0 or chumkept &gt; 0</t>
  </si>
  <si>
    <t xml:space="preserve">select datayear, fedorstate, count(datayear) as trips, count(distinct cfec) as vessels, SUM(kingLKept) as KingLKept, </t>
  </si>
  <si>
    <t xml:space="preserve">select datayear, Port_site, fedorstate, count(datayear) as trips, count(distinct cfec) as vessels, SUM(kingLKept) as KingLKept, </t>
  </si>
  <si>
    <t>where fedorstate = 'fed' and (kinglkept &gt; 0 or kingskept &gt; 0 or cohokept &gt; 0 or sockkept &gt; 0 or pinkkept &gt; 0 or chumkept &gt; 0)</t>
  </si>
  <si>
    <t>select '2004' as datayear, SUM(tkingL_Kept) as KingLKept, SUM(tkings_kept) as KingSKept, SUM(tcoho_kept) as CohoKept,</t>
  </si>
  <si>
    <t xml:space="preserve">       SUM(tsock_kept) as SockKept, SUM(tpink_kept) as pinkkept, SUM(tchum_kept) as chumkept</t>
  </si>
  <si>
    <t>select datayear, count(distinct cfec) as vessels</t>
  </si>
  <si>
    <t>--Vessels Fed Only</t>
  </si>
  <si>
    <t>use SF_Guidedata</t>
  </si>
  <si>
    <t>--2005</t>
  </si>
  <si>
    <t xml:space="preserve">select '2005' as datayear, port_Site, port_swhs, prime_Salm, salm_swhs, prime_Bott, bott_swhs, vesselid, </t>
  </si>
  <si>
    <t xml:space="preserve">   ISNULL(tpink_kept, 0) as pinkkept, isnull(tchum_kept, 0) as chumkept  into #temp5</t>
  </si>
  <si>
    <t>from v_active_tripsc_2005</t>
  </si>
  <si>
    <t>update #temp5</t>
  </si>
  <si>
    <t xml:space="preserve">select datayear, salm_SWHS, fedorstate, count(datayear) as trips, count(distinct vesselid ) as vessels, SUM(kingLKept) as KingLKept, </t>
  </si>
  <si>
    <t>from #temp5 left outer join sf_gdlog_rpts.dbo.fisharea as a on #temp5.prime_salm = a.fisharea and a.species = 'salmon'</t>
  </si>
  <si>
    <t xml:space="preserve">select datayear, fedorstate, count(datayear) as trips, count(distinct vesselid ) as vessels, SUM(kingLKept) as KingLKept, </t>
  </si>
  <si>
    <t xml:space="preserve">select datayear, Port_site, fedorstate, count(datayear) as trips, count(distinct vesselid ) as vessels, SUM(kingLKept) as KingLKept, </t>
  </si>
  <si>
    <t>select '2005' as datayear, SUM(tkingL_Kept) as KingLKept, SUM(tkings_kept) as KingSKept, SUM(tcoho_kept) as CohoKept,</t>
  </si>
  <si>
    <t>--2006 through 2009</t>
  </si>
  <si>
    <t xml:space="preserve">       kingSKept, cohoKept, sockKept, ISNULL(pinkkept, 0) as pinkkept, isnull(chumkept, 0) as chumkept into #temp8 </t>
  </si>
  <si>
    <t>from v_sw_trips_with_harvest</t>
  </si>
  <si>
    <t>update #temp8</t>
  </si>
  <si>
    <t>--SHWS</t>
  </si>
  <si>
    <t xml:space="preserve">       SUM(sockkept) as SockKept, SUM(pinkkept + chumkept) as OtherSalmonKept</t>
  </si>
  <si>
    <t>from #temp8 left outer join sf_gdlog_rpts.dbo.fisharea as a on #temp8.prime_salm = a.fisharea and a.species = 'salmon'</t>
  </si>
  <si>
    <t>select datayear, port_site, fedorstate, count(datayear) as trips, count(distinct vesselid ) as vessels, SUM(kingLKept) as KingLKept, SUM(kingskept) as KingSKept, SUM(cohokept) as CohoKept,</t>
  </si>
  <si>
    <t xml:space="preserve">       SUM(sockkept) as SockKept, SUM(pinkkept) as pinkkept, SUM(chumkept) as chumkept</t>
  </si>
  <si>
    <t>--2010</t>
  </si>
  <si>
    <t xml:space="preserve">       kingSKept, cohoKept, sockKept, othersalmonkept into #temp1x</t>
  </si>
  <si>
    <t>from v_sw_trips_with_harvest_201x</t>
  </si>
  <si>
    <t>update #temp1x</t>
  </si>
  <si>
    <t>from #temp1x left outer join sf_gdlog_rpts.dbo.fisharea as a on #temp1x.prime_salm = a.fisharea and a.species = 'salmon'</t>
  </si>
  <si>
    <t xml:space="preserve">       SUM(sockkept) as SockKept, SUM(OtherSalmonKept) as OtherSalmonKept</t>
  </si>
  <si>
    <t>salmon_target_area is not null and (b.swhs_area &gt;= 'J' or c.swhs_area &gt;= 'J' or d.swhs_area &gt;= 'J')</t>
  </si>
  <si>
    <t>update #temp17x</t>
  </si>
  <si>
    <t>Only includes records with a salmon statistical area</t>
  </si>
  <si>
    <t>Fed or State</t>
  </si>
  <si>
    <t>Vessels</t>
  </si>
  <si>
    <t>In original report</t>
  </si>
  <si>
    <r>
      <t>395</t>
    </r>
    <r>
      <rPr>
        <vertAlign val="superscript"/>
        <sz val="11"/>
        <color theme="1"/>
        <rFont val="Arial"/>
        <family val="2"/>
      </rPr>
      <t>b</t>
    </r>
  </si>
  <si>
    <t>Results Under Different Scenarios</t>
  </si>
  <si>
    <t>The green represents what we included in the summaries.</t>
  </si>
  <si>
    <t>Includes all records with salmon harvested.</t>
  </si>
  <si>
    <t>The orange shows what happens is we include all records where</t>
  </si>
  <si>
    <t>salmon were harvested, instead of only records where there was</t>
  </si>
  <si>
    <t>a salmon statistical area written.</t>
  </si>
  <si>
    <t>Difference</t>
  </si>
  <si>
    <t>Null</t>
  </si>
  <si>
    <t>Includes all records with salmon and substitute bottom statistical area if salmon stat area is null (incidental).</t>
  </si>
  <si>
    <t>Similar to orange above includes all records but substitutes in</t>
  </si>
  <si>
    <t>datayear</t>
  </si>
  <si>
    <t>fedorstate</t>
  </si>
  <si>
    <t>trips</t>
  </si>
  <si>
    <t>vessels</t>
  </si>
  <si>
    <t>a bottomfish statistical area if a salmon statistical area wasn't</t>
  </si>
  <si>
    <t>written, usually associated with incidental catch.</t>
  </si>
  <si>
    <t>salmon_target_area is not null and (salmon_target_area &gt;= 221000 and salmon_target_area &lt; 222000) and (b.swhs_area = 'P' or c.swhs_area = 'P' or d.swhs_area = 'P')</t>
  </si>
  <si>
    <t>select * from #temp17x order by datayear</t>
  </si>
  <si>
    <t xml:space="preserve">       kingSKept, cohoKept, sockKept, othersalmonkept</t>
  </si>
  <si>
    <t>Ran 12/1/2022 by Kayla Carr</t>
  </si>
  <si>
    <t xml:space="preserve">select datayear, port_Site, port_swhs, prime_Salm, prime_Bott, salm_swhs, vesselid, kingLKept, </t>
  </si>
  <si>
    <t>where prime_salm is not null and (prime_Salm &gt;= 221000 and prime_Salm &lt; 222000) and (port_swhs = 'P' or salm_swhs = 'P' or bott_swhs = 'P')</t>
  </si>
  <si>
    <t>select license_year as datayear, offload_port_site as port_site, b.swhs_area as port_swhs, salmon_target_area as Prime_Salm, bottomfish_target_area as Prime_bott,</t>
  </si>
  <si>
    <t>ks_k as kinglkept, ksu_k as kingskept, ss_k as cohokept, rs_k as sockkept, '     ' as OtherSalmonkept, isnull(ps_k, 0) as ps_k, isnull(cs_k, 0) as cs_k, vessel into #tempe</t>
  </si>
  <si>
    <t xml:space="preserve">insert into #temp17x </t>
  </si>
  <si>
    <t>select datayear, port_site, port_swhs, Prime_Salm, prime_bott,</t>
  </si>
  <si>
    <t xml:space="preserve"> salm_swhs,  vesselid, </t>
  </si>
  <si>
    <t xml:space="preserve">kingLKept, </t>
  </si>
  <si>
    <t xml:space="preserve">select * from #temp17x -- 4669 trips with salmon effort (listed a salmon stat area in area of interest) </t>
  </si>
  <si>
    <t xml:space="preserve">Select * from #temp17x where prime_bott is not null --4146 trips with salmon AND bottomfish effort </t>
  </si>
  <si>
    <t>Select * from #temp17x where prime_bott in ('515936','515937','525931','515938','516002','526002') -- 3208 trips took place in the bottomfish areas we like (per eez) AND in the salmon areas we like. BUT it eliminated salmon only trips with no bottomfish effort (to the tune of ~1000 trips)</t>
  </si>
  <si>
    <t xml:space="preserve">--- Conclusion: When we pull a set of data from our primary area of interest (Cook Inlet N of Bluff point) and count the number of records, we get 4669. When we then attempt to "cookie cut" out those trips and refine </t>
  </si>
  <si>
    <t>--- more precisely based on the actual area we want (EEZ better conforms to bottomfiush stat areas) we end up reducing our overall trip number (even though the trip may have actually taken place in our area of interest per it's salmon area.</t>
  </si>
  <si>
    <t xml:space="preserve">--- The number of trips that would even qualify for this analysis (include a bottmfish area as well as a salmon one, as you don't have to report both, only one) is 4146, so you alrwady lost 523 trips in just our salmon area. Then, to </t>
  </si>
  <si>
    <t xml:space="preserve">--- refine these further, you have to select from this subset the number of trips that operated in the bottomfish areas we care about (better conform to EEZ boundaries), when we do this, we get 3208, a further reduction of 938 trips. </t>
  </si>
  <si>
    <t xml:space="preserve">--- So, while using both stt areas would seem intuitively appropriate as it pulls salmon effort furst then cuts out effort in the area we want to know about, due to the way operators are allowed to report  (salmon Or bottomfish areas), we can't run it like this. </t>
  </si>
  <si>
    <t>2017 - 2022 ADF&amp;G Saltwater Logbook Data: Salmon harvest in Upper Cook Inlet Area P (north of Bluff and Christina points, including saltwaters by Anchor River, Whiskey Gulch, Deep Creek, and Ninilchik River).</t>
  </si>
  <si>
    <t xml:space="preserve">--- drop table #vpaper </t>
  </si>
  <si>
    <t>select * from #vpaper</t>
  </si>
  <si>
    <t>-- Includes all records of salmon harvest where the salmon stat area was provided; no bottom fish stat area substitutions</t>
  </si>
  <si>
    <t xml:space="preserve">use gdlog04    </t>
  </si>
  <si>
    <t xml:space="preserve">  </t>
  </si>
  <si>
    <t xml:space="preserve">select '2004' as datayear, port_Site, port_swhs, prime_Salm, salm_swhs, cfec,     </t>
  </si>
  <si>
    <t xml:space="preserve">       tkingL_Kept as KingLKept, tkingS_Kept as KingSKept, tcoho_Kept as CohoKept, tsock_Kept as SockKept,</t>
  </si>
  <si>
    <t xml:space="preserve">       ISNULL(tpink_kept, 0) as pinkkept, isnull(tchum_kept, 0) as chumkept into #temp4  </t>
  </si>
  <si>
    <t xml:space="preserve">from v_active_tripsc    </t>
  </si>
  <si>
    <t xml:space="preserve">where (prime_Salm &gt;= 221000 and prime_Salm &lt; 222000) and (port_swhs = 'P' or salm_swhs = 'P' or bott_swhs = 'P')    </t>
  </si>
  <si>
    <t xml:space="preserve">    </t>
  </si>
  <si>
    <t xml:space="preserve">update #temp4    </t>
  </si>
  <si>
    <t xml:space="preserve">set salm_swhs = 'P'    </t>
  </si>
  <si>
    <t xml:space="preserve">where salm_SWHS = 'P'    </t>
  </si>
  <si>
    <t xml:space="preserve">set port_site = 'SEWARD'    </t>
  </si>
  <si>
    <t xml:space="preserve">where port_site = 'SSBH'    </t>
  </si>
  <si>
    <t>where (prime_Salm &gt;= 221000 and prime_Salm &lt; 222000) and (port_swhs = 'P' or salm_swhs = 'P' or bott_swhs = 'P')</t>
  </si>
  <si>
    <t>set salm_swhs = 'P'</t>
  </si>
  <si>
    <t>where salm_SWHS = 'P'</t>
  </si>
  <si>
    <t xml:space="preserve">--2017 forward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</si>
</sst>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amily val="2"/>
    </font>
    <font>
      <vertAlign val="superscript"/>
      <sz val="11"/>
      <color theme="1"/>
      <name val="Arial"/>
      <family val="2"/>
    </font>
    <font>
      <b/>
      <sz val="11"/>
      <color theme="1"/>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0">
    <xf numFmtId="0" fontId="0" fillId="0" borderId="0" xfId="0"/>
    <xf numFmtId="3" fontId="0" fillId="0" borderId="0" xfId="0" applyNumberFormat="1"/>
    <xf numFmtId="0" fontId="0" fillId="0" borderId="0" xfId="0" quotePrefix="1"/>
    <xf numFmtId="0" fontId="0" fillId="0" borderId="0" xfId="0" applyAlignment="1">
      <alignment horizontal="center"/>
    </xf>
    <xf numFmtId="0" fontId="0" fillId="0" borderId="0" xfId="0" applyAlignment="1">
      <alignment horizontal="left"/>
    </xf>
    <xf numFmtId="3" fontId="0" fillId="0" borderId="1" xfId="0" applyNumberFormat="1" applyBorder="1"/>
    <xf numFmtId="3" fontId="0" fillId="0" borderId="0" xfId="0" applyNumberFormat="1" applyAlignment="1">
      <alignment horizontal="right"/>
    </xf>
    <xf numFmtId="0" fontId="0" fillId="3" borderId="0" xfId="0" applyFill="1"/>
    <xf numFmtId="0" fontId="0" fillId="3" borderId="0" xfId="0" applyFill="1" applyAlignment="1">
      <alignment horizontal="center"/>
    </xf>
    <xf numFmtId="3" fontId="0" fillId="3" borderId="0" xfId="0" applyNumberFormat="1" applyFill="1"/>
    <xf numFmtId="3" fontId="0" fillId="3" borderId="1" xfId="0" applyNumberFormat="1" applyFill="1" applyBorder="1"/>
    <xf numFmtId="3" fontId="0" fillId="3" borderId="0" xfId="0" applyNumberFormat="1" applyFill="1" applyAlignment="1">
      <alignment horizontal="right"/>
    </xf>
    <xf numFmtId="0" fontId="0" fillId="4" borderId="0" xfId="0" applyFill="1"/>
    <xf numFmtId="3" fontId="0" fillId="4" borderId="0" xfId="0" applyNumberFormat="1" applyFill="1"/>
    <xf numFmtId="9" fontId="0" fillId="0" borderId="0" xfId="0" applyNumberFormat="1"/>
    <xf numFmtId="0" fontId="0" fillId="5" borderId="0" xfId="0" applyFill="1"/>
    <xf numFmtId="9" fontId="0" fillId="5" borderId="0" xfId="0" applyNumberFormat="1" applyFill="1"/>
    <xf numFmtId="0" fontId="0" fillId="0" borderId="5" xfId="0" applyBorder="1"/>
    <xf numFmtId="0" fontId="0" fillId="0" borderId="6" xfId="0" applyBorder="1"/>
    <xf numFmtId="0" fontId="0" fillId="3" borderId="5" xfId="0" applyFill="1" applyBorder="1"/>
    <xf numFmtId="0" fontId="0" fillId="3" borderId="6" xfId="0" applyFill="1" applyBorder="1"/>
    <xf numFmtId="0" fontId="0" fillId="4" borderId="5" xfId="0" applyFill="1" applyBorder="1"/>
    <xf numFmtId="0" fontId="0" fillId="4" borderId="6" xfId="0" applyFill="1"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0" fillId="0" borderId="1" xfId="0" applyBorder="1"/>
    <xf numFmtId="0" fontId="0" fillId="2" borderId="10" xfId="0" applyFill="1" applyBorder="1" applyAlignment="1">
      <alignment horizontal="center"/>
    </xf>
    <xf numFmtId="3" fontId="0" fillId="2" borderId="10" xfId="0" applyNumberFormat="1" applyFill="1" applyBorder="1" applyAlignment="1">
      <alignment horizontal="center"/>
    </xf>
    <xf numFmtId="0" fontId="0" fillId="0" borderId="2" xfId="0" applyBorder="1" applyAlignment="1">
      <alignment horizontal="center"/>
    </xf>
    <xf numFmtId="0" fontId="0" fillId="0" borderId="3" xfId="0" applyBorder="1"/>
    <xf numFmtId="3" fontId="0" fillId="0" borderId="3" xfId="0" applyNumberFormat="1" applyBorder="1"/>
    <xf numFmtId="3" fontId="0" fillId="0" borderId="4" xfId="0" applyNumberFormat="1" applyBorder="1"/>
    <xf numFmtId="0" fontId="0" fillId="0" borderId="5" xfId="0" applyBorder="1" applyAlignment="1">
      <alignment horizontal="center"/>
    </xf>
    <xf numFmtId="3" fontId="0" fillId="0" borderId="6" xfId="0" applyNumberFormat="1" applyBorder="1"/>
    <xf numFmtId="3" fontId="0" fillId="0" borderId="11" xfId="0" applyNumberFormat="1" applyBorder="1"/>
    <xf numFmtId="0" fontId="0" fillId="0" borderId="7" xfId="0" applyBorder="1" applyAlignment="1">
      <alignment horizontal="center"/>
    </xf>
    <xf numFmtId="0" fontId="0" fillId="0" borderId="8" xfId="0" applyBorder="1"/>
    <xf numFmtId="3" fontId="0" fillId="0" borderId="8" xfId="0" applyNumberFormat="1" applyBorder="1"/>
    <xf numFmtId="3" fontId="0" fillId="0" borderId="8" xfId="0" applyNumberFormat="1" applyBorder="1" applyAlignment="1">
      <alignment horizontal="right"/>
    </xf>
    <xf numFmtId="3" fontId="0" fillId="0" borderId="9" xfId="0" applyNumberFormat="1" applyBorder="1"/>
    <xf numFmtId="0" fontId="0" fillId="0" borderId="0" xfId="0" applyAlignment="1">
      <alignment vertical="center"/>
    </xf>
    <xf numFmtId="3" fontId="0" fillId="0" borderId="0" xfId="0" applyNumberFormat="1" applyAlignment="1">
      <alignment vertical="center"/>
    </xf>
    <xf numFmtId="3" fontId="0" fillId="0" borderId="8" xfId="0" applyNumberFormat="1" applyBorder="1" applyAlignment="1">
      <alignment horizontal="right" vertical="center"/>
    </xf>
    <xf numFmtId="3" fontId="0" fillId="0" borderId="0" xfId="0" applyNumberFormat="1" applyAlignment="1">
      <alignment horizontal="right" vertical="center"/>
    </xf>
    <xf numFmtId="3" fontId="0" fillId="0" borderId="3" xfId="0" applyNumberFormat="1" applyBorder="1" applyAlignment="1">
      <alignment horizontal="right" vertical="center"/>
    </xf>
    <xf numFmtId="3" fontId="0" fillId="0" borderId="1" xfId="0" applyNumberFormat="1" applyBorder="1" applyAlignment="1">
      <alignment horizontal="right" vertical="center"/>
    </xf>
    <xf numFmtId="0" fontId="0" fillId="0" borderId="0" xfId="0" applyAlignment="1">
      <alignment horizontal="right" vertical="center"/>
    </xf>
    <xf numFmtId="0" fontId="0" fillId="2" borderId="10" xfId="0" applyFill="1" applyBorder="1" applyAlignment="1">
      <alignment horizontal="right" vertical="center"/>
    </xf>
    <xf numFmtId="3" fontId="0" fillId="2" borderId="10" xfId="0" applyNumberFormat="1" applyFill="1" applyBorder="1" applyAlignment="1">
      <alignment horizontal="right" vertical="center"/>
    </xf>
    <xf numFmtId="0" fontId="0" fillId="0" borderId="2" xfId="0" applyBorder="1" applyAlignment="1">
      <alignment horizontal="right" vertical="center"/>
    </xf>
    <xf numFmtId="0" fontId="0" fillId="0" borderId="3" xfId="0" applyBorder="1" applyAlignment="1">
      <alignment horizontal="right" vertical="center"/>
    </xf>
    <xf numFmtId="3" fontId="0" fillId="0" borderId="4" xfId="0" applyNumberFormat="1" applyBorder="1" applyAlignment="1">
      <alignment horizontal="right" vertical="center"/>
    </xf>
    <xf numFmtId="0" fontId="0" fillId="0" borderId="5" xfId="0" applyBorder="1" applyAlignment="1">
      <alignment horizontal="right" vertical="center"/>
    </xf>
    <xf numFmtId="3" fontId="0" fillId="0" borderId="6" xfId="0" applyNumberFormat="1" applyBorder="1" applyAlignment="1">
      <alignment horizontal="right" vertical="center"/>
    </xf>
    <xf numFmtId="3" fontId="0" fillId="0" borderId="11" xfId="0" applyNumberFormat="1" applyBorder="1" applyAlignment="1">
      <alignment horizontal="right" vertical="center"/>
    </xf>
    <xf numFmtId="0" fontId="0" fillId="0" borderId="7" xfId="0" applyBorder="1" applyAlignment="1">
      <alignment horizontal="right" vertical="center"/>
    </xf>
    <xf numFmtId="0" fontId="0" fillId="0" borderId="8" xfId="0" applyBorder="1" applyAlignment="1">
      <alignment horizontal="right" vertical="center"/>
    </xf>
    <xf numFmtId="3" fontId="0" fillId="0" borderId="9" xfId="0" applyNumberFormat="1" applyBorder="1" applyAlignment="1">
      <alignment horizontal="right" vertical="center"/>
    </xf>
    <xf numFmtId="3" fontId="0" fillId="0" borderId="12" xfId="0" applyNumberFormat="1" applyBorder="1" applyAlignment="1">
      <alignment horizontal="right" vertical="center"/>
    </xf>
    <xf numFmtId="3" fontId="0" fillId="0" borderId="13" xfId="0" applyNumberFormat="1" applyBorder="1" applyAlignment="1">
      <alignment horizontal="right" vertical="center"/>
    </xf>
    <xf numFmtId="3" fontId="0" fillId="0" borderId="15" xfId="0" applyNumberFormat="1" applyBorder="1" applyAlignment="1">
      <alignment horizontal="right" vertical="center"/>
    </xf>
    <xf numFmtId="3" fontId="0" fillId="0" borderId="13" xfId="0" applyNumberFormat="1" applyBorder="1"/>
    <xf numFmtId="3" fontId="0" fillId="0" borderId="14" xfId="0" applyNumberFormat="1" applyBorder="1"/>
    <xf numFmtId="3" fontId="0" fillId="0" borderId="13" xfId="0" applyNumberFormat="1" applyBorder="1" applyAlignment="1">
      <alignment horizontal="right"/>
    </xf>
    <xf numFmtId="0" fontId="0" fillId="0" borderId="2" xfId="0" applyBorder="1"/>
    <xf numFmtId="0" fontId="0" fillId="0" borderId="7" xfId="0" applyBorder="1"/>
    <xf numFmtId="0" fontId="0" fillId="0" borderId="0" xfId="0" applyAlignment="1">
      <alignment horizontal="right"/>
    </xf>
    <xf numFmtId="0" fontId="0" fillId="0" borderId="3" xfId="0" applyBorder="1" applyAlignment="1">
      <alignment horizontal="center"/>
    </xf>
    <xf numFmtId="0" fontId="0" fillId="0" borderId="8" xfId="0" applyBorder="1" applyAlignment="1">
      <alignment horizontal="center"/>
    </xf>
    <xf numFmtId="0" fontId="0" fillId="5" borderId="1" xfId="0" applyFill="1" applyBorder="1"/>
    <xf numFmtId="0" fontId="0" fillId="5" borderId="0" xfId="0" applyFill="1" applyAlignment="1">
      <alignment horizontal="right"/>
    </xf>
    <xf numFmtId="3" fontId="0" fillId="0" borderId="0" xfId="0" applyNumberFormat="1" applyAlignment="1">
      <alignment horizontal="center"/>
    </xf>
    <xf numFmtId="3" fontId="0" fillId="0" borderId="3" xfId="0" applyNumberFormat="1" applyBorder="1" applyAlignment="1">
      <alignment horizontal="center"/>
    </xf>
    <xf numFmtId="3" fontId="0" fillId="0" borderId="4" xfId="0" applyNumberFormat="1" applyBorder="1" applyAlignment="1">
      <alignment horizontal="center"/>
    </xf>
    <xf numFmtId="3" fontId="0" fillId="0" borderId="6" xfId="0" applyNumberFormat="1" applyBorder="1" applyAlignment="1">
      <alignment horizontal="center"/>
    </xf>
    <xf numFmtId="3" fontId="0" fillId="0" borderId="13" xfId="0" applyNumberFormat="1" applyBorder="1" applyAlignment="1">
      <alignment horizontal="center"/>
    </xf>
    <xf numFmtId="3" fontId="0" fillId="0" borderId="14" xfId="0" applyNumberForma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0" xfId="0" applyAlignment="1">
      <alignment vertical="center" wrapText="1"/>
    </xf>
    <xf numFmtId="0" fontId="0" fillId="0" borderId="0" xfId="0" applyAlignment="1">
      <alignment horizontal="left" vertical="top" wrapText="1"/>
    </xf>
    <xf numFmtId="0" fontId="0" fillId="0" borderId="0" xfId="0"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K196"/>
  <sheetViews>
    <sheetView zoomScaleNormal="100" workbookViewId="0">
      <pane ySplit="7" topLeftCell="A140" activePane="bottomLeft" state="frozen"/>
      <selection pane="bottomLeft" activeCell="M191" sqref="M191"/>
    </sheetView>
  </sheetViews>
  <sheetFormatPr defaultRowHeight="14.25" x14ac:dyDescent="0.2"/>
  <cols>
    <col min="1" max="1" width="5.375" style="43" customWidth="1"/>
    <col min="2" max="2" width="7.25" style="43" bestFit="1" customWidth="1"/>
    <col min="3" max="3" width="9.75" style="43" bestFit="1" customWidth="1"/>
    <col min="4" max="4" width="6.5" style="44" customWidth="1"/>
    <col min="5" max="5" width="8.125" style="44" bestFit="1" customWidth="1"/>
    <col min="6" max="6" width="9.375" style="44" bestFit="1" customWidth="1"/>
    <col min="7" max="7" width="9.625" style="44" bestFit="1" customWidth="1"/>
    <col min="8" max="8" width="9.125" style="44" bestFit="1" customWidth="1"/>
    <col min="9" max="9" width="8.875" style="44" bestFit="1" customWidth="1"/>
    <col min="10" max="10" width="15.75" style="44" bestFit="1" customWidth="1"/>
    <col min="11" max="11" width="9" style="43"/>
    <col min="12" max="12" width="4.875" style="43" bestFit="1" customWidth="1"/>
    <col min="13" max="13" width="2.875" style="43" bestFit="1" customWidth="1"/>
    <col min="14" max="16384" width="9" style="43"/>
  </cols>
  <sheetData>
    <row r="1" spans="1:11" x14ac:dyDescent="0.2">
      <c r="A1" s="43" t="s">
        <v>0</v>
      </c>
    </row>
    <row r="2" spans="1:11" x14ac:dyDescent="0.2">
      <c r="A2" s="43" t="s">
        <v>1</v>
      </c>
    </row>
    <row r="3" spans="1:11" x14ac:dyDescent="0.2">
      <c r="A3" s="84" t="s">
        <v>2</v>
      </c>
      <c r="B3" s="84"/>
      <c r="C3" s="84"/>
      <c r="D3" s="84"/>
      <c r="E3" s="84"/>
      <c r="F3" s="84"/>
      <c r="G3" s="84"/>
      <c r="H3" s="84"/>
      <c r="I3" s="84"/>
      <c r="J3" s="84"/>
    </row>
    <row r="4" spans="1:11" x14ac:dyDescent="0.2">
      <c r="A4" s="84" t="s">
        <v>3</v>
      </c>
      <c r="B4" s="84"/>
      <c r="C4" s="84"/>
      <c r="D4" s="84"/>
      <c r="E4" s="84"/>
      <c r="F4" s="84"/>
      <c r="G4" s="84"/>
      <c r="H4" s="84"/>
      <c r="I4" s="84"/>
      <c r="J4" s="84"/>
      <c r="K4" s="84"/>
    </row>
    <row r="5" spans="1:11" x14ac:dyDescent="0.2">
      <c r="A5" s="43" t="s">
        <v>4</v>
      </c>
    </row>
    <row r="6" spans="1:11" x14ac:dyDescent="0.2">
      <c r="A6" s="49"/>
      <c r="B6" s="49"/>
      <c r="C6" s="49"/>
      <c r="D6" s="49"/>
      <c r="E6" s="49"/>
      <c r="F6" s="49"/>
      <c r="G6" s="49"/>
      <c r="H6" s="49"/>
      <c r="I6" s="49"/>
      <c r="J6" s="49"/>
      <c r="K6" s="49"/>
    </row>
    <row r="7" spans="1:11" ht="17.25" thickBot="1" x14ac:dyDescent="0.25">
      <c r="A7" s="50" t="s">
        <v>5</v>
      </c>
      <c r="B7" s="50" t="s">
        <v>6</v>
      </c>
      <c r="C7" s="50" t="s">
        <v>7</v>
      </c>
      <c r="D7" s="51" t="s">
        <v>8</v>
      </c>
      <c r="E7" s="51" t="s">
        <v>9</v>
      </c>
      <c r="F7" s="51" t="s">
        <v>10</v>
      </c>
      <c r="G7" s="51" t="s">
        <v>11</v>
      </c>
      <c r="H7" s="51" t="s">
        <v>12</v>
      </c>
      <c r="I7" s="51" t="s">
        <v>13</v>
      </c>
      <c r="J7" s="51" t="s">
        <v>14</v>
      </c>
      <c r="K7" s="49"/>
    </row>
    <row r="8" spans="1:11" x14ac:dyDescent="0.2">
      <c r="A8" s="52">
        <v>2004</v>
      </c>
      <c r="B8" s="53" t="s">
        <v>15</v>
      </c>
      <c r="C8" s="53" t="s">
        <v>16</v>
      </c>
      <c r="D8" s="47">
        <v>208</v>
      </c>
      <c r="E8" s="47">
        <v>52</v>
      </c>
      <c r="F8" s="47">
        <v>17</v>
      </c>
      <c r="G8" s="47">
        <v>2</v>
      </c>
      <c r="H8" s="47">
        <v>2930</v>
      </c>
      <c r="I8" s="47">
        <v>15</v>
      </c>
      <c r="J8" s="54">
        <v>45</v>
      </c>
      <c r="K8" s="49"/>
    </row>
    <row r="9" spans="1:11" x14ac:dyDescent="0.2">
      <c r="A9" s="55">
        <v>2004</v>
      </c>
      <c r="B9" s="49" t="s">
        <v>15</v>
      </c>
      <c r="C9" s="49" t="s">
        <v>17</v>
      </c>
      <c r="D9" s="46">
        <v>3870</v>
      </c>
      <c r="E9" s="46">
        <v>197</v>
      </c>
      <c r="F9" s="46">
        <v>459</v>
      </c>
      <c r="G9" s="46">
        <v>125</v>
      </c>
      <c r="H9" s="46">
        <v>55048</v>
      </c>
      <c r="I9" s="46">
        <v>395</v>
      </c>
      <c r="J9" s="56">
        <v>1748</v>
      </c>
      <c r="K9" s="49"/>
    </row>
    <row r="10" spans="1:11" x14ac:dyDescent="0.2">
      <c r="A10" s="55">
        <v>2004</v>
      </c>
      <c r="B10" s="49" t="s">
        <v>18</v>
      </c>
      <c r="C10" s="49" t="s">
        <v>16</v>
      </c>
      <c r="D10" s="46">
        <v>642</v>
      </c>
      <c r="E10" s="46">
        <v>97</v>
      </c>
      <c r="F10" s="46">
        <v>202</v>
      </c>
      <c r="G10" s="46">
        <v>12</v>
      </c>
      <c r="H10" s="46">
        <v>4383</v>
      </c>
      <c r="I10" s="46">
        <v>20</v>
      </c>
      <c r="J10" s="56">
        <v>833</v>
      </c>
      <c r="K10" s="49"/>
    </row>
    <row r="11" spans="1:11" x14ac:dyDescent="0.2">
      <c r="A11" s="55">
        <v>2004</v>
      </c>
      <c r="B11" s="49" t="s">
        <v>18</v>
      </c>
      <c r="C11" s="49" t="s">
        <v>17</v>
      </c>
      <c r="D11" s="46">
        <v>2225</v>
      </c>
      <c r="E11" s="46">
        <v>177</v>
      </c>
      <c r="F11" s="46">
        <v>5106</v>
      </c>
      <c r="G11" s="46">
        <v>366</v>
      </c>
      <c r="H11" s="46">
        <v>4721</v>
      </c>
      <c r="I11" s="46">
        <v>43</v>
      </c>
      <c r="J11" s="56">
        <v>709</v>
      </c>
      <c r="K11" s="49"/>
    </row>
    <row r="12" spans="1:11" x14ac:dyDescent="0.2">
      <c r="A12" s="55">
        <v>2004</v>
      </c>
      <c r="B12" s="49" t="s">
        <v>19</v>
      </c>
      <c r="C12" s="49" t="s">
        <v>17</v>
      </c>
      <c r="D12" s="46">
        <v>2087</v>
      </c>
      <c r="E12" s="46">
        <v>92</v>
      </c>
      <c r="F12" s="46">
        <v>4946</v>
      </c>
      <c r="G12" s="46">
        <v>188</v>
      </c>
      <c r="H12" s="46">
        <v>18108</v>
      </c>
      <c r="I12" s="46">
        <v>329</v>
      </c>
      <c r="J12" s="56">
        <v>742</v>
      </c>
      <c r="K12" s="49"/>
    </row>
    <row r="13" spans="1:11" x14ac:dyDescent="0.2">
      <c r="A13" s="55">
        <v>2004</v>
      </c>
      <c r="B13" s="49" t="s">
        <v>20</v>
      </c>
      <c r="C13" s="49" t="s">
        <v>17</v>
      </c>
      <c r="D13" s="48">
        <v>25</v>
      </c>
      <c r="E13" s="48">
        <v>3</v>
      </c>
      <c r="F13" s="48">
        <v>0</v>
      </c>
      <c r="G13" s="48">
        <v>0</v>
      </c>
      <c r="H13" s="48">
        <v>123</v>
      </c>
      <c r="I13" s="48">
        <v>0</v>
      </c>
      <c r="J13" s="57">
        <v>8</v>
      </c>
      <c r="K13" s="49"/>
    </row>
    <row r="14" spans="1:11" ht="17.25" thickBot="1" x14ac:dyDescent="0.25">
      <c r="A14" s="58"/>
      <c r="B14" s="59"/>
      <c r="C14" s="59"/>
      <c r="D14" s="45">
        <f t="shared" ref="D14:J14" si="0">SUM(D8:D13)</f>
        <v>9057</v>
      </c>
      <c r="E14" s="45" t="s">
        <v>21</v>
      </c>
      <c r="F14" s="45">
        <f t="shared" si="0"/>
        <v>10730</v>
      </c>
      <c r="G14" s="45">
        <f t="shared" si="0"/>
        <v>693</v>
      </c>
      <c r="H14" s="45">
        <f t="shared" si="0"/>
        <v>85313</v>
      </c>
      <c r="I14" s="45">
        <f t="shared" si="0"/>
        <v>802</v>
      </c>
      <c r="J14" s="60">
        <f t="shared" si="0"/>
        <v>4085</v>
      </c>
      <c r="K14" s="49"/>
    </row>
    <row r="15" spans="1:11" ht="15" thickBot="1" x14ac:dyDescent="0.25">
      <c r="A15" s="49"/>
      <c r="B15" s="49"/>
      <c r="C15" s="49"/>
      <c r="D15" s="46"/>
      <c r="E15" s="46"/>
      <c r="F15" s="46"/>
      <c r="G15" s="46"/>
      <c r="H15" s="46"/>
      <c r="I15" s="46"/>
      <c r="J15" s="46"/>
      <c r="K15" s="49"/>
    </row>
    <row r="16" spans="1:11" x14ac:dyDescent="0.2">
      <c r="A16" s="52">
        <v>2005</v>
      </c>
      <c r="B16" s="53" t="s">
        <v>22</v>
      </c>
      <c r="C16" s="53" t="s">
        <v>22</v>
      </c>
      <c r="D16" s="47">
        <v>7</v>
      </c>
      <c r="E16" s="47">
        <v>2</v>
      </c>
      <c r="F16" s="47">
        <v>31</v>
      </c>
      <c r="G16" s="47">
        <v>0</v>
      </c>
      <c r="H16" s="47">
        <v>30</v>
      </c>
      <c r="I16" s="47">
        <v>0</v>
      </c>
      <c r="J16" s="54">
        <v>15</v>
      </c>
      <c r="K16" s="49"/>
    </row>
    <row r="17" spans="1:11" x14ac:dyDescent="0.2">
      <c r="A17" s="55">
        <v>2005</v>
      </c>
      <c r="B17" s="49" t="s">
        <v>15</v>
      </c>
      <c r="C17" s="49" t="s">
        <v>23</v>
      </c>
      <c r="D17" s="46">
        <v>137</v>
      </c>
      <c r="E17" s="46">
        <v>47</v>
      </c>
      <c r="F17" s="46">
        <v>4</v>
      </c>
      <c r="G17" s="46">
        <v>0</v>
      </c>
      <c r="H17" s="46">
        <v>2221</v>
      </c>
      <c r="I17" s="46">
        <v>5</v>
      </c>
      <c r="J17" s="56">
        <v>132</v>
      </c>
      <c r="K17" s="49"/>
    </row>
    <row r="18" spans="1:11" x14ac:dyDescent="0.2">
      <c r="A18" s="55">
        <v>2005</v>
      </c>
      <c r="B18" s="49" t="s">
        <v>15</v>
      </c>
      <c r="C18" s="49" t="s">
        <v>24</v>
      </c>
      <c r="D18" s="46">
        <v>4968</v>
      </c>
      <c r="E18" s="46">
        <v>203</v>
      </c>
      <c r="F18" s="46">
        <v>544</v>
      </c>
      <c r="G18" s="46">
        <v>77</v>
      </c>
      <c r="H18" s="46">
        <v>97825</v>
      </c>
      <c r="I18" s="46">
        <v>465</v>
      </c>
      <c r="J18" s="56">
        <v>5712</v>
      </c>
      <c r="K18" s="49"/>
    </row>
    <row r="19" spans="1:11" x14ac:dyDescent="0.2">
      <c r="A19" s="55">
        <v>2005</v>
      </c>
      <c r="B19" s="49" t="s">
        <v>25</v>
      </c>
      <c r="C19" s="49" t="s">
        <v>23</v>
      </c>
      <c r="D19" s="46">
        <v>546</v>
      </c>
      <c r="E19" s="46">
        <v>100</v>
      </c>
      <c r="F19" s="46">
        <v>396</v>
      </c>
      <c r="G19" s="46">
        <v>19</v>
      </c>
      <c r="H19" s="46">
        <v>3375</v>
      </c>
      <c r="I19" s="46">
        <v>35</v>
      </c>
      <c r="J19" s="56">
        <v>650</v>
      </c>
      <c r="K19" s="49"/>
    </row>
    <row r="20" spans="1:11" x14ac:dyDescent="0.2">
      <c r="A20" s="55">
        <v>2005</v>
      </c>
      <c r="B20" s="49" t="s">
        <v>25</v>
      </c>
      <c r="C20" s="49" t="s">
        <v>24</v>
      </c>
      <c r="D20" s="46">
        <v>2640</v>
      </c>
      <c r="E20" s="46">
        <v>205</v>
      </c>
      <c r="F20" s="46">
        <v>5920</v>
      </c>
      <c r="G20" s="46">
        <v>276</v>
      </c>
      <c r="H20" s="46">
        <v>5733</v>
      </c>
      <c r="I20" s="46">
        <v>143</v>
      </c>
      <c r="J20" s="56">
        <v>1760</v>
      </c>
      <c r="K20" s="49"/>
    </row>
    <row r="21" spans="1:11" x14ac:dyDescent="0.2">
      <c r="A21" s="55">
        <v>2005</v>
      </c>
      <c r="B21" s="49" t="s">
        <v>19</v>
      </c>
      <c r="C21" s="49" t="s">
        <v>23</v>
      </c>
      <c r="D21" s="46">
        <v>39</v>
      </c>
      <c r="E21" s="46">
        <v>21</v>
      </c>
      <c r="F21" s="46">
        <v>84</v>
      </c>
      <c r="G21" s="46">
        <v>8</v>
      </c>
      <c r="H21" s="46">
        <v>51</v>
      </c>
      <c r="I21" s="46">
        <v>1</v>
      </c>
      <c r="J21" s="56">
        <v>39</v>
      </c>
      <c r="K21" s="49"/>
    </row>
    <row r="22" spans="1:11" x14ac:dyDescent="0.2">
      <c r="A22" s="55">
        <v>2005</v>
      </c>
      <c r="B22" s="49" t="s">
        <v>19</v>
      </c>
      <c r="C22" s="49" t="s">
        <v>24</v>
      </c>
      <c r="D22" s="46">
        <v>2101</v>
      </c>
      <c r="E22" s="46">
        <v>93</v>
      </c>
      <c r="F22" s="46">
        <v>4808</v>
      </c>
      <c r="G22" s="46">
        <v>233</v>
      </c>
      <c r="H22" s="46">
        <v>14306</v>
      </c>
      <c r="I22" s="46">
        <v>263</v>
      </c>
      <c r="J22" s="56">
        <v>1117</v>
      </c>
      <c r="K22" s="49"/>
    </row>
    <row r="23" spans="1:11" x14ac:dyDescent="0.2">
      <c r="A23" s="55">
        <v>2005</v>
      </c>
      <c r="B23" s="49" t="s">
        <v>20</v>
      </c>
      <c r="C23" s="49" t="s">
        <v>24</v>
      </c>
      <c r="D23" s="48">
        <v>50</v>
      </c>
      <c r="E23" s="48">
        <v>4</v>
      </c>
      <c r="F23" s="48">
        <v>34</v>
      </c>
      <c r="G23" s="48">
        <v>0</v>
      </c>
      <c r="H23" s="48">
        <v>154</v>
      </c>
      <c r="I23" s="48">
        <v>0</v>
      </c>
      <c r="J23" s="57">
        <v>16</v>
      </c>
      <c r="K23" s="49"/>
    </row>
    <row r="24" spans="1:11" ht="17.25" thickBot="1" x14ac:dyDescent="0.25">
      <c r="A24" s="58"/>
      <c r="B24" s="59"/>
      <c r="C24" s="59"/>
      <c r="D24" s="45">
        <f t="shared" ref="D24:J24" si="1">SUM(D16:D23)</f>
        <v>10488</v>
      </c>
      <c r="E24" s="45" t="s">
        <v>26</v>
      </c>
      <c r="F24" s="45">
        <f t="shared" si="1"/>
        <v>11821</v>
      </c>
      <c r="G24" s="45">
        <f t="shared" si="1"/>
        <v>613</v>
      </c>
      <c r="H24" s="45">
        <f t="shared" si="1"/>
        <v>123695</v>
      </c>
      <c r="I24" s="45">
        <f t="shared" si="1"/>
        <v>912</v>
      </c>
      <c r="J24" s="60">
        <f t="shared" si="1"/>
        <v>9441</v>
      </c>
      <c r="K24" s="49"/>
    </row>
    <row r="25" spans="1:11" ht="15" thickBot="1" x14ac:dyDescent="0.25">
      <c r="A25" s="49"/>
      <c r="B25" s="49"/>
      <c r="C25" s="49"/>
      <c r="D25" s="46"/>
      <c r="E25" s="46"/>
      <c r="F25" s="46"/>
      <c r="G25" s="46"/>
      <c r="H25" s="46"/>
      <c r="I25" s="46"/>
      <c r="J25" s="46"/>
      <c r="K25" s="49"/>
    </row>
    <row r="26" spans="1:11" x14ac:dyDescent="0.2">
      <c r="A26" s="52">
        <v>2006</v>
      </c>
      <c r="B26" s="53" t="s">
        <v>22</v>
      </c>
      <c r="C26" s="53" t="s">
        <v>22</v>
      </c>
      <c r="D26" s="47">
        <v>5</v>
      </c>
      <c r="E26" s="47">
        <v>1</v>
      </c>
      <c r="F26" s="47">
        <v>35</v>
      </c>
      <c r="G26" s="47">
        <v>0</v>
      </c>
      <c r="H26" s="47">
        <v>10</v>
      </c>
      <c r="I26" s="47">
        <v>2</v>
      </c>
      <c r="J26" s="54">
        <v>0</v>
      </c>
      <c r="K26" s="49"/>
    </row>
    <row r="27" spans="1:11" x14ac:dyDescent="0.2">
      <c r="A27" s="55">
        <v>2006</v>
      </c>
      <c r="B27" s="49" t="s">
        <v>15</v>
      </c>
      <c r="C27" s="49" t="s">
        <v>23</v>
      </c>
      <c r="D27" s="46">
        <v>175</v>
      </c>
      <c r="E27" s="46">
        <v>62</v>
      </c>
      <c r="F27" s="46">
        <v>49</v>
      </c>
      <c r="G27" s="46">
        <v>5</v>
      </c>
      <c r="H27" s="46">
        <v>2277</v>
      </c>
      <c r="I27" s="46">
        <v>24</v>
      </c>
      <c r="J27" s="56">
        <v>31</v>
      </c>
      <c r="K27" s="49"/>
    </row>
    <row r="28" spans="1:11" x14ac:dyDescent="0.2">
      <c r="A28" s="55">
        <v>2006</v>
      </c>
      <c r="B28" s="49" t="s">
        <v>15</v>
      </c>
      <c r="C28" s="49" t="s">
        <v>24</v>
      </c>
      <c r="D28" s="46">
        <v>4275</v>
      </c>
      <c r="E28" s="46">
        <v>214</v>
      </c>
      <c r="F28" s="46">
        <v>959</v>
      </c>
      <c r="G28" s="46">
        <v>200</v>
      </c>
      <c r="H28" s="46">
        <v>56696</v>
      </c>
      <c r="I28" s="46">
        <v>286</v>
      </c>
      <c r="J28" s="56">
        <v>2120</v>
      </c>
      <c r="K28" s="49"/>
    </row>
    <row r="29" spans="1:11" x14ac:dyDescent="0.2">
      <c r="A29" s="55">
        <v>2006</v>
      </c>
      <c r="B29" s="49" t="s">
        <v>25</v>
      </c>
      <c r="C29" s="49" t="s">
        <v>23</v>
      </c>
      <c r="D29" s="46">
        <v>429</v>
      </c>
      <c r="E29" s="46">
        <v>102</v>
      </c>
      <c r="F29" s="46">
        <v>143</v>
      </c>
      <c r="G29" s="46">
        <v>13</v>
      </c>
      <c r="H29" s="46">
        <v>2209</v>
      </c>
      <c r="I29" s="46">
        <v>48</v>
      </c>
      <c r="J29" s="56">
        <v>919</v>
      </c>
      <c r="K29" s="49"/>
    </row>
    <row r="30" spans="1:11" x14ac:dyDescent="0.2">
      <c r="A30" s="55">
        <v>2006</v>
      </c>
      <c r="B30" s="49" t="s">
        <v>25</v>
      </c>
      <c r="C30" s="49" t="s">
        <v>24</v>
      </c>
      <c r="D30" s="46">
        <v>2403</v>
      </c>
      <c r="E30" s="46">
        <v>227</v>
      </c>
      <c r="F30" s="46">
        <v>4194</v>
      </c>
      <c r="G30" s="46">
        <v>211</v>
      </c>
      <c r="H30" s="46">
        <v>4297</v>
      </c>
      <c r="I30" s="46">
        <v>49</v>
      </c>
      <c r="J30" s="56">
        <v>1100</v>
      </c>
      <c r="K30" s="49"/>
    </row>
    <row r="31" spans="1:11" x14ac:dyDescent="0.2">
      <c r="A31" s="55">
        <v>2006</v>
      </c>
      <c r="B31" s="49" t="s">
        <v>19</v>
      </c>
      <c r="C31" s="49" t="s">
        <v>23</v>
      </c>
      <c r="D31" s="46">
        <v>1</v>
      </c>
      <c r="E31" s="46">
        <v>1</v>
      </c>
      <c r="F31" s="46">
        <v>0</v>
      </c>
      <c r="G31" s="46">
        <v>0</v>
      </c>
      <c r="H31" s="46">
        <v>0</v>
      </c>
      <c r="I31" s="46">
        <v>0</v>
      </c>
      <c r="J31" s="56">
        <v>3</v>
      </c>
      <c r="K31" s="49"/>
    </row>
    <row r="32" spans="1:11" x14ac:dyDescent="0.2">
      <c r="A32" s="55">
        <v>2006</v>
      </c>
      <c r="B32" s="49" t="s">
        <v>19</v>
      </c>
      <c r="C32" s="49" t="s">
        <v>24</v>
      </c>
      <c r="D32" s="46">
        <v>2039</v>
      </c>
      <c r="E32" s="46">
        <v>102</v>
      </c>
      <c r="F32" s="46">
        <v>4822</v>
      </c>
      <c r="G32" s="46">
        <v>189</v>
      </c>
      <c r="H32" s="46">
        <v>9706</v>
      </c>
      <c r="I32" s="46">
        <v>396</v>
      </c>
      <c r="J32" s="56">
        <v>1342</v>
      </c>
      <c r="K32" s="49"/>
    </row>
    <row r="33" spans="1:11" x14ac:dyDescent="0.2">
      <c r="A33" s="55">
        <v>2006</v>
      </c>
      <c r="B33" s="49" t="s">
        <v>20</v>
      </c>
      <c r="C33" s="49" t="s">
        <v>24</v>
      </c>
      <c r="D33" s="48">
        <v>16</v>
      </c>
      <c r="E33" s="48">
        <v>6</v>
      </c>
      <c r="F33" s="48">
        <v>2</v>
      </c>
      <c r="G33" s="48">
        <v>0</v>
      </c>
      <c r="H33" s="48">
        <v>54</v>
      </c>
      <c r="I33" s="48">
        <v>1</v>
      </c>
      <c r="J33" s="57">
        <v>1</v>
      </c>
      <c r="K33" s="49"/>
    </row>
    <row r="34" spans="1:11" ht="17.25" thickBot="1" x14ac:dyDescent="0.25">
      <c r="A34" s="58"/>
      <c r="B34" s="59"/>
      <c r="C34" s="59"/>
      <c r="D34" s="45">
        <f t="shared" ref="D34:J34" si="2">SUM(D26:D33)</f>
        <v>9343</v>
      </c>
      <c r="E34" s="45" t="s">
        <v>27</v>
      </c>
      <c r="F34" s="45">
        <f t="shared" si="2"/>
        <v>10204</v>
      </c>
      <c r="G34" s="45">
        <f t="shared" si="2"/>
        <v>618</v>
      </c>
      <c r="H34" s="45">
        <f t="shared" si="2"/>
        <v>75249</v>
      </c>
      <c r="I34" s="45">
        <f t="shared" si="2"/>
        <v>806</v>
      </c>
      <c r="J34" s="60">
        <f t="shared" si="2"/>
        <v>5516</v>
      </c>
      <c r="K34" s="49"/>
    </row>
    <row r="35" spans="1:11" ht="15" thickBot="1" x14ac:dyDescent="0.25">
      <c r="A35" s="49"/>
      <c r="B35" s="49"/>
      <c r="C35" s="49"/>
      <c r="D35" s="46"/>
      <c r="E35" s="46"/>
      <c r="F35" s="46"/>
      <c r="G35" s="46"/>
      <c r="H35" s="46"/>
      <c r="I35" s="46"/>
      <c r="J35" s="46"/>
      <c r="K35" s="49"/>
    </row>
    <row r="36" spans="1:11" x14ac:dyDescent="0.2">
      <c r="A36" s="52">
        <v>2007</v>
      </c>
      <c r="B36" s="53" t="s">
        <v>22</v>
      </c>
      <c r="C36" s="53" t="s">
        <v>22</v>
      </c>
      <c r="D36" s="47">
        <v>4</v>
      </c>
      <c r="E36" s="47">
        <v>1</v>
      </c>
      <c r="F36" s="47">
        <v>0</v>
      </c>
      <c r="G36" s="47">
        <v>0</v>
      </c>
      <c r="H36" s="47">
        <v>42</v>
      </c>
      <c r="I36" s="47">
        <v>0</v>
      </c>
      <c r="J36" s="54">
        <v>4</v>
      </c>
      <c r="K36" s="49"/>
    </row>
    <row r="37" spans="1:11" x14ac:dyDescent="0.2">
      <c r="A37" s="55">
        <v>2007</v>
      </c>
      <c r="B37" s="49" t="s">
        <v>15</v>
      </c>
      <c r="C37" s="49" t="s">
        <v>23</v>
      </c>
      <c r="D37" s="46">
        <v>89</v>
      </c>
      <c r="E37" s="46">
        <v>45</v>
      </c>
      <c r="F37" s="46">
        <v>18</v>
      </c>
      <c r="G37" s="46">
        <v>3</v>
      </c>
      <c r="H37" s="46">
        <v>822</v>
      </c>
      <c r="I37" s="46">
        <v>17</v>
      </c>
      <c r="J37" s="56">
        <v>69</v>
      </c>
      <c r="K37" s="49"/>
    </row>
    <row r="38" spans="1:11" x14ac:dyDescent="0.2">
      <c r="A38" s="55">
        <v>2007</v>
      </c>
      <c r="B38" s="49" t="s">
        <v>15</v>
      </c>
      <c r="C38" s="49" t="s">
        <v>24</v>
      </c>
      <c r="D38" s="46">
        <v>4455</v>
      </c>
      <c r="E38" s="46">
        <v>213</v>
      </c>
      <c r="F38" s="46">
        <v>638</v>
      </c>
      <c r="G38" s="46">
        <v>132</v>
      </c>
      <c r="H38" s="46">
        <v>70253</v>
      </c>
      <c r="I38" s="46">
        <v>568</v>
      </c>
      <c r="J38" s="56">
        <v>2616</v>
      </c>
      <c r="K38" s="49"/>
    </row>
    <row r="39" spans="1:11" x14ac:dyDescent="0.2">
      <c r="A39" s="55">
        <v>2007</v>
      </c>
      <c r="B39" s="49" t="s">
        <v>25</v>
      </c>
      <c r="C39" s="49" t="s">
        <v>23</v>
      </c>
      <c r="D39" s="46">
        <v>609</v>
      </c>
      <c r="E39" s="46">
        <v>109</v>
      </c>
      <c r="F39" s="46">
        <v>227</v>
      </c>
      <c r="G39" s="46">
        <v>5</v>
      </c>
      <c r="H39" s="46">
        <v>4607</v>
      </c>
      <c r="I39" s="46">
        <v>44</v>
      </c>
      <c r="J39" s="56">
        <v>401</v>
      </c>
      <c r="K39" s="49"/>
    </row>
    <row r="40" spans="1:11" x14ac:dyDescent="0.2">
      <c r="A40" s="55">
        <v>2007</v>
      </c>
      <c r="B40" s="49" t="s">
        <v>25</v>
      </c>
      <c r="C40" s="49" t="s">
        <v>24</v>
      </c>
      <c r="D40" s="46">
        <v>1694</v>
      </c>
      <c r="E40" s="46">
        <v>198</v>
      </c>
      <c r="F40" s="46">
        <v>2490</v>
      </c>
      <c r="G40" s="46">
        <v>136</v>
      </c>
      <c r="H40" s="46">
        <v>2954</v>
      </c>
      <c r="I40" s="46">
        <v>70</v>
      </c>
      <c r="J40" s="56">
        <v>514</v>
      </c>
      <c r="K40" s="49"/>
    </row>
    <row r="41" spans="1:11" x14ac:dyDescent="0.2">
      <c r="A41" s="55">
        <v>2007</v>
      </c>
      <c r="B41" s="49" t="s">
        <v>19</v>
      </c>
      <c r="C41" s="49" t="s">
        <v>23</v>
      </c>
      <c r="D41" s="46">
        <v>5</v>
      </c>
      <c r="E41" s="46">
        <v>2</v>
      </c>
      <c r="F41" s="46">
        <v>2</v>
      </c>
      <c r="G41" s="46">
        <v>0</v>
      </c>
      <c r="H41" s="46">
        <v>11</v>
      </c>
      <c r="I41" s="46">
        <v>0</v>
      </c>
      <c r="J41" s="56">
        <v>0</v>
      </c>
      <c r="K41" s="49"/>
    </row>
    <row r="42" spans="1:11" x14ac:dyDescent="0.2">
      <c r="A42" s="55">
        <v>2007</v>
      </c>
      <c r="B42" s="49" t="s">
        <v>19</v>
      </c>
      <c r="C42" s="49" t="s">
        <v>24</v>
      </c>
      <c r="D42" s="46">
        <v>2128</v>
      </c>
      <c r="E42" s="46">
        <v>105</v>
      </c>
      <c r="F42" s="46">
        <v>4702</v>
      </c>
      <c r="G42" s="46">
        <v>280</v>
      </c>
      <c r="H42" s="46">
        <v>10553</v>
      </c>
      <c r="I42" s="46">
        <v>644</v>
      </c>
      <c r="J42" s="56">
        <v>1006</v>
      </c>
      <c r="K42" s="49"/>
    </row>
    <row r="43" spans="1:11" x14ac:dyDescent="0.2">
      <c r="A43" s="55">
        <v>2007</v>
      </c>
      <c r="B43" s="49" t="s">
        <v>20</v>
      </c>
      <c r="C43" s="49" t="s">
        <v>24</v>
      </c>
      <c r="D43" s="48">
        <v>13</v>
      </c>
      <c r="E43" s="48">
        <v>5</v>
      </c>
      <c r="F43" s="48">
        <v>9</v>
      </c>
      <c r="G43" s="48">
        <v>0</v>
      </c>
      <c r="H43" s="48">
        <v>41</v>
      </c>
      <c r="I43" s="48">
        <v>0</v>
      </c>
      <c r="J43" s="57">
        <v>1</v>
      </c>
      <c r="K43" s="49"/>
    </row>
    <row r="44" spans="1:11" ht="17.25" thickBot="1" x14ac:dyDescent="0.25">
      <c r="A44" s="58"/>
      <c r="B44" s="59"/>
      <c r="C44" s="59"/>
      <c r="D44" s="45">
        <f t="shared" ref="D44:J44" si="3">SUM(D36:D43)</f>
        <v>8997</v>
      </c>
      <c r="E44" s="45" t="s">
        <v>28</v>
      </c>
      <c r="F44" s="45">
        <f t="shared" si="3"/>
        <v>8086</v>
      </c>
      <c r="G44" s="45">
        <f t="shared" si="3"/>
        <v>556</v>
      </c>
      <c r="H44" s="45">
        <f t="shared" si="3"/>
        <v>89283</v>
      </c>
      <c r="I44" s="45">
        <f t="shared" si="3"/>
        <v>1343</v>
      </c>
      <c r="J44" s="60">
        <f t="shared" si="3"/>
        <v>4611</v>
      </c>
      <c r="K44" s="49"/>
    </row>
    <row r="45" spans="1:11" ht="15" thickBot="1" x14ac:dyDescent="0.25">
      <c r="A45" s="49"/>
      <c r="B45" s="49"/>
      <c r="C45" s="49"/>
      <c r="D45" s="46"/>
      <c r="E45" s="46"/>
      <c r="F45" s="46"/>
      <c r="G45" s="46"/>
      <c r="H45" s="46"/>
      <c r="I45" s="46"/>
      <c r="J45" s="46"/>
      <c r="K45" s="49"/>
    </row>
    <row r="46" spans="1:11" x14ac:dyDescent="0.2">
      <c r="A46" s="52">
        <v>2008</v>
      </c>
      <c r="B46" s="53" t="s">
        <v>15</v>
      </c>
      <c r="C46" s="53" t="s">
        <v>23</v>
      </c>
      <c r="D46" s="47">
        <v>109</v>
      </c>
      <c r="E46" s="47">
        <v>38</v>
      </c>
      <c r="F46" s="47">
        <v>22</v>
      </c>
      <c r="G46" s="47">
        <v>1</v>
      </c>
      <c r="H46" s="47">
        <v>928</v>
      </c>
      <c r="I46" s="47">
        <v>18</v>
      </c>
      <c r="J46" s="54">
        <v>93</v>
      </c>
      <c r="K46" s="49"/>
    </row>
    <row r="47" spans="1:11" x14ac:dyDescent="0.2">
      <c r="A47" s="55">
        <v>2008</v>
      </c>
      <c r="B47" s="49" t="s">
        <v>15</v>
      </c>
      <c r="C47" s="49" t="s">
        <v>24</v>
      </c>
      <c r="D47" s="46">
        <v>3590</v>
      </c>
      <c r="E47" s="46">
        <v>194</v>
      </c>
      <c r="F47" s="46">
        <v>344</v>
      </c>
      <c r="G47" s="46">
        <v>75</v>
      </c>
      <c r="H47" s="46">
        <v>44806</v>
      </c>
      <c r="I47" s="46">
        <v>366</v>
      </c>
      <c r="J47" s="56">
        <v>3646</v>
      </c>
      <c r="K47" s="49"/>
    </row>
    <row r="48" spans="1:11" x14ac:dyDescent="0.2">
      <c r="A48" s="55">
        <v>2008</v>
      </c>
      <c r="B48" s="49" t="s">
        <v>25</v>
      </c>
      <c r="C48" s="49" t="s">
        <v>23</v>
      </c>
      <c r="D48" s="46">
        <v>271</v>
      </c>
      <c r="E48" s="46">
        <v>74</v>
      </c>
      <c r="F48" s="46">
        <v>89</v>
      </c>
      <c r="G48" s="46">
        <v>8</v>
      </c>
      <c r="H48" s="46">
        <v>1870</v>
      </c>
      <c r="I48" s="46">
        <v>2</v>
      </c>
      <c r="J48" s="56">
        <v>193</v>
      </c>
      <c r="K48" s="49"/>
    </row>
    <row r="49" spans="1:11" x14ac:dyDescent="0.2">
      <c r="A49" s="55">
        <v>2008</v>
      </c>
      <c r="B49" s="49" t="s">
        <v>25</v>
      </c>
      <c r="C49" s="49" t="s">
        <v>24</v>
      </c>
      <c r="D49" s="46">
        <v>1263</v>
      </c>
      <c r="E49" s="46">
        <v>167</v>
      </c>
      <c r="F49" s="46">
        <v>1494</v>
      </c>
      <c r="G49" s="46">
        <v>100</v>
      </c>
      <c r="H49" s="46">
        <v>2226</v>
      </c>
      <c r="I49" s="46">
        <v>56</v>
      </c>
      <c r="J49" s="56">
        <v>610</v>
      </c>
      <c r="K49" s="49"/>
    </row>
    <row r="50" spans="1:11" x14ac:dyDescent="0.2">
      <c r="A50" s="55">
        <v>2008</v>
      </c>
      <c r="B50" s="49" t="s">
        <v>19</v>
      </c>
      <c r="C50" s="49" t="s">
        <v>24</v>
      </c>
      <c r="D50" s="46">
        <v>1697</v>
      </c>
      <c r="E50" s="46">
        <v>98</v>
      </c>
      <c r="F50" s="46">
        <v>3319</v>
      </c>
      <c r="G50" s="46">
        <v>407</v>
      </c>
      <c r="H50" s="46">
        <v>8947</v>
      </c>
      <c r="I50" s="46">
        <v>291</v>
      </c>
      <c r="J50" s="56">
        <v>1187</v>
      </c>
      <c r="K50" s="49"/>
    </row>
    <row r="51" spans="1:11" x14ac:dyDescent="0.2">
      <c r="A51" s="55">
        <v>2008</v>
      </c>
      <c r="B51" s="49" t="s">
        <v>20</v>
      </c>
      <c r="C51" s="49" t="s">
        <v>24</v>
      </c>
      <c r="D51" s="48">
        <v>8</v>
      </c>
      <c r="E51" s="48">
        <v>3</v>
      </c>
      <c r="F51" s="48">
        <v>0</v>
      </c>
      <c r="G51" s="48">
        <v>0</v>
      </c>
      <c r="H51" s="48">
        <v>43</v>
      </c>
      <c r="I51" s="48">
        <v>0</v>
      </c>
      <c r="J51" s="57">
        <v>0</v>
      </c>
      <c r="K51" s="49"/>
    </row>
    <row r="52" spans="1:11" ht="17.25" thickBot="1" x14ac:dyDescent="0.25">
      <c r="A52" s="58"/>
      <c r="B52" s="59"/>
      <c r="C52" s="59"/>
      <c r="D52" s="45">
        <f t="shared" ref="D52:J52" si="4">SUM(D46:D51)</f>
        <v>6938</v>
      </c>
      <c r="E52" s="45" t="s">
        <v>29</v>
      </c>
      <c r="F52" s="45">
        <f t="shared" si="4"/>
        <v>5268</v>
      </c>
      <c r="G52" s="45">
        <f t="shared" si="4"/>
        <v>591</v>
      </c>
      <c r="H52" s="45">
        <f t="shared" si="4"/>
        <v>58820</v>
      </c>
      <c r="I52" s="45">
        <f t="shared" si="4"/>
        <v>733</v>
      </c>
      <c r="J52" s="60">
        <f t="shared" si="4"/>
        <v>5729</v>
      </c>
      <c r="K52" s="49"/>
    </row>
    <row r="53" spans="1:11" ht="15" thickBot="1" x14ac:dyDescent="0.25">
      <c r="A53" s="49"/>
      <c r="B53" s="49"/>
      <c r="C53" s="49"/>
      <c r="D53" s="46"/>
      <c r="E53" s="46"/>
      <c r="F53" s="46"/>
      <c r="G53" s="46"/>
      <c r="H53" s="46"/>
      <c r="I53" s="46"/>
      <c r="J53" s="46"/>
      <c r="K53" s="49"/>
    </row>
    <row r="54" spans="1:11" x14ac:dyDescent="0.2">
      <c r="A54" s="52">
        <v>2009</v>
      </c>
      <c r="B54" s="53" t="s">
        <v>22</v>
      </c>
      <c r="C54" s="53" t="s">
        <v>22</v>
      </c>
      <c r="D54" s="47">
        <v>1</v>
      </c>
      <c r="E54" s="47">
        <v>1</v>
      </c>
      <c r="F54" s="47">
        <v>0</v>
      </c>
      <c r="G54" s="47">
        <v>0</v>
      </c>
      <c r="H54" s="47">
        <v>18</v>
      </c>
      <c r="I54" s="47">
        <v>0</v>
      </c>
      <c r="J54" s="54">
        <v>0</v>
      </c>
      <c r="K54" s="49"/>
    </row>
    <row r="55" spans="1:11" x14ac:dyDescent="0.2">
      <c r="A55" s="55">
        <v>2009</v>
      </c>
      <c r="B55" s="49" t="s">
        <v>15</v>
      </c>
      <c r="C55" s="49" t="s">
        <v>23</v>
      </c>
      <c r="D55" s="46">
        <v>104</v>
      </c>
      <c r="E55" s="46">
        <v>44</v>
      </c>
      <c r="F55" s="46">
        <v>16</v>
      </c>
      <c r="G55" s="46">
        <v>1</v>
      </c>
      <c r="H55" s="46">
        <v>1111</v>
      </c>
      <c r="I55" s="46">
        <v>2</v>
      </c>
      <c r="J55" s="56">
        <v>45</v>
      </c>
      <c r="K55" s="49"/>
    </row>
    <row r="56" spans="1:11" x14ac:dyDescent="0.2">
      <c r="A56" s="55">
        <v>2009</v>
      </c>
      <c r="B56" s="49" t="s">
        <v>15</v>
      </c>
      <c r="C56" s="49" t="s">
        <v>24</v>
      </c>
      <c r="D56" s="46">
        <v>3478</v>
      </c>
      <c r="E56" s="46">
        <v>180</v>
      </c>
      <c r="F56" s="46">
        <v>492</v>
      </c>
      <c r="G56" s="46">
        <v>135</v>
      </c>
      <c r="H56" s="46">
        <v>56401</v>
      </c>
      <c r="I56" s="46">
        <v>523</v>
      </c>
      <c r="J56" s="56">
        <v>1701</v>
      </c>
      <c r="K56" s="49"/>
    </row>
    <row r="57" spans="1:11" x14ac:dyDescent="0.2">
      <c r="A57" s="55">
        <v>2009</v>
      </c>
      <c r="B57" s="49" t="s">
        <v>25</v>
      </c>
      <c r="C57" s="49" t="s">
        <v>23</v>
      </c>
      <c r="D57" s="46">
        <v>477</v>
      </c>
      <c r="E57" s="46">
        <v>82</v>
      </c>
      <c r="F57" s="46">
        <v>90</v>
      </c>
      <c r="G57" s="46">
        <v>12</v>
      </c>
      <c r="H57" s="46">
        <v>4493</v>
      </c>
      <c r="I57" s="46">
        <v>125</v>
      </c>
      <c r="J57" s="56">
        <v>345</v>
      </c>
      <c r="K57" s="49"/>
    </row>
    <row r="58" spans="1:11" x14ac:dyDescent="0.2">
      <c r="A58" s="55">
        <v>2009</v>
      </c>
      <c r="B58" s="49" t="s">
        <v>25</v>
      </c>
      <c r="C58" s="49" t="s">
        <v>24</v>
      </c>
      <c r="D58" s="46">
        <v>808</v>
      </c>
      <c r="E58" s="46">
        <v>149</v>
      </c>
      <c r="F58" s="46">
        <v>917</v>
      </c>
      <c r="G58" s="46">
        <v>93</v>
      </c>
      <c r="H58" s="46">
        <v>2155</v>
      </c>
      <c r="I58" s="46">
        <v>84</v>
      </c>
      <c r="J58" s="56">
        <v>392</v>
      </c>
      <c r="K58" s="49"/>
    </row>
    <row r="59" spans="1:11" x14ac:dyDescent="0.2">
      <c r="A59" s="55">
        <v>2009</v>
      </c>
      <c r="B59" s="49" t="s">
        <v>19</v>
      </c>
      <c r="C59" s="49" t="s">
        <v>24</v>
      </c>
      <c r="D59" s="46">
        <v>1503</v>
      </c>
      <c r="E59" s="46">
        <v>89</v>
      </c>
      <c r="F59" s="46">
        <v>2203</v>
      </c>
      <c r="G59" s="46">
        <v>143</v>
      </c>
      <c r="H59" s="46">
        <v>9103</v>
      </c>
      <c r="I59" s="46">
        <v>524</v>
      </c>
      <c r="J59" s="56">
        <v>859</v>
      </c>
      <c r="K59" s="49"/>
    </row>
    <row r="60" spans="1:11" x14ac:dyDescent="0.2">
      <c r="A60" s="55">
        <v>2009</v>
      </c>
      <c r="B60" s="49" t="s">
        <v>20</v>
      </c>
      <c r="C60" s="49" t="s">
        <v>24</v>
      </c>
      <c r="D60" s="48">
        <v>8</v>
      </c>
      <c r="E60" s="48">
        <v>1</v>
      </c>
      <c r="F60" s="48">
        <v>0</v>
      </c>
      <c r="G60" s="48">
        <v>0</v>
      </c>
      <c r="H60" s="48">
        <v>149</v>
      </c>
      <c r="I60" s="48">
        <v>0</v>
      </c>
      <c r="J60" s="57">
        <v>1</v>
      </c>
      <c r="K60" s="49"/>
    </row>
    <row r="61" spans="1:11" ht="17.25" thickBot="1" x14ac:dyDescent="0.25">
      <c r="A61" s="58"/>
      <c r="B61" s="59"/>
      <c r="C61" s="59"/>
      <c r="D61" s="45">
        <f t="shared" ref="D61:J61" si="5">SUM(D54:D60)</f>
        <v>6379</v>
      </c>
      <c r="E61" s="45" t="s">
        <v>30</v>
      </c>
      <c r="F61" s="45">
        <f t="shared" si="5"/>
        <v>3718</v>
      </c>
      <c r="G61" s="45">
        <f t="shared" si="5"/>
        <v>384</v>
      </c>
      <c r="H61" s="45">
        <f t="shared" si="5"/>
        <v>73430</v>
      </c>
      <c r="I61" s="45">
        <f t="shared" si="5"/>
        <v>1258</v>
      </c>
      <c r="J61" s="60">
        <f t="shared" si="5"/>
        <v>3343</v>
      </c>
      <c r="K61" s="49"/>
    </row>
    <row r="62" spans="1:11" ht="15" thickBot="1" x14ac:dyDescent="0.25">
      <c r="A62" s="49"/>
      <c r="B62" s="49"/>
      <c r="C62" s="49"/>
      <c r="D62" s="46"/>
      <c r="E62" s="46"/>
      <c r="F62" s="46"/>
      <c r="G62" s="46"/>
      <c r="H62" s="46"/>
      <c r="I62" s="46"/>
      <c r="J62" s="46"/>
      <c r="K62" s="49"/>
    </row>
    <row r="63" spans="1:11" x14ac:dyDescent="0.2">
      <c r="A63" s="52">
        <v>2010</v>
      </c>
      <c r="B63" s="53" t="s">
        <v>22</v>
      </c>
      <c r="C63" s="53" t="s">
        <v>22</v>
      </c>
      <c r="D63" s="47">
        <v>2</v>
      </c>
      <c r="E63" s="47">
        <v>1</v>
      </c>
      <c r="F63" s="47">
        <v>0</v>
      </c>
      <c r="G63" s="47">
        <v>0</v>
      </c>
      <c r="H63" s="47">
        <v>33</v>
      </c>
      <c r="I63" s="47">
        <v>0</v>
      </c>
      <c r="J63" s="54">
        <v>0</v>
      </c>
      <c r="K63" s="49"/>
    </row>
    <row r="64" spans="1:11" x14ac:dyDescent="0.2">
      <c r="A64" s="55">
        <v>2010</v>
      </c>
      <c r="B64" s="49" t="s">
        <v>15</v>
      </c>
      <c r="C64" s="49" t="s">
        <v>23</v>
      </c>
      <c r="D64" s="46">
        <v>78</v>
      </c>
      <c r="E64" s="46">
        <v>27</v>
      </c>
      <c r="F64" s="46">
        <v>47</v>
      </c>
      <c r="G64" s="46">
        <v>9</v>
      </c>
      <c r="H64" s="46">
        <v>1009</v>
      </c>
      <c r="I64" s="46">
        <v>2</v>
      </c>
      <c r="J64" s="56">
        <v>85</v>
      </c>
      <c r="K64" s="49"/>
    </row>
    <row r="65" spans="1:11" x14ac:dyDescent="0.2">
      <c r="A65" s="55">
        <v>2010</v>
      </c>
      <c r="B65" s="49" t="s">
        <v>15</v>
      </c>
      <c r="C65" s="49" t="s">
        <v>24</v>
      </c>
      <c r="D65" s="46">
        <v>3327</v>
      </c>
      <c r="E65" s="46">
        <v>164</v>
      </c>
      <c r="F65" s="46">
        <v>519</v>
      </c>
      <c r="G65" s="46">
        <v>139</v>
      </c>
      <c r="H65" s="46">
        <v>48032</v>
      </c>
      <c r="I65" s="46">
        <v>595</v>
      </c>
      <c r="J65" s="56">
        <v>2983</v>
      </c>
      <c r="K65" s="49"/>
    </row>
    <row r="66" spans="1:11" x14ac:dyDescent="0.2">
      <c r="A66" s="55">
        <v>2010</v>
      </c>
      <c r="B66" s="49" t="s">
        <v>25</v>
      </c>
      <c r="C66" s="49" t="s">
        <v>23</v>
      </c>
      <c r="D66" s="46">
        <v>286</v>
      </c>
      <c r="E66" s="46">
        <v>63</v>
      </c>
      <c r="F66" s="46">
        <v>531</v>
      </c>
      <c r="G66" s="46">
        <v>131</v>
      </c>
      <c r="H66" s="46">
        <v>1058</v>
      </c>
      <c r="I66" s="46">
        <v>16</v>
      </c>
      <c r="J66" s="56">
        <v>452</v>
      </c>
      <c r="K66" s="49"/>
    </row>
    <row r="67" spans="1:11" x14ac:dyDescent="0.2">
      <c r="A67" s="55">
        <v>2010</v>
      </c>
      <c r="B67" s="49" t="s">
        <v>25</v>
      </c>
      <c r="C67" s="49" t="s">
        <v>24</v>
      </c>
      <c r="D67" s="46">
        <v>1059</v>
      </c>
      <c r="E67" s="46">
        <v>137</v>
      </c>
      <c r="F67" s="46">
        <v>1710</v>
      </c>
      <c r="G67" s="46">
        <v>361</v>
      </c>
      <c r="H67" s="46">
        <v>1504</v>
      </c>
      <c r="I67" s="46">
        <v>205</v>
      </c>
      <c r="J67" s="56">
        <v>866</v>
      </c>
      <c r="K67" s="49"/>
    </row>
    <row r="68" spans="1:11" x14ac:dyDescent="0.2">
      <c r="A68" s="55">
        <v>2010</v>
      </c>
      <c r="B68" s="49" t="s">
        <v>19</v>
      </c>
      <c r="C68" s="49" t="s">
        <v>23</v>
      </c>
      <c r="D68" s="46">
        <v>6</v>
      </c>
      <c r="E68" s="46">
        <v>1</v>
      </c>
      <c r="F68" s="46">
        <v>1</v>
      </c>
      <c r="G68" s="46">
        <v>0</v>
      </c>
      <c r="H68" s="46">
        <v>9</v>
      </c>
      <c r="I68" s="46">
        <v>0</v>
      </c>
      <c r="J68" s="56">
        <v>6</v>
      </c>
      <c r="K68" s="49"/>
    </row>
    <row r="69" spans="1:11" x14ac:dyDescent="0.2">
      <c r="A69" s="55">
        <v>2010</v>
      </c>
      <c r="B69" s="49" t="s">
        <v>19</v>
      </c>
      <c r="C69" s="49" t="s">
        <v>24</v>
      </c>
      <c r="D69" s="46">
        <v>1416</v>
      </c>
      <c r="E69" s="46">
        <v>88</v>
      </c>
      <c r="F69" s="46">
        <v>1513</v>
      </c>
      <c r="G69" s="46">
        <v>435</v>
      </c>
      <c r="H69" s="46">
        <v>8645</v>
      </c>
      <c r="I69" s="46">
        <v>308</v>
      </c>
      <c r="J69" s="56">
        <v>784</v>
      </c>
      <c r="K69" s="49"/>
    </row>
    <row r="70" spans="1:11" x14ac:dyDescent="0.2">
      <c r="A70" s="55">
        <v>2010</v>
      </c>
      <c r="B70" s="49" t="s">
        <v>20</v>
      </c>
      <c r="C70" s="49" t="s">
        <v>24</v>
      </c>
      <c r="D70" s="48">
        <v>17</v>
      </c>
      <c r="E70" s="48">
        <v>6</v>
      </c>
      <c r="F70" s="48">
        <v>0</v>
      </c>
      <c r="G70" s="48">
        <v>0</v>
      </c>
      <c r="H70" s="48">
        <v>77</v>
      </c>
      <c r="I70" s="48">
        <v>7</v>
      </c>
      <c r="J70" s="57">
        <v>5</v>
      </c>
      <c r="K70" s="49"/>
    </row>
    <row r="71" spans="1:11" ht="17.25" thickBot="1" x14ac:dyDescent="0.25">
      <c r="A71" s="58"/>
      <c r="B71" s="59"/>
      <c r="C71" s="59"/>
      <c r="D71" s="45">
        <f t="shared" ref="D71:J71" si="6">SUM(D63:D70)</f>
        <v>6191</v>
      </c>
      <c r="E71" s="45" t="s">
        <v>31</v>
      </c>
      <c r="F71" s="45">
        <f t="shared" si="6"/>
        <v>4321</v>
      </c>
      <c r="G71" s="45">
        <f t="shared" si="6"/>
        <v>1075</v>
      </c>
      <c r="H71" s="45">
        <f t="shared" si="6"/>
        <v>60367</v>
      </c>
      <c r="I71" s="45">
        <f t="shared" si="6"/>
        <v>1133</v>
      </c>
      <c r="J71" s="60">
        <f t="shared" si="6"/>
        <v>5181</v>
      </c>
      <c r="K71" s="49"/>
    </row>
    <row r="72" spans="1:11" ht="15" thickBot="1" x14ac:dyDescent="0.25">
      <c r="A72" s="49"/>
      <c r="B72" s="49"/>
      <c r="C72" s="49"/>
      <c r="D72" s="46"/>
      <c r="E72" s="46"/>
      <c r="F72" s="46"/>
      <c r="G72" s="46"/>
      <c r="H72" s="46"/>
      <c r="I72" s="46"/>
      <c r="J72" s="46"/>
      <c r="K72" s="49"/>
    </row>
    <row r="73" spans="1:11" ht="16.5" customHeight="1" x14ac:dyDescent="0.2">
      <c r="A73" s="52">
        <v>2011</v>
      </c>
      <c r="B73" s="53" t="s">
        <v>15</v>
      </c>
      <c r="C73" s="53" t="s">
        <v>23</v>
      </c>
      <c r="D73" s="47">
        <v>82</v>
      </c>
      <c r="E73" s="47">
        <v>35</v>
      </c>
      <c r="F73" s="47">
        <v>20</v>
      </c>
      <c r="G73" s="47">
        <v>8</v>
      </c>
      <c r="H73" s="47">
        <v>1239</v>
      </c>
      <c r="I73" s="47">
        <v>4</v>
      </c>
      <c r="J73" s="54">
        <v>31</v>
      </c>
      <c r="K73" s="49"/>
    </row>
    <row r="74" spans="1:11" ht="16.5" customHeight="1" x14ac:dyDescent="0.2">
      <c r="A74" s="55">
        <v>2011</v>
      </c>
      <c r="B74" s="49" t="s">
        <v>15</v>
      </c>
      <c r="C74" s="49" t="s">
        <v>24</v>
      </c>
      <c r="D74" s="46">
        <v>3867</v>
      </c>
      <c r="E74" s="46">
        <v>154</v>
      </c>
      <c r="F74" s="46">
        <v>413</v>
      </c>
      <c r="G74" s="46">
        <v>144</v>
      </c>
      <c r="H74" s="46">
        <v>71811</v>
      </c>
      <c r="I74" s="46">
        <v>457</v>
      </c>
      <c r="J74" s="56">
        <v>1587</v>
      </c>
      <c r="K74" s="49"/>
    </row>
    <row r="75" spans="1:11" ht="16.5" customHeight="1" x14ac:dyDescent="0.2">
      <c r="A75" s="55">
        <v>2011</v>
      </c>
      <c r="B75" s="49" t="s">
        <v>25</v>
      </c>
      <c r="C75" s="49" t="s">
        <v>23</v>
      </c>
      <c r="D75" s="46">
        <v>385</v>
      </c>
      <c r="E75" s="46">
        <v>72</v>
      </c>
      <c r="F75" s="46">
        <v>202</v>
      </c>
      <c r="G75" s="46">
        <v>40</v>
      </c>
      <c r="H75" s="46">
        <v>2476</v>
      </c>
      <c r="I75" s="46">
        <v>72</v>
      </c>
      <c r="J75" s="56">
        <v>697</v>
      </c>
      <c r="K75" s="49"/>
    </row>
    <row r="76" spans="1:11" ht="16.5" customHeight="1" x14ac:dyDescent="0.2">
      <c r="A76" s="55">
        <v>2011</v>
      </c>
      <c r="B76" s="49" t="s">
        <v>25</v>
      </c>
      <c r="C76" s="49" t="s">
        <v>24</v>
      </c>
      <c r="D76" s="46">
        <v>1230</v>
      </c>
      <c r="E76" s="46">
        <v>134</v>
      </c>
      <c r="F76" s="46">
        <v>2349</v>
      </c>
      <c r="G76" s="46">
        <v>434</v>
      </c>
      <c r="H76" s="46">
        <v>1708</v>
      </c>
      <c r="I76" s="46">
        <v>86</v>
      </c>
      <c r="J76" s="56">
        <v>1094</v>
      </c>
      <c r="K76" s="49"/>
    </row>
    <row r="77" spans="1:11" ht="16.5" customHeight="1" x14ac:dyDescent="0.2">
      <c r="A77" s="55">
        <v>2011</v>
      </c>
      <c r="B77" s="49" t="s">
        <v>19</v>
      </c>
      <c r="C77" s="49" t="s">
        <v>23</v>
      </c>
      <c r="D77" s="46">
        <v>4</v>
      </c>
      <c r="E77" s="46">
        <v>3</v>
      </c>
      <c r="F77" s="46">
        <v>0</v>
      </c>
      <c r="G77" s="46">
        <v>0</v>
      </c>
      <c r="H77" s="46">
        <v>15</v>
      </c>
      <c r="I77" s="46">
        <v>0</v>
      </c>
      <c r="J77" s="56">
        <v>0</v>
      </c>
      <c r="K77" s="49"/>
    </row>
    <row r="78" spans="1:11" ht="16.5" customHeight="1" x14ac:dyDescent="0.2">
      <c r="A78" s="55">
        <v>2011</v>
      </c>
      <c r="B78" s="49" t="s">
        <v>19</v>
      </c>
      <c r="C78" s="49" t="s">
        <v>24</v>
      </c>
      <c r="D78" s="46">
        <v>1429</v>
      </c>
      <c r="E78" s="46">
        <v>83</v>
      </c>
      <c r="F78" s="46">
        <v>2083</v>
      </c>
      <c r="G78" s="46">
        <v>301</v>
      </c>
      <c r="H78" s="46">
        <v>9756</v>
      </c>
      <c r="I78" s="46">
        <v>544</v>
      </c>
      <c r="J78" s="56">
        <v>1474</v>
      </c>
      <c r="K78" s="49"/>
    </row>
    <row r="79" spans="1:11" ht="16.5" customHeight="1" x14ac:dyDescent="0.2">
      <c r="A79" s="55">
        <v>2011</v>
      </c>
      <c r="B79" s="49" t="s">
        <v>20</v>
      </c>
      <c r="C79" s="49" t="s">
        <v>24</v>
      </c>
      <c r="D79" s="48">
        <v>9</v>
      </c>
      <c r="E79" s="48">
        <v>5</v>
      </c>
      <c r="F79" s="48">
        <v>0</v>
      </c>
      <c r="G79" s="48">
        <v>0</v>
      </c>
      <c r="H79" s="48">
        <v>68</v>
      </c>
      <c r="I79" s="48">
        <v>0</v>
      </c>
      <c r="J79" s="57">
        <v>5</v>
      </c>
      <c r="K79" s="49"/>
    </row>
    <row r="80" spans="1:11" ht="16.5" customHeight="1" thickBot="1" x14ac:dyDescent="0.25">
      <c r="A80" s="58"/>
      <c r="B80" s="59"/>
      <c r="C80" s="59"/>
      <c r="D80" s="45">
        <f t="shared" ref="D80:J80" si="7">SUM(D73:D79)</f>
        <v>7006</v>
      </c>
      <c r="E80" s="45" t="s">
        <v>32</v>
      </c>
      <c r="F80" s="45">
        <f t="shared" si="7"/>
        <v>5067</v>
      </c>
      <c r="G80" s="45">
        <f t="shared" si="7"/>
        <v>927</v>
      </c>
      <c r="H80" s="45">
        <f t="shared" si="7"/>
        <v>87073</v>
      </c>
      <c r="I80" s="45">
        <f t="shared" si="7"/>
        <v>1163</v>
      </c>
      <c r="J80" s="60">
        <f t="shared" si="7"/>
        <v>4888</v>
      </c>
      <c r="K80" s="49"/>
    </row>
    <row r="81" spans="1:11" ht="16.5" customHeight="1" thickBot="1" x14ac:dyDescent="0.25">
      <c r="A81" s="49"/>
      <c r="B81" s="49"/>
      <c r="C81" s="49"/>
      <c r="D81" s="46"/>
      <c r="E81" s="46"/>
      <c r="F81" s="46"/>
      <c r="G81" s="46"/>
      <c r="H81" s="46"/>
      <c r="I81" s="46"/>
      <c r="J81" s="46"/>
      <c r="K81" s="49"/>
    </row>
    <row r="82" spans="1:11" ht="16.5" customHeight="1" x14ac:dyDescent="0.2">
      <c r="A82" s="52">
        <v>2012</v>
      </c>
      <c r="B82" s="53" t="s">
        <v>22</v>
      </c>
      <c r="C82" s="53" t="s">
        <v>22</v>
      </c>
      <c r="D82" s="47">
        <v>1</v>
      </c>
      <c r="E82" s="47">
        <v>1</v>
      </c>
      <c r="F82" s="47">
        <v>1</v>
      </c>
      <c r="G82" s="47">
        <v>0</v>
      </c>
      <c r="H82" s="47">
        <v>0</v>
      </c>
      <c r="I82" s="47">
        <v>0</v>
      </c>
      <c r="J82" s="54">
        <v>1</v>
      </c>
      <c r="K82" s="49"/>
    </row>
    <row r="83" spans="1:11" ht="16.5" customHeight="1" x14ac:dyDescent="0.2">
      <c r="A83" s="55">
        <v>2012</v>
      </c>
      <c r="B83" s="49" t="s">
        <v>15</v>
      </c>
      <c r="C83" s="49" t="s">
        <v>23</v>
      </c>
      <c r="D83" s="46">
        <v>175</v>
      </c>
      <c r="E83" s="46">
        <v>48</v>
      </c>
      <c r="F83" s="46">
        <v>15</v>
      </c>
      <c r="G83" s="46">
        <v>10</v>
      </c>
      <c r="H83" s="46">
        <v>1797</v>
      </c>
      <c r="I83" s="46">
        <v>16</v>
      </c>
      <c r="J83" s="56">
        <v>169</v>
      </c>
      <c r="K83" s="49"/>
    </row>
    <row r="84" spans="1:11" ht="16.5" customHeight="1" x14ac:dyDescent="0.2">
      <c r="A84" s="55">
        <v>2012</v>
      </c>
      <c r="B84" s="49" t="s">
        <v>15</v>
      </c>
      <c r="C84" s="49" t="s">
        <v>24</v>
      </c>
      <c r="D84" s="46">
        <v>2569</v>
      </c>
      <c r="E84" s="46">
        <v>138</v>
      </c>
      <c r="F84" s="46">
        <v>380</v>
      </c>
      <c r="G84" s="46">
        <v>159</v>
      </c>
      <c r="H84" s="46">
        <v>24408</v>
      </c>
      <c r="I84" s="46">
        <v>667</v>
      </c>
      <c r="J84" s="56">
        <v>4581</v>
      </c>
      <c r="K84" s="49"/>
    </row>
    <row r="85" spans="1:11" ht="16.5" customHeight="1" x14ac:dyDescent="0.2">
      <c r="A85" s="55">
        <v>2012</v>
      </c>
      <c r="B85" s="49" t="s">
        <v>25</v>
      </c>
      <c r="C85" s="49" t="s">
        <v>23</v>
      </c>
      <c r="D85" s="46">
        <v>97</v>
      </c>
      <c r="E85" s="46">
        <v>25</v>
      </c>
      <c r="F85" s="46">
        <v>116</v>
      </c>
      <c r="G85" s="46">
        <v>17</v>
      </c>
      <c r="H85" s="46">
        <v>136</v>
      </c>
      <c r="I85" s="46">
        <v>166</v>
      </c>
      <c r="J85" s="56">
        <v>143</v>
      </c>
      <c r="K85" s="49"/>
    </row>
    <row r="86" spans="1:11" ht="16.5" customHeight="1" x14ac:dyDescent="0.2">
      <c r="A86" s="55">
        <v>2012</v>
      </c>
      <c r="B86" s="49" t="s">
        <v>25</v>
      </c>
      <c r="C86" s="49" t="s">
        <v>24</v>
      </c>
      <c r="D86" s="46">
        <v>944</v>
      </c>
      <c r="E86" s="46">
        <v>100</v>
      </c>
      <c r="F86" s="46">
        <v>1650</v>
      </c>
      <c r="G86" s="46">
        <v>434</v>
      </c>
      <c r="H86" s="46">
        <v>319</v>
      </c>
      <c r="I86" s="46">
        <v>35</v>
      </c>
      <c r="J86" s="56">
        <v>1447</v>
      </c>
      <c r="K86" s="49"/>
    </row>
    <row r="87" spans="1:11" ht="16.5" customHeight="1" x14ac:dyDescent="0.2">
      <c r="A87" s="55">
        <v>2012</v>
      </c>
      <c r="B87" s="49" t="s">
        <v>19</v>
      </c>
      <c r="C87" s="49" t="s">
        <v>23</v>
      </c>
      <c r="D87" s="46">
        <v>1</v>
      </c>
      <c r="E87" s="46">
        <v>1</v>
      </c>
      <c r="F87" s="46">
        <v>0</v>
      </c>
      <c r="G87" s="46">
        <v>0</v>
      </c>
      <c r="H87" s="46">
        <v>3</v>
      </c>
      <c r="I87" s="46">
        <v>0</v>
      </c>
      <c r="J87" s="56">
        <v>0</v>
      </c>
      <c r="K87" s="49"/>
    </row>
    <row r="88" spans="1:11" ht="16.5" customHeight="1" x14ac:dyDescent="0.2">
      <c r="A88" s="55">
        <v>2012</v>
      </c>
      <c r="B88" s="49" t="s">
        <v>19</v>
      </c>
      <c r="C88" s="49" t="s">
        <v>24</v>
      </c>
      <c r="D88" s="46">
        <v>1158</v>
      </c>
      <c r="E88" s="46">
        <v>78</v>
      </c>
      <c r="F88" s="46">
        <v>2277</v>
      </c>
      <c r="G88" s="46">
        <v>780</v>
      </c>
      <c r="H88" s="46">
        <v>4081</v>
      </c>
      <c r="I88" s="46">
        <v>574</v>
      </c>
      <c r="J88" s="56">
        <v>752</v>
      </c>
      <c r="K88" s="49"/>
    </row>
    <row r="89" spans="1:11" ht="16.5" customHeight="1" x14ac:dyDescent="0.2">
      <c r="A89" s="55">
        <v>2012</v>
      </c>
      <c r="B89" s="49" t="s">
        <v>20</v>
      </c>
      <c r="C89" s="49" t="s">
        <v>24</v>
      </c>
      <c r="D89" s="48">
        <v>6</v>
      </c>
      <c r="E89" s="48">
        <v>3</v>
      </c>
      <c r="F89" s="48">
        <v>1</v>
      </c>
      <c r="G89" s="48">
        <v>0</v>
      </c>
      <c r="H89" s="48">
        <v>11</v>
      </c>
      <c r="I89" s="48">
        <v>1</v>
      </c>
      <c r="J89" s="57">
        <v>3</v>
      </c>
      <c r="K89" s="49"/>
    </row>
    <row r="90" spans="1:11" ht="16.5" customHeight="1" thickBot="1" x14ac:dyDescent="0.25">
      <c r="A90" s="58"/>
      <c r="B90" s="59"/>
      <c r="C90" s="59"/>
      <c r="D90" s="45">
        <f t="shared" ref="D90:J90" si="8">SUM(D82:D89)</f>
        <v>4951</v>
      </c>
      <c r="E90" s="45" t="s">
        <v>33</v>
      </c>
      <c r="F90" s="45">
        <f t="shared" si="8"/>
        <v>4440</v>
      </c>
      <c r="G90" s="45">
        <f t="shared" si="8"/>
        <v>1400</v>
      </c>
      <c r="H90" s="45">
        <f t="shared" si="8"/>
        <v>30755</v>
      </c>
      <c r="I90" s="45">
        <f t="shared" si="8"/>
        <v>1459</v>
      </c>
      <c r="J90" s="60">
        <f t="shared" si="8"/>
        <v>7096</v>
      </c>
      <c r="K90" s="49"/>
    </row>
    <row r="91" spans="1:11" ht="16.5" customHeight="1" thickBot="1" x14ac:dyDescent="0.25">
      <c r="A91" s="49"/>
      <c r="B91" s="49"/>
      <c r="C91" s="49"/>
      <c r="D91" s="46"/>
      <c r="E91" s="46"/>
      <c r="F91" s="46"/>
      <c r="G91" s="46"/>
      <c r="H91" s="46"/>
      <c r="I91" s="46"/>
      <c r="J91" s="46"/>
      <c r="K91" s="49"/>
    </row>
    <row r="92" spans="1:11" ht="16.5" customHeight="1" x14ac:dyDescent="0.2">
      <c r="A92" s="52">
        <v>2013</v>
      </c>
      <c r="B92" s="53" t="s">
        <v>22</v>
      </c>
      <c r="C92" s="53" t="s">
        <v>22</v>
      </c>
      <c r="D92" s="47">
        <v>1</v>
      </c>
      <c r="E92" s="47">
        <v>1</v>
      </c>
      <c r="F92" s="47">
        <v>0</v>
      </c>
      <c r="G92" s="47">
        <v>0</v>
      </c>
      <c r="H92" s="47">
        <v>1</v>
      </c>
      <c r="I92" s="47">
        <v>0</v>
      </c>
      <c r="J92" s="54">
        <v>0</v>
      </c>
      <c r="K92" s="49"/>
    </row>
    <row r="93" spans="1:11" ht="16.5" customHeight="1" x14ac:dyDescent="0.2">
      <c r="A93" s="55">
        <v>2013</v>
      </c>
      <c r="B93" s="49" t="s">
        <v>15</v>
      </c>
      <c r="C93" s="49" t="s">
        <v>23</v>
      </c>
      <c r="D93" s="46">
        <v>194</v>
      </c>
      <c r="E93" s="46">
        <v>43</v>
      </c>
      <c r="F93" s="46">
        <v>35</v>
      </c>
      <c r="G93" s="46">
        <v>30</v>
      </c>
      <c r="H93" s="46">
        <v>2618</v>
      </c>
      <c r="I93" s="46">
        <v>8</v>
      </c>
      <c r="J93" s="56">
        <v>335</v>
      </c>
      <c r="K93" s="49"/>
    </row>
    <row r="94" spans="1:11" ht="16.5" customHeight="1" x14ac:dyDescent="0.2">
      <c r="A94" s="55">
        <v>2013</v>
      </c>
      <c r="B94" s="49" t="s">
        <v>15</v>
      </c>
      <c r="C94" s="49" t="s">
        <v>24</v>
      </c>
      <c r="D94" s="46">
        <v>3701</v>
      </c>
      <c r="E94" s="46">
        <v>136</v>
      </c>
      <c r="F94" s="46">
        <v>455</v>
      </c>
      <c r="G94" s="46">
        <v>342</v>
      </c>
      <c r="H94" s="46">
        <v>57428</v>
      </c>
      <c r="I94" s="46">
        <v>769</v>
      </c>
      <c r="J94" s="56">
        <v>3988</v>
      </c>
      <c r="K94" s="49"/>
    </row>
    <row r="95" spans="1:11" ht="16.5" customHeight="1" x14ac:dyDescent="0.2">
      <c r="A95" s="55">
        <v>2013</v>
      </c>
      <c r="B95" s="49" t="s">
        <v>25</v>
      </c>
      <c r="C95" s="49" t="s">
        <v>23</v>
      </c>
      <c r="D95" s="46">
        <v>115</v>
      </c>
      <c r="E95" s="46">
        <v>37</v>
      </c>
      <c r="F95" s="46">
        <v>215</v>
      </c>
      <c r="G95" s="46">
        <v>53</v>
      </c>
      <c r="H95" s="46">
        <v>245</v>
      </c>
      <c r="I95" s="46">
        <v>16</v>
      </c>
      <c r="J95" s="56">
        <v>238</v>
      </c>
      <c r="K95" s="49"/>
    </row>
    <row r="96" spans="1:11" ht="16.5" customHeight="1" x14ac:dyDescent="0.2">
      <c r="A96" s="55">
        <v>2013</v>
      </c>
      <c r="B96" s="49" t="s">
        <v>25</v>
      </c>
      <c r="C96" s="49" t="s">
        <v>24</v>
      </c>
      <c r="D96" s="46">
        <v>1301</v>
      </c>
      <c r="E96" s="46">
        <v>119</v>
      </c>
      <c r="F96" s="46">
        <v>2889</v>
      </c>
      <c r="G96" s="46">
        <v>818</v>
      </c>
      <c r="H96" s="46">
        <v>1803</v>
      </c>
      <c r="I96" s="46">
        <v>71</v>
      </c>
      <c r="J96" s="56">
        <v>1348</v>
      </c>
      <c r="K96" s="49"/>
    </row>
    <row r="97" spans="1:11" ht="16.5" customHeight="1" x14ac:dyDescent="0.2">
      <c r="A97" s="55">
        <v>2013</v>
      </c>
      <c r="B97" s="49" t="s">
        <v>19</v>
      </c>
      <c r="C97" s="49" t="s">
        <v>23</v>
      </c>
      <c r="D97" s="46">
        <v>1</v>
      </c>
      <c r="E97" s="46">
        <v>1</v>
      </c>
      <c r="F97" s="46">
        <v>0</v>
      </c>
      <c r="G97" s="46">
        <v>0</v>
      </c>
      <c r="H97" s="46">
        <v>0</v>
      </c>
      <c r="I97" s="46">
        <v>0</v>
      </c>
      <c r="J97" s="56">
        <v>2</v>
      </c>
      <c r="K97" s="49"/>
    </row>
    <row r="98" spans="1:11" ht="16.5" customHeight="1" x14ac:dyDescent="0.2">
      <c r="A98" s="55">
        <v>2013</v>
      </c>
      <c r="B98" s="49" t="s">
        <v>19</v>
      </c>
      <c r="C98" s="49" t="s">
        <v>24</v>
      </c>
      <c r="D98" s="46">
        <v>973</v>
      </c>
      <c r="E98" s="46">
        <v>67</v>
      </c>
      <c r="F98" s="46">
        <v>989</v>
      </c>
      <c r="G98" s="46">
        <v>672</v>
      </c>
      <c r="H98" s="46">
        <v>3278</v>
      </c>
      <c r="I98" s="46">
        <v>591</v>
      </c>
      <c r="J98" s="56">
        <v>818</v>
      </c>
      <c r="K98" s="49"/>
    </row>
    <row r="99" spans="1:11" ht="16.5" customHeight="1" x14ac:dyDescent="0.2">
      <c r="A99" s="55">
        <v>2013</v>
      </c>
      <c r="B99" s="49" t="s">
        <v>20</v>
      </c>
      <c r="C99" s="49" t="s">
        <v>24</v>
      </c>
      <c r="D99" s="48">
        <v>10</v>
      </c>
      <c r="E99" s="48">
        <v>2</v>
      </c>
      <c r="F99" s="48">
        <v>7</v>
      </c>
      <c r="G99" s="48">
        <v>0</v>
      </c>
      <c r="H99" s="48">
        <v>36</v>
      </c>
      <c r="I99" s="48">
        <v>3</v>
      </c>
      <c r="J99" s="57">
        <v>0</v>
      </c>
      <c r="K99" s="49"/>
    </row>
    <row r="100" spans="1:11" ht="16.5" customHeight="1" thickBot="1" x14ac:dyDescent="0.25">
      <c r="A100" s="58"/>
      <c r="B100" s="59"/>
      <c r="C100" s="59"/>
      <c r="D100" s="45">
        <f t="shared" ref="D100:J100" si="9">SUM(D92:D99)</f>
        <v>6296</v>
      </c>
      <c r="E100" s="45" t="s">
        <v>34</v>
      </c>
      <c r="F100" s="45">
        <f t="shared" si="9"/>
        <v>4590</v>
      </c>
      <c r="G100" s="45">
        <f t="shared" si="9"/>
        <v>1915</v>
      </c>
      <c r="H100" s="45">
        <f t="shared" si="9"/>
        <v>65409</v>
      </c>
      <c r="I100" s="45">
        <f t="shared" si="9"/>
        <v>1458</v>
      </c>
      <c r="J100" s="60">
        <f t="shared" si="9"/>
        <v>6729</v>
      </c>
      <c r="K100" s="49"/>
    </row>
    <row r="101" spans="1:11" ht="16.5" customHeight="1" thickBot="1" x14ac:dyDescent="0.25">
      <c r="A101" s="49"/>
      <c r="B101" s="49"/>
      <c r="C101" s="49"/>
      <c r="D101" s="46"/>
      <c r="E101" s="46"/>
      <c r="F101" s="46"/>
      <c r="G101" s="46"/>
      <c r="H101" s="46"/>
      <c r="I101" s="46"/>
      <c r="J101" s="46"/>
      <c r="K101" s="49"/>
    </row>
    <row r="102" spans="1:11" ht="16.5" customHeight="1" x14ac:dyDescent="0.2">
      <c r="A102" s="52">
        <v>2014</v>
      </c>
      <c r="B102" s="53" t="s">
        <v>22</v>
      </c>
      <c r="C102" s="53" t="s">
        <v>22</v>
      </c>
      <c r="D102" s="47">
        <v>3</v>
      </c>
      <c r="E102" s="47">
        <v>2</v>
      </c>
      <c r="F102" s="47">
        <v>0</v>
      </c>
      <c r="G102" s="47">
        <v>0</v>
      </c>
      <c r="H102" s="47">
        <v>26</v>
      </c>
      <c r="I102" s="47">
        <v>0</v>
      </c>
      <c r="J102" s="54">
        <v>0</v>
      </c>
      <c r="K102" s="49"/>
    </row>
    <row r="103" spans="1:11" ht="16.5" customHeight="1" x14ac:dyDescent="0.2">
      <c r="A103" s="55">
        <v>2014</v>
      </c>
      <c r="B103" s="49" t="s">
        <v>15</v>
      </c>
      <c r="C103" s="49" t="s">
        <v>23</v>
      </c>
      <c r="D103" s="46">
        <v>177</v>
      </c>
      <c r="E103" s="46">
        <v>51</v>
      </c>
      <c r="F103" s="46">
        <v>37</v>
      </c>
      <c r="G103" s="46">
        <v>14</v>
      </c>
      <c r="H103" s="46">
        <v>1699</v>
      </c>
      <c r="I103" s="46">
        <v>1</v>
      </c>
      <c r="J103" s="56">
        <v>209</v>
      </c>
      <c r="K103" s="49"/>
    </row>
    <row r="104" spans="1:11" ht="16.5" customHeight="1" x14ac:dyDescent="0.2">
      <c r="A104" s="55">
        <v>2014</v>
      </c>
      <c r="B104" s="49" t="s">
        <v>15</v>
      </c>
      <c r="C104" s="49" t="s">
        <v>24</v>
      </c>
      <c r="D104" s="46">
        <v>3184</v>
      </c>
      <c r="E104" s="46">
        <v>139</v>
      </c>
      <c r="F104" s="46">
        <v>896</v>
      </c>
      <c r="G104" s="46">
        <v>202</v>
      </c>
      <c r="H104" s="46">
        <v>38635</v>
      </c>
      <c r="I104" s="46">
        <v>328</v>
      </c>
      <c r="J104" s="56">
        <v>3084</v>
      </c>
      <c r="K104" s="49"/>
    </row>
    <row r="105" spans="1:11" ht="16.5" customHeight="1" x14ac:dyDescent="0.2">
      <c r="A105" s="55">
        <v>2014</v>
      </c>
      <c r="B105" s="49" t="s">
        <v>25</v>
      </c>
      <c r="C105" s="49" t="s">
        <v>23</v>
      </c>
      <c r="D105" s="46">
        <v>312</v>
      </c>
      <c r="E105" s="46">
        <v>59</v>
      </c>
      <c r="F105" s="46">
        <v>845</v>
      </c>
      <c r="G105" s="46">
        <v>180</v>
      </c>
      <c r="H105" s="46">
        <v>1756</v>
      </c>
      <c r="I105" s="46">
        <v>12</v>
      </c>
      <c r="J105" s="56">
        <v>311</v>
      </c>
      <c r="K105" s="49"/>
    </row>
    <row r="106" spans="1:11" ht="16.5" customHeight="1" x14ac:dyDescent="0.2">
      <c r="A106" s="55">
        <v>2014</v>
      </c>
      <c r="B106" s="49" t="s">
        <v>25</v>
      </c>
      <c r="C106" s="49" t="s">
        <v>24</v>
      </c>
      <c r="D106" s="46">
        <v>1384</v>
      </c>
      <c r="E106" s="46">
        <v>115</v>
      </c>
      <c r="F106" s="46">
        <v>3523</v>
      </c>
      <c r="G106" s="46">
        <v>646</v>
      </c>
      <c r="H106" s="46">
        <v>2349</v>
      </c>
      <c r="I106" s="46">
        <v>97</v>
      </c>
      <c r="J106" s="56">
        <v>1539</v>
      </c>
      <c r="K106" s="49"/>
    </row>
    <row r="107" spans="1:11" ht="16.5" customHeight="1" x14ac:dyDescent="0.2">
      <c r="A107" s="55">
        <v>2014</v>
      </c>
      <c r="B107" s="49" t="s">
        <v>19</v>
      </c>
      <c r="C107" s="49" t="s">
        <v>23</v>
      </c>
      <c r="D107" s="46">
        <v>4</v>
      </c>
      <c r="E107" s="46">
        <v>2</v>
      </c>
      <c r="F107" s="46">
        <v>0</v>
      </c>
      <c r="G107" s="46">
        <v>2</v>
      </c>
      <c r="H107" s="46">
        <v>13</v>
      </c>
      <c r="I107" s="46">
        <v>0</v>
      </c>
      <c r="J107" s="56">
        <v>0</v>
      </c>
      <c r="K107" s="49"/>
    </row>
    <row r="108" spans="1:11" ht="16.5" customHeight="1" x14ac:dyDescent="0.2">
      <c r="A108" s="55">
        <v>2014</v>
      </c>
      <c r="B108" s="49" t="s">
        <v>19</v>
      </c>
      <c r="C108" s="49" t="s">
        <v>24</v>
      </c>
      <c r="D108" s="46">
        <v>1271</v>
      </c>
      <c r="E108" s="46">
        <v>77</v>
      </c>
      <c r="F108" s="46">
        <v>2322</v>
      </c>
      <c r="G108" s="46">
        <v>582</v>
      </c>
      <c r="H108" s="46">
        <v>5098</v>
      </c>
      <c r="I108" s="46">
        <v>676</v>
      </c>
      <c r="J108" s="56">
        <v>391</v>
      </c>
      <c r="K108" s="49"/>
    </row>
    <row r="109" spans="1:11" ht="16.5" customHeight="1" x14ac:dyDescent="0.2">
      <c r="A109" s="55">
        <v>2014</v>
      </c>
      <c r="B109" s="49" t="s">
        <v>20</v>
      </c>
      <c r="C109" s="49" t="s">
        <v>24</v>
      </c>
      <c r="D109" s="48">
        <v>18</v>
      </c>
      <c r="E109" s="48">
        <v>4</v>
      </c>
      <c r="F109" s="48">
        <v>12</v>
      </c>
      <c r="G109" s="48">
        <v>0</v>
      </c>
      <c r="H109" s="48">
        <v>170</v>
      </c>
      <c r="I109" s="48">
        <v>0</v>
      </c>
      <c r="J109" s="57">
        <v>0</v>
      </c>
      <c r="K109" s="49"/>
    </row>
    <row r="110" spans="1:11" ht="16.5" customHeight="1" thickBot="1" x14ac:dyDescent="0.25">
      <c r="A110" s="58"/>
      <c r="B110" s="59"/>
      <c r="C110" s="59"/>
      <c r="D110" s="45">
        <f t="shared" ref="D110:J110" si="10">SUM(D102:D109)</f>
        <v>6353</v>
      </c>
      <c r="E110" s="45" t="s">
        <v>35</v>
      </c>
      <c r="F110" s="45">
        <f t="shared" si="10"/>
        <v>7635</v>
      </c>
      <c r="G110" s="45">
        <f t="shared" si="10"/>
        <v>1626</v>
      </c>
      <c r="H110" s="45">
        <f t="shared" si="10"/>
        <v>49746</v>
      </c>
      <c r="I110" s="45">
        <f t="shared" si="10"/>
        <v>1114</v>
      </c>
      <c r="J110" s="60">
        <f t="shared" si="10"/>
        <v>5534</v>
      </c>
      <c r="K110" s="49"/>
    </row>
    <row r="111" spans="1:11" ht="16.5" customHeight="1" thickBot="1" x14ac:dyDescent="0.25">
      <c r="A111" s="49"/>
      <c r="B111" s="49"/>
      <c r="C111" s="49"/>
      <c r="D111" s="46"/>
      <c r="E111" s="46"/>
      <c r="F111" s="46"/>
      <c r="G111" s="46"/>
      <c r="H111" s="46"/>
      <c r="I111" s="46"/>
      <c r="J111" s="46"/>
      <c r="K111" s="49"/>
    </row>
    <row r="112" spans="1:11" ht="16.5" customHeight="1" x14ac:dyDescent="0.2">
      <c r="A112" s="52">
        <v>2015</v>
      </c>
      <c r="B112" s="53" t="s">
        <v>22</v>
      </c>
      <c r="C112" s="53" t="s">
        <v>22</v>
      </c>
      <c r="D112" s="47">
        <v>3</v>
      </c>
      <c r="E112" s="47">
        <v>2</v>
      </c>
      <c r="F112" s="47">
        <v>2</v>
      </c>
      <c r="G112" s="47">
        <v>0</v>
      </c>
      <c r="H112" s="47">
        <v>2</v>
      </c>
      <c r="I112" s="47">
        <v>0</v>
      </c>
      <c r="J112" s="54">
        <v>6</v>
      </c>
      <c r="K112" s="49"/>
    </row>
    <row r="113" spans="1:11" ht="16.5" customHeight="1" x14ac:dyDescent="0.2">
      <c r="A113" s="55">
        <v>2015</v>
      </c>
      <c r="B113" s="49" t="s">
        <v>15</v>
      </c>
      <c r="C113" s="49" t="s">
        <v>23</v>
      </c>
      <c r="D113" s="46">
        <v>150</v>
      </c>
      <c r="E113" s="46">
        <v>43</v>
      </c>
      <c r="F113" s="46">
        <v>47</v>
      </c>
      <c r="G113" s="46">
        <v>2</v>
      </c>
      <c r="H113" s="46">
        <v>2257</v>
      </c>
      <c r="I113" s="46">
        <v>0</v>
      </c>
      <c r="J113" s="56">
        <v>143</v>
      </c>
      <c r="K113" s="49"/>
    </row>
    <row r="114" spans="1:11" ht="16.5" customHeight="1" x14ac:dyDescent="0.2">
      <c r="A114" s="55">
        <v>2015</v>
      </c>
      <c r="B114" s="49" t="s">
        <v>15</v>
      </c>
      <c r="C114" s="49" t="s">
        <v>24</v>
      </c>
      <c r="D114" s="46">
        <v>4346</v>
      </c>
      <c r="E114" s="46">
        <v>141</v>
      </c>
      <c r="F114" s="46">
        <v>1348</v>
      </c>
      <c r="G114" s="46">
        <v>335</v>
      </c>
      <c r="H114" s="46">
        <v>65162</v>
      </c>
      <c r="I114" s="46">
        <v>824</v>
      </c>
      <c r="J114" s="56">
        <v>5195</v>
      </c>
      <c r="K114" s="49"/>
    </row>
    <row r="115" spans="1:11" ht="16.5" customHeight="1" x14ac:dyDescent="0.2">
      <c r="A115" s="55">
        <v>2015</v>
      </c>
      <c r="B115" s="49" t="s">
        <v>25</v>
      </c>
      <c r="C115" s="49" t="s">
        <v>23</v>
      </c>
      <c r="D115" s="46">
        <v>521</v>
      </c>
      <c r="E115" s="46">
        <v>62</v>
      </c>
      <c r="F115" s="46">
        <v>1722</v>
      </c>
      <c r="G115" s="46">
        <v>331</v>
      </c>
      <c r="H115" s="46">
        <v>4367</v>
      </c>
      <c r="I115" s="46">
        <v>66</v>
      </c>
      <c r="J115" s="56">
        <v>1009</v>
      </c>
      <c r="K115" s="49"/>
    </row>
    <row r="116" spans="1:11" ht="16.5" customHeight="1" x14ac:dyDescent="0.2">
      <c r="A116" s="55">
        <v>2015</v>
      </c>
      <c r="B116" s="49" t="s">
        <v>25</v>
      </c>
      <c r="C116" s="49" t="s">
        <v>24</v>
      </c>
      <c r="D116" s="46">
        <v>2103</v>
      </c>
      <c r="E116" s="46">
        <v>136</v>
      </c>
      <c r="F116" s="46">
        <v>5395</v>
      </c>
      <c r="G116" s="46">
        <v>1246</v>
      </c>
      <c r="H116" s="46">
        <v>4480</v>
      </c>
      <c r="I116" s="46">
        <v>199</v>
      </c>
      <c r="J116" s="56">
        <v>5815</v>
      </c>
      <c r="K116" s="49"/>
    </row>
    <row r="117" spans="1:11" ht="16.5" customHeight="1" x14ac:dyDescent="0.2">
      <c r="A117" s="55">
        <v>2015</v>
      </c>
      <c r="B117" s="49" t="s">
        <v>19</v>
      </c>
      <c r="C117" s="49" t="s">
        <v>24</v>
      </c>
      <c r="D117" s="46">
        <v>1779</v>
      </c>
      <c r="E117" s="46">
        <v>75</v>
      </c>
      <c r="F117" s="46">
        <v>2127</v>
      </c>
      <c r="G117" s="46">
        <v>579</v>
      </c>
      <c r="H117" s="46">
        <v>12357</v>
      </c>
      <c r="I117" s="46">
        <v>323</v>
      </c>
      <c r="J117" s="56">
        <v>986</v>
      </c>
      <c r="K117" s="49"/>
    </row>
    <row r="118" spans="1:11" ht="16.5" customHeight="1" x14ac:dyDescent="0.2">
      <c r="A118" s="55">
        <v>2015</v>
      </c>
      <c r="B118" s="49" t="s">
        <v>20</v>
      </c>
      <c r="C118" s="49" t="s">
        <v>24</v>
      </c>
      <c r="D118" s="48">
        <v>10</v>
      </c>
      <c r="E118" s="48">
        <v>5</v>
      </c>
      <c r="F118" s="48">
        <v>5</v>
      </c>
      <c r="G118" s="48">
        <v>2</v>
      </c>
      <c r="H118" s="48">
        <v>68</v>
      </c>
      <c r="I118" s="48">
        <v>0</v>
      </c>
      <c r="J118" s="57">
        <v>12</v>
      </c>
      <c r="K118" s="49"/>
    </row>
    <row r="119" spans="1:11" ht="16.5" customHeight="1" thickBot="1" x14ac:dyDescent="0.25">
      <c r="A119" s="58"/>
      <c r="B119" s="59"/>
      <c r="C119" s="59"/>
      <c r="D119" s="45">
        <f t="shared" ref="D119:J119" si="11">SUM(D112:D118)</f>
        <v>8912</v>
      </c>
      <c r="E119" s="45" t="s">
        <v>36</v>
      </c>
      <c r="F119" s="45">
        <f t="shared" si="11"/>
        <v>10646</v>
      </c>
      <c r="G119" s="45">
        <f t="shared" si="11"/>
        <v>2495</v>
      </c>
      <c r="H119" s="45">
        <f t="shared" si="11"/>
        <v>88693</v>
      </c>
      <c r="I119" s="45">
        <f t="shared" si="11"/>
        <v>1412</v>
      </c>
      <c r="J119" s="60">
        <f t="shared" si="11"/>
        <v>13166</v>
      </c>
      <c r="K119" s="49"/>
    </row>
    <row r="120" spans="1:11" ht="16.5" customHeight="1" thickBot="1" x14ac:dyDescent="0.25">
      <c r="A120" s="49"/>
      <c r="B120" s="49"/>
      <c r="C120" s="49"/>
      <c r="D120" s="46"/>
      <c r="E120" s="46"/>
      <c r="F120" s="46"/>
      <c r="G120" s="46"/>
      <c r="H120" s="46"/>
      <c r="I120" s="46"/>
      <c r="J120" s="46"/>
      <c r="K120" s="49"/>
    </row>
    <row r="121" spans="1:11" ht="16.5" customHeight="1" x14ac:dyDescent="0.2">
      <c r="A121" s="52">
        <v>2016</v>
      </c>
      <c r="B121" s="53" t="s">
        <v>22</v>
      </c>
      <c r="C121" s="53" t="s">
        <v>22</v>
      </c>
      <c r="D121" s="47">
        <v>1</v>
      </c>
      <c r="E121" s="47">
        <v>1</v>
      </c>
      <c r="F121" s="47">
        <v>0</v>
      </c>
      <c r="G121" s="47">
        <v>0</v>
      </c>
      <c r="H121" s="47">
        <v>2</v>
      </c>
      <c r="I121" s="47">
        <v>0</v>
      </c>
      <c r="J121" s="54">
        <v>0</v>
      </c>
      <c r="K121" s="49"/>
    </row>
    <row r="122" spans="1:11" ht="16.5" customHeight="1" x14ac:dyDescent="0.2">
      <c r="A122" s="55">
        <v>2016</v>
      </c>
      <c r="B122" s="49" t="s">
        <v>15</v>
      </c>
      <c r="C122" s="49" t="s">
        <v>23</v>
      </c>
      <c r="D122" s="46">
        <v>125</v>
      </c>
      <c r="E122" s="46">
        <v>38</v>
      </c>
      <c r="F122" s="46">
        <v>16</v>
      </c>
      <c r="G122" s="46">
        <v>3</v>
      </c>
      <c r="H122" s="46">
        <v>853</v>
      </c>
      <c r="I122" s="46">
        <v>4</v>
      </c>
      <c r="J122" s="56">
        <v>56</v>
      </c>
      <c r="K122" s="49"/>
    </row>
    <row r="123" spans="1:11" ht="16.5" customHeight="1" x14ac:dyDescent="0.2">
      <c r="A123" s="55">
        <v>2016</v>
      </c>
      <c r="B123" s="49" t="s">
        <v>15</v>
      </c>
      <c r="C123" s="49" t="s">
        <v>24</v>
      </c>
      <c r="D123" s="46">
        <v>2225</v>
      </c>
      <c r="E123" s="46">
        <v>123</v>
      </c>
      <c r="F123" s="46">
        <v>952</v>
      </c>
      <c r="G123" s="46">
        <v>212</v>
      </c>
      <c r="H123" s="46">
        <v>10833</v>
      </c>
      <c r="I123" s="46">
        <v>190</v>
      </c>
      <c r="J123" s="56">
        <v>2003</v>
      </c>
      <c r="K123" s="49"/>
    </row>
    <row r="124" spans="1:11" ht="16.5" customHeight="1" x14ac:dyDescent="0.2">
      <c r="A124" s="55">
        <v>2016</v>
      </c>
      <c r="B124" s="49" t="s">
        <v>25</v>
      </c>
      <c r="C124" s="49" t="s">
        <v>23</v>
      </c>
      <c r="D124" s="46">
        <v>39</v>
      </c>
      <c r="E124" s="46">
        <v>17</v>
      </c>
      <c r="F124" s="46">
        <v>86</v>
      </c>
      <c r="G124" s="46">
        <v>20</v>
      </c>
      <c r="H124" s="46">
        <v>10</v>
      </c>
      <c r="I124" s="46">
        <v>0</v>
      </c>
      <c r="J124" s="56">
        <v>23</v>
      </c>
      <c r="K124" s="49"/>
    </row>
    <row r="125" spans="1:11" ht="16.5" customHeight="1" x14ac:dyDescent="0.2">
      <c r="A125" s="55">
        <v>2016</v>
      </c>
      <c r="B125" s="49" t="s">
        <v>25</v>
      </c>
      <c r="C125" s="49" t="s">
        <v>24</v>
      </c>
      <c r="D125" s="46">
        <v>2523</v>
      </c>
      <c r="E125" s="46">
        <v>145</v>
      </c>
      <c r="F125" s="46">
        <v>6527</v>
      </c>
      <c r="G125" s="46">
        <v>2767</v>
      </c>
      <c r="H125" s="46">
        <v>657</v>
      </c>
      <c r="I125" s="46">
        <v>172</v>
      </c>
      <c r="J125" s="56">
        <v>2708</v>
      </c>
      <c r="K125" s="49"/>
    </row>
    <row r="126" spans="1:11" ht="16.5" customHeight="1" x14ac:dyDescent="0.2">
      <c r="A126" s="55">
        <v>2016</v>
      </c>
      <c r="B126" s="49" t="s">
        <v>19</v>
      </c>
      <c r="C126" s="49" t="s">
        <v>24</v>
      </c>
      <c r="D126" s="46">
        <v>924</v>
      </c>
      <c r="E126" s="46">
        <v>59</v>
      </c>
      <c r="F126" s="46">
        <v>1587</v>
      </c>
      <c r="G126" s="46">
        <v>464</v>
      </c>
      <c r="H126" s="46">
        <v>1394</v>
      </c>
      <c r="I126" s="46">
        <v>335</v>
      </c>
      <c r="J126" s="56">
        <v>463</v>
      </c>
      <c r="K126" s="49"/>
    </row>
    <row r="127" spans="1:11" ht="16.5" customHeight="1" x14ac:dyDescent="0.2">
      <c r="A127" s="55">
        <v>2016</v>
      </c>
      <c r="B127" s="49" t="s">
        <v>20</v>
      </c>
      <c r="C127" s="49" t="s">
        <v>24</v>
      </c>
      <c r="D127" s="48">
        <v>8</v>
      </c>
      <c r="E127" s="48">
        <v>2</v>
      </c>
      <c r="F127" s="48">
        <v>5</v>
      </c>
      <c r="G127" s="48">
        <v>6</v>
      </c>
      <c r="H127" s="48">
        <v>60</v>
      </c>
      <c r="I127" s="48">
        <v>0</v>
      </c>
      <c r="J127" s="57">
        <v>1</v>
      </c>
      <c r="K127" s="49"/>
    </row>
    <row r="128" spans="1:11" ht="17.25" thickBot="1" x14ac:dyDescent="0.25">
      <c r="A128" s="58"/>
      <c r="B128" s="59"/>
      <c r="C128" s="59"/>
      <c r="D128" s="45">
        <f t="shared" ref="D128:J128" si="12">SUM(D121:D127)</f>
        <v>5845</v>
      </c>
      <c r="E128" s="45" t="s">
        <v>37</v>
      </c>
      <c r="F128" s="45">
        <f t="shared" si="12"/>
        <v>9173</v>
      </c>
      <c r="G128" s="45">
        <f t="shared" si="12"/>
        <v>3472</v>
      </c>
      <c r="H128" s="45">
        <f t="shared" si="12"/>
        <v>13809</v>
      </c>
      <c r="I128" s="45">
        <f t="shared" si="12"/>
        <v>701</v>
      </c>
      <c r="J128" s="60">
        <f t="shared" si="12"/>
        <v>5254</v>
      </c>
      <c r="K128" s="49"/>
    </row>
    <row r="129" spans="1:11" x14ac:dyDescent="0.2">
      <c r="A129" s="49"/>
      <c r="B129" s="49"/>
      <c r="C129" s="49"/>
      <c r="D129" s="46"/>
      <c r="E129" s="46"/>
      <c r="F129" s="46"/>
      <c r="G129" s="46"/>
      <c r="H129" s="46"/>
      <c r="I129" s="46"/>
      <c r="J129" s="46"/>
      <c r="K129" s="49"/>
    </row>
    <row r="130" spans="1:11" ht="15" thickBot="1" x14ac:dyDescent="0.25">
      <c r="A130" s="49"/>
      <c r="B130" s="49"/>
      <c r="C130" s="49"/>
      <c r="D130" s="46"/>
      <c r="E130" s="46"/>
      <c r="F130" s="46"/>
      <c r="G130" s="46"/>
      <c r="H130" s="46"/>
      <c r="I130" s="46"/>
      <c r="J130" s="46"/>
      <c r="K130" s="49"/>
    </row>
    <row r="131" spans="1:11" x14ac:dyDescent="0.2">
      <c r="A131" s="52">
        <v>2017</v>
      </c>
      <c r="B131" s="53" t="s">
        <v>22</v>
      </c>
      <c r="C131" s="53" t="s">
        <v>22</v>
      </c>
      <c r="D131" s="47">
        <v>1</v>
      </c>
      <c r="E131" s="47">
        <v>1</v>
      </c>
      <c r="F131" s="47">
        <v>0</v>
      </c>
      <c r="G131" s="47">
        <v>0</v>
      </c>
      <c r="H131" s="47">
        <v>16</v>
      </c>
      <c r="I131" s="47">
        <v>0</v>
      </c>
      <c r="J131" s="54">
        <v>0</v>
      </c>
      <c r="K131" s="49"/>
    </row>
    <row r="132" spans="1:11" x14ac:dyDescent="0.2">
      <c r="A132" s="55">
        <v>2017</v>
      </c>
      <c r="B132" s="49" t="s">
        <v>15</v>
      </c>
      <c r="C132" s="49" t="s">
        <v>23</v>
      </c>
      <c r="D132" s="46">
        <v>138</v>
      </c>
      <c r="E132" s="46">
        <v>43</v>
      </c>
      <c r="F132" s="46">
        <v>10</v>
      </c>
      <c r="G132" s="46">
        <v>5</v>
      </c>
      <c r="H132" s="46">
        <v>2504</v>
      </c>
      <c r="I132" s="46">
        <v>6</v>
      </c>
      <c r="J132" s="56">
        <v>173</v>
      </c>
      <c r="K132" s="49"/>
    </row>
    <row r="133" spans="1:11" x14ac:dyDescent="0.2">
      <c r="A133" s="55">
        <v>2017</v>
      </c>
      <c r="B133" s="49" t="s">
        <v>15</v>
      </c>
      <c r="C133" s="49" t="s">
        <v>24</v>
      </c>
      <c r="D133" s="46">
        <v>3602</v>
      </c>
      <c r="E133" s="46">
        <v>128</v>
      </c>
      <c r="F133" s="46">
        <v>1024</v>
      </c>
      <c r="G133" s="46">
        <v>329</v>
      </c>
      <c r="H133" s="46">
        <v>65523</v>
      </c>
      <c r="I133" s="46">
        <v>663</v>
      </c>
      <c r="J133" s="56">
        <v>4853</v>
      </c>
      <c r="K133" s="49"/>
    </row>
    <row r="134" spans="1:11" x14ac:dyDescent="0.2">
      <c r="A134" s="55">
        <v>2017</v>
      </c>
      <c r="B134" s="49" t="s">
        <v>25</v>
      </c>
      <c r="C134" s="49" t="s">
        <v>23</v>
      </c>
      <c r="D134" s="46">
        <v>264</v>
      </c>
      <c r="E134" s="46">
        <v>59</v>
      </c>
      <c r="F134" s="46">
        <v>156</v>
      </c>
      <c r="G134" s="46">
        <v>66</v>
      </c>
      <c r="H134" s="46">
        <v>2051</v>
      </c>
      <c r="I134" s="46">
        <v>29</v>
      </c>
      <c r="J134" s="56">
        <v>426</v>
      </c>
      <c r="K134" s="49"/>
    </row>
    <row r="135" spans="1:11" x14ac:dyDescent="0.2">
      <c r="A135" s="55">
        <v>2017</v>
      </c>
      <c r="B135" s="49" t="s">
        <v>25</v>
      </c>
      <c r="C135" s="49" t="s">
        <v>24</v>
      </c>
      <c r="D135" s="46">
        <v>2841</v>
      </c>
      <c r="E135" s="46">
        <v>144</v>
      </c>
      <c r="F135" s="46">
        <v>4768</v>
      </c>
      <c r="G135" s="46">
        <v>1361</v>
      </c>
      <c r="H135" s="46">
        <v>9224</v>
      </c>
      <c r="I135" s="46">
        <v>239</v>
      </c>
      <c r="J135" s="56">
        <v>7039</v>
      </c>
      <c r="K135" s="49"/>
    </row>
    <row r="136" spans="1:11" x14ac:dyDescent="0.2">
      <c r="A136" s="55">
        <v>2017</v>
      </c>
      <c r="B136" s="49" t="s">
        <v>19</v>
      </c>
      <c r="C136" s="49" t="s">
        <v>23</v>
      </c>
      <c r="D136" s="46">
        <v>8</v>
      </c>
      <c r="E136" s="46">
        <v>2</v>
      </c>
      <c r="F136" s="46">
        <v>56</v>
      </c>
      <c r="G136" s="46">
        <v>0</v>
      </c>
      <c r="H136" s="46">
        <v>3</v>
      </c>
      <c r="I136" s="46">
        <v>0</v>
      </c>
      <c r="J136" s="56">
        <v>3</v>
      </c>
      <c r="K136" s="49"/>
    </row>
    <row r="137" spans="1:11" x14ac:dyDescent="0.2">
      <c r="A137" s="55">
        <v>2017</v>
      </c>
      <c r="B137" s="49" t="s">
        <v>19</v>
      </c>
      <c r="C137" s="49" t="s">
        <v>24</v>
      </c>
      <c r="D137" s="46">
        <v>1296</v>
      </c>
      <c r="E137" s="46">
        <v>73</v>
      </c>
      <c r="F137" s="46">
        <v>3147</v>
      </c>
      <c r="G137" s="46">
        <v>1198</v>
      </c>
      <c r="H137" s="46">
        <v>3951</v>
      </c>
      <c r="I137" s="46">
        <v>312</v>
      </c>
      <c r="J137" s="56">
        <v>1364</v>
      </c>
      <c r="K137" s="49"/>
    </row>
    <row r="138" spans="1:11" x14ac:dyDescent="0.2">
      <c r="A138" s="55">
        <v>2017</v>
      </c>
      <c r="B138" s="49" t="s">
        <v>20</v>
      </c>
      <c r="C138" s="49" t="s">
        <v>24</v>
      </c>
      <c r="D138" s="48">
        <v>19</v>
      </c>
      <c r="E138" s="48">
        <v>2</v>
      </c>
      <c r="F138" s="48">
        <v>56</v>
      </c>
      <c r="G138" s="48">
        <v>1</v>
      </c>
      <c r="H138" s="48">
        <v>69</v>
      </c>
      <c r="I138" s="48">
        <v>0</v>
      </c>
      <c r="J138" s="57">
        <v>12</v>
      </c>
      <c r="K138" s="49"/>
    </row>
    <row r="139" spans="1:11" ht="17.25" thickBot="1" x14ac:dyDescent="0.25">
      <c r="A139" s="58"/>
      <c r="B139" s="59"/>
      <c r="C139" s="59"/>
      <c r="D139" s="45">
        <f>SUM(D131:D138)</f>
        <v>8169</v>
      </c>
      <c r="E139" s="45" t="s">
        <v>38</v>
      </c>
      <c r="F139" s="45">
        <f t="shared" ref="F139:J139" si="13">SUM(F131:F138)</f>
        <v>9217</v>
      </c>
      <c r="G139" s="45">
        <f t="shared" si="13"/>
        <v>2960</v>
      </c>
      <c r="H139" s="45">
        <f t="shared" si="13"/>
        <v>83341</v>
      </c>
      <c r="I139" s="45">
        <f t="shared" si="13"/>
        <v>1249</v>
      </c>
      <c r="J139" s="60">
        <f t="shared" si="13"/>
        <v>13870</v>
      </c>
      <c r="K139" s="49"/>
    </row>
    <row r="140" spans="1:11" ht="15" thickBot="1" x14ac:dyDescent="0.25">
      <c r="A140" s="49"/>
      <c r="B140" s="49"/>
      <c r="C140" s="49"/>
      <c r="D140" s="46"/>
      <c r="E140" s="46"/>
      <c r="F140" s="46"/>
      <c r="G140" s="46"/>
      <c r="H140" s="46"/>
      <c r="I140" s="46"/>
      <c r="J140" s="46"/>
      <c r="K140" s="49"/>
    </row>
    <row r="141" spans="1:11" x14ac:dyDescent="0.2">
      <c r="A141" s="52">
        <v>2018</v>
      </c>
      <c r="B141" s="53" t="s">
        <v>22</v>
      </c>
      <c r="C141" s="53" t="s">
        <v>22</v>
      </c>
      <c r="D141" s="47">
        <v>4</v>
      </c>
      <c r="E141" s="47">
        <v>3</v>
      </c>
      <c r="F141" s="47">
        <v>10</v>
      </c>
      <c r="G141" s="47">
        <v>0</v>
      </c>
      <c r="H141" s="47">
        <v>20</v>
      </c>
      <c r="I141" s="47">
        <v>0</v>
      </c>
      <c r="J141" s="54">
        <v>3</v>
      </c>
      <c r="K141" s="49"/>
    </row>
    <row r="142" spans="1:11" x14ac:dyDescent="0.2">
      <c r="A142" s="55">
        <v>2018</v>
      </c>
      <c r="B142" s="49" t="s">
        <v>15</v>
      </c>
      <c r="C142" s="49" t="s">
        <v>23</v>
      </c>
      <c r="D142" s="46">
        <v>99</v>
      </c>
      <c r="E142" s="46">
        <v>37</v>
      </c>
      <c r="F142" s="46">
        <v>84</v>
      </c>
      <c r="G142" s="46">
        <v>8</v>
      </c>
      <c r="H142" s="46">
        <v>533</v>
      </c>
      <c r="I142" s="46">
        <v>0</v>
      </c>
      <c r="J142" s="56">
        <v>119</v>
      </c>
      <c r="K142" s="49"/>
    </row>
    <row r="143" spans="1:11" x14ac:dyDescent="0.2">
      <c r="A143" s="55">
        <v>2018</v>
      </c>
      <c r="B143" s="49" t="s">
        <v>15</v>
      </c>
      <c r="C143" s="49" t="s">
        <v>24</v>
      </c>
      <c r="D143" s="46">
        <v>2685</v>
      </c>
      <c r="E143" s="46">
        <v>131</v>
      </c>
      <c r="F143" s="46">
        <v>1395</v>
      </c>
      <c r="G143" s="46">
        <v>409</v>
      </c>
      <c r="H143" s="46">
        <v>21275</v>
      </c>
      <c r="I143" s="46">
        <v>118</v>
      </c>
      <c r="J143" s="56">
        <v>2919</v>
      </c>
      <c r="K143" s="49"/>
    </row>
    <row r="144" spans="1:11" x14ac:dyDescent="0.2">
      <c r="A144" s="55">
        <v>2018</v>
      </c>
      <c r="B144" s="49" t="s">
        <v>25</v>
      </c>
      <c r="C144" s="49" t="s">
        <v>23</v>
      </c>
      <c r="D144" s="46">
        <v>83</v>
      </c>
      <c r="E144" s="46">
        <v>45</v>
      </c>
      <c r="F144" s="46">
        <v>51</v>
      </c>
      <c r="G144" s="46">
        <v>27</v>
      </c>
      <c r="H144" s="46">
        <v>341</v>
      </c>
      <c r="I144" s="46">
        <v>4</v>
      </c>
      <c r="J144" s="56">
        <v>122</v>
      </c>
      <c r="K144" s="49"/>
    </row>
    <row r="145" spans="1:11" x14ac:dyDescent="0.2">
      <c r="A145" s="55">
        <v>2018</v>
      </c>
      <c r="B145" s="49" t="s">
        <v>25</v>
      </c>
      <c r="C145" s="49" t="s">
        <v>24</v>
      </c>
      <c r="D145" s="46">
        <v>2071</v>
      </c>
      <c r="E145" s="46">
        <v>145</v>
      </c>
      <c r="F145" s="46">
        <v>2868</v>
      </c>
      <c r="G145" s="46">
        <v>1429</v>
      </c>
      <c r="H145" s="46">
        <v>6137</v>
      </c>
      <c r="I145" s="46">
        <v>82</v>
      </c>
      <c r="J145" s="56">
        <v>2148</v>
      </c>
      <c r="K145" s="49"/>
    </row>
    <row r="146" spans="1:11" x14ac:dyDescent="0.2">
      <c r="A146" s="55">
        <v>2018</v>
      </c>
      <c r="B146" s="49" t="s">
        <v>19</v>
      </c>
      <c r="C146" s="49" t="s">
        <v>24</v>
      </c>
      <c r="D146" s="46">
        <v>1296</v>
      </c>
      <c r="E146" s="46">
        <v>69</v>
      </c>
      <c r="F146" s="46">
        <v>1809</v>
      </c>
      <c r="G146" s="46">
        <v>574</v>
      </c>
      <c r="H146" s="46">
        <v>9087</v>
      </c>
      <c r="I146" s="46">
        <v>78</v>
      </c>
      <c r="J146" s="56">
        <v>472</v>
      </c>
      <c r="K146" s="49"/>
    </row>
    <row r="147" spans="1:11" x14ac:dyDescent="0.2">
      <c r="A147" s="55">
        <v>2018</v>
      </c>
      <c r="B147" s="49" t="s">
        <v>20</v>
      </c>
      <c r="C147" s="49" t="s">
        <v>22</v>
      </c>
      <c r="D147" s="46">
        <v>2</v>
      </c>
      <c r="E147" s="46">
        <v>1</v>
      </c>
      <c r="F147" s="46">
        <v>0</v>
      </c>
      <c r="G147" s="46">
        <v>2</v>
      </c>
      <c r="H147" s="46">
        <v>1</v>
      </c>
      <c r="I147" s="46">
        <v>0</v>
      </c>
      <c r="J147" s="56">
        <v>0</v>
      </c>
      <c r="K147" s="49"/>
    </row>
    <row r="148" spans="1:11" x14ac:dyDescent="0.2">
      <c r="A148" s="55">
        <v>2018</v>
      </c>
      <c r="B148" s="49" t="s">
        <v>20</v>
      </c>
      <c r="C148" s="49" t="s">
        <v>24</v>
      </c>
      <c r="D148" s="48">
        <v>16</v>
      </c>
      <c r="E148" s="48">
        <v>2</v>
      </c>
      <c r="F148" s="48">
        <v>28</v>
      </c>
      <c r="G148" s="48">
        <v>16</v>
      </c>
      <c r="H148" s="48">
        <v>17</v>
      </c>
      <c r="I148" s="48">
        <v>0</v>
      </c>
      <c r="J148" s="57">
        <v>5</v>
      </c>
      <c r="K148" s="49"/>
    </row>
    <row r="149" spans="1:11" ht="17.25" thickBot="1" x14ac:dyDescent="0.25">
      <c r="A149" s="58"/>
      <c r="B149" s="59"/>
      <c r="C149" s="59"/>
      <c r="D149" s="45">
        <f>SUM(D141:D148)</f>
        <v>6256</v>
      </c>
      <c r="E149" s="45" t="s">
        <v>39</v>
      </c>
      <c r="F149" s="45">
        <f t="shared" ref="F149:J149" si="14">SUM(F141:F148)</f>
        <v>6245</v>
      </c>
      <c r="G149" s="45">
        <f t="shared" si="14"/>
        <v>2465</v>
      </c>
      <c r="H149" s="45">
        <f t="shared" si="14"/>
        <v>37411</v>
      </c>
      <c r="I149" s="45">
        <f t="shared" si="14"/>
        <v>282</v>
      </c>
      <c r="J149" s="60">
        <f t="shared" si="14"/>
        <v>5788</v>
      </c>
      <c r="K149" s="49"/>
    </row>
    <row r="150" spans="1:11" ht="15" thickBot="1" x14ac:dyDescent="0.25">
      <c r="A150" s="49"/>
      <c r="B150" s="49"/>
      <c r="C150" s="49"/>
      <c r="D150" s="46"/>
      <c r="E150" s="46"/>
      <c r="F150" s="46"/>
      <c r="G150" s="46"/>
      <c r="H150" s="46"/>
      <c r="I150" s="46"/>
      <c r="J150" s="46"/>
      <c r="K150" s="49"/>
    </row>
    <row r="151" spans="1:11" x14ac:dyDescent="0.2">
      <c r="A151" s="52">
        <v>2019</v>
      </c>
      <c r="B151" s="53" t="s">
        <v>15</v>
      </c>
      <c r="C151" s="53" t="s">
        <v>23</v>
      </c>
      <c r="D151" s="47">
        <v>171</v>
      </c>
      <c r="E151" s="47">
        <v>43</v>
      </c>
      <c r="F151" s="47">
        <v>103</v>
      </c>
      <c r="G151" s="47">
        <v>73</v>
      </c>
      <c r="H151" s="47">
        <v>1391</v>
      </c>
      <c r="I151" s="47" t="s">
        <v>22</v>
      </c>
      <c r="J151" s="54">
        <v>227</v>
      </c>
      <c r="K151" s="49"/>
    </row>
    <row r="152" spans="1:11" x14ac:dyDescent="0.2">
      <c r="A152" s="55">
        <v>2019</v>
      </c>
      <c r="B152" s="49" t="s">
        <v>15</v>
      </c>
      <c r="C152" s="49" t="s">
        <v>24</v>
      </c>
      <c r="D152" s="46">
        <v>3146</v>
      </c>
      <c r="E152" s="46">
        <v>127</v>
      </c>
      <c r="F152" s="46">
        <v>2119</v>
      </c>
      <c r="G152" s="46">
        <v>878</v>
      </c>
      <c r="H152" s="46">
        <v>26374</v>
      </c>
      <c r="I152" s="46">
        <v>264</v>
      </c>
      <c r="J152" s="56">
        <v>4814</v>
      </c>
      <c r="K152" s="49"/>
    </row>
    <row r="153" spans="1:11" x14ac:dyDescent="0.2">
      <c r="A153" s="55">
        <v>2019</v>
      </c>
      <c r="B153" s="49" t="s">
        <v>25</v>
      </c>
      <c r="C153" s="49" t="s">
        <v>23</v>
      </c>
      <c r="D153" s="46">
        <v>325</v>
      </c>
      <c r="E153" s="46">
        <v>57</v>
      </c>
      <c r="F153" s="46">
        <v>478</v>
      </c>
      <c r="G153" s="46">
        <v>323</v>
      </c>
      <c r="H153" s="46">
        <v>1933</v>
      </c>
      <c r="I153" s="46">
        <v>15</v>
      </c>
      <c r="J153" s="56">
        <v>925</v>
      </c>
      <c r="K153" s="49"/>
    </row>
    <row r="154" spans="1:11" x14ac:dyDescent="0.2">
      <c r="A154" s="55">
        <v>2019</v>
      </c>
      <c r="B154" s="49" t="s">
        <v>25</v>
      </c>
      <c r="C154" s="49" t="s">
        <v>24</v>
      </c>
      <c r="D154" s="46">
        <v>2389</v>
      </c>
      <c r="E154" s="46">
        <v>145</v>
      </c>
      <c r="F154" s="46">
        <v>3842</v>
      </c>
      <c r="G154" s="46">
        <v>1594</v>
      </c>
      <c r="H154" s="46">
        <v>3989</v>
      </c>
      <c r="I154" s="46">
        <v>229</v>
      </c>
      <c r="J154" s="56">
        <v>11217</v>
      </c>
      <c r="K154" s="49"/>
    </row>
    <row r="155" spans="1:11" x14ac:dyDescent="0.2">
      <c r="A155" s="55">
        <v>2019</v>
      </c>
      <c r="B155" s="49" t="s">
        <v>19</v>
      </c>
      <c r="C155" s="49" t="s">
        <v>24</v>
      </c>
      <c r="D155" s="46">
        <v>1420</v>
      </c>
      <c r="E155" s="46">
        <v>71</v>
      </c>
      <c r="F155" s="46">
        <v>2904</v>
      </c>
      <c r="G155" s="46">
        <v>643</v>
      </c>
      <c r="H155" s="46">
        <v>6729</v>
      </c>
      <c r="I155" s="46">
        <v>447</v>
      </c>
      <c r="J155" s="56">
        <v>2053</v>
      </c>
      <c r="K155" s="49"/>
    </row>
    <row r="156" spans="1:11" x14ac:dyDescent="0.2">
      <c r="A156" s="55">
        <v>2019</v>
      </c>
      <c r="B156" s="49" t="s">
        <v>20</v>
      </c>
      <c r="C156" s="49" t="s">
        <v>22</v>
      </c>
      <c r="D156" s="46">
        <v>1</v>
      </c>
      <c r="E156" s="46">
        <v>1</v>
      </c>
      <c r="F156" s="46" t="s">
        <v>22</v>
      </c>
      <c r="G156" s="46">
        <v>1</v>
      </c>
      <c r="H156" s="46" t="s">
        <v>22</v>
      </c>
      <c r="I156" s="46" t="s">
        <v>22</v>
      </c>
      <c r="J156" s="56" t="s">
        <v>22</v>
      </c>
      <c r="K156" s="49"/>
    </row>
    <row r="157" spans="1:11" x14ac:dyDescent="0.2">
      <c r="A157" s="55">
        <v>2019</v>
      </c>
      <c r="B157" s="49" t="s">
        <v>20</v>
      </c>
      <c r="C157" s="49" t="s">
        <v>24</v>
      </c>
      <c r="D157" s="46">
        <v>23</v>
      </c>
      <c r="E157" s="46">
        <v>4</v>
      </c>
      <c r="F157" s="46">
        <v>50</v>
      </c>
      <c r="G157" s="46">
        <v>2</v>
      </c>
      <c r="H157" s="46">
        <v>14</v>
      </c>
      <c r="I157" s="46" t="s">
        <v>22</v>
      </c>
      <c r="J157" s="56">
        <v>21</v>
      </c>
      <c r="K157" s="49"/>
    </row>
    <row r="158" spans="1:11" ht="17.25" thickBot="1" x14ac:dyDescent="0.25">
      <c r="A158" s="58"/>
      <c r="B158" s="59"/>
      <c r="C158" s="59"/>
      <c r="D158" s="61">
        <f>SUM(D151:D157)</f>
        <v>7475</v>
      </c>
      <c r="E158" s="62" t="s">
        <v>40</v>
      </c>
      <c r="F158" s="62">
        <f>SUM(F151:F157)</f>
        <v>9496</v>
      </c>
      <c r="G158" s="62">
        <f>SUM(G151:G157)</f>
        <v>3514</v>
      </c>
      <c r="H158" s="62">
        <f>SUM(H151:H157)</f>
        <v>40430</v>
      </c>
      <c r="I158" s="62">
        <f>SUM(I151:I157)</f>
        <v>955</v>
      </c>
      <c r="J158" s="63">
        <f>SUM(J151:J157)</f>
        <v>19257</v>
      </c>
      <c r="K158" s="49"/>
    </row>
    <row r="159" spans="1:11" ht="15" thickBot="1" x14ac:dyDescent="0.25">
      <c r="A159" s="49"/>
      <c r="B159" s="49"/>
      <c r="C159" s="49"/>
      <c r="D159" s="46"/>
      <c r="E159" s="46"/>
      <c r="F159" s="46"/>
      <c r="G159" s="46"/>
      <c r="H159" s="46"/>
      <c r="I159" s="46"/>
      <c r="J159" s="46"/>
      <c r="K159" s="49"/>
    </row>
    <row r="160" spans="1:11" x14ac:dyDescent="0.2">
      <c r="A160" s="52">
        <v>2020</v>
      </c>
      <c r="B160" s="53" t="s">
        <v>22</v>
      </c>
      <c r="C160" s="53" t="s">
        <v>22</v>
      </c>
      <c r="D160" s="47">
        <v>1</v>
      </c>
      <c r="E160" s="47">
        <v>1</v>
      </c>
      <c r="F160" s="47">
        <v>4</v>
      </c>
      <c r="G160" s="47" t="s">
        <v>22</v>
      </c>
      <c r="H160" s="47">
        <v>1</v>
      </c>
      <c r="I160" s="47" t="s">
        <v>22</v>
      </c>
      <c r="J160" s="54" t="s">
        <v>22</v>
      </c>
      <c r="K160" s="49"/>
    </row>
    <row r="161" spans="1:11" x14ac:dyDescent="0.2">
      <c r="A161" s="55">
        <v>2020</v>
      </c>
      <c r="B161" s="49" t="s">
        <v>15</v>
      </c>
      <c r="C161" s="49" t="s">
        <v>23</v>
      </c>
      <c r="D161" s="46">
        <v>132</v>
      </c>
      <c r="E161" s="46">
        <v>36</v>
      </c>
      <c r="F161" s="46">
        <v>29</v>
      </c>
      <c r="G161" s="46">
        <v>10</v>
      </c>
      <c r="H161" s="46">
        <v>1234</v>
      </c>
      <c r="I161" s="46">
        <v>1</v>
      </c>
      <c r="J161" s="56">
        <v>172</v>
      </c>
      <c r="K161" s="49"/>
    </row>
    <row r="162" spans="1:11" x14ac:dyDescent="0.2">
      <c r="A162" s="55">
        <v>2020</v>
      </c>
      <c r="B162" s="49" t="s">
        <v>15</v>
      </c>
      <c r="C162" s="49" t="s">
        <v>24</v>
      </c>
      <c r="D162" s="46">
        <v>1865</v>
      </c>
      <c r="E162" s="46">
        <v>110</v>
      </c>
      <c r="F162" s="46">
        <v>1524</v>
      </c>
      <c r="G162" s="46">
        <v>939</v>
      </c>
      <c r="H162" s="46">
        <v>13266</v>
      </c>
      <c r="I162" s="46">
        <v>126</v>
      </c>
      <c r="J162" s="56">
        <v>3786</v>
      </c>
      <c r="K162" s="49"/>
    </row>
    <row r="163" spans="1:11" x14ac:dyDescent="0.2">
      <c r="A163" s="55">
        <v>2020</v>
      </c>
      <c r="B163" s="49" t="s">
        <v>25</v>
      </c>
      <c r="C163" s="49" t="s">
        <v>23</v>
      </c>
      <c r="D163" s="46">
        <v>204</v>
      </c>
      <c r="E163" s="46">
        <v>51</v>
      </c>
      <c r="F163" s="46">
        <v>607</v>
      </c>
      <c r="G163" s="46">
        <v>397</v>
      </c>
      <c r="H163" s="46">
        <v>230</v>
      </c>
      <c r="I163" s="46">
        <v>21</v>
      </c>
      <c r="J163" s="56">
        <v>507</v>
      </c>
      <c r="K163" s="49"/>
    </row>
    <row r="164" spans="1:11" x14ac:dyDescent="0.2">
      <c r="A164" s="55">
        <v>2020</v>
      </c>
      <c r="B164" s="49" t="s">
        <v>25</v>
      </c>
      <c r="C164" s="49" t="s">
        <v>24</v>
      </c>
      <c r="D164" s="46">
        <v>1639</v>
      </c>
      <c r="E164" s="46">
        <v>110</v>
      </c>
      <c r="F164" s="46">
        <v>4986</v>
      </c>
      <c r="G164" s="46">
        <v>2171</v>
      </c>
      <c r="H164" s="46">
        <v>2249</v>
      </c>
      <c r="I164" s="46">
        <v>37</v>
      </c>
      <c r="J164" s="56">
        <v>4186</v>
      </c>
      <c r="K164" s="49"/>
    </row>
    <row r="165" spans="1:11" x14ac:dyDescent="0.2">
      <c r="A165" s="55">
        <v>2020</v>
      </c>
      <c r="B165" s="49" t="s">
        <v>19</v>
      </c>
      <c r="C165" s="49" t="s">
        <v>24</v>
      </c>
      <c r="D165" s="46">
        <v>894</v>
      </c>
      <c r="E165" s="46">
        <v>59</v>
      </c>
      <c r="F165" s="46">
        <v>1760</v>
      </c>
      <c r="G165" s="46">
        <v>514</v>
      </c>
      <c r="H165" s="46">
        <v>5118</v>
      </c>
      <c r="I165" s="46">
        <v>280</v>
      </c>
      <c r="J165" s="56">
        <v>418</v>
      </c>
      <c r="K165" s="49"/>
    </row>
    <row r="166" spans="1:11" x14ac:dyDescent="0.2">
      <c r="A166" s="55">
        <v>2020</v>
      </c>
      <c r="B166" s="49" t="s">
        <v>20</v>
      </c>
      <c r="C166" s="49" t="s">
        <v>24</v>
      </c>
      <c r="D166" s="46">
        <v>6</v>
      </c>
      <c r="E166" s="46">
        <v>1</v>
      </c>
      <c r="F166" s="46">
        <v>11</v>
      </c>
      <c r="G166" s="46">
        <v>3</v>
      </c>
      <c r="H166" s="46">
        <v>24</v>
      </c>
      <c r="I166" s="46" t="s">
        <v>22</v>
      </c>
      <c r="J166" s="56" t="s">
        <v>22</v>
      </c>
      <c r="K166" s="49"/>
    </row>
    <row r="167" spans="1:11" ht="17.25" thickBot="1" x14ac:dyDescent="0.25">
      <c r="A167" s="58"/>
      <c r="B167" s="59"/>
      <c r="C167" s="59"/>
      <c r="D167" s="62">
        <f>SUM(D160:D166)</f>
        <v>4741</v>
      </c>
      <c r="E167" s="62" t="s">
        <v>41</v>
      </c>
      <c r="F167" s="62">
        <f>SUM(F160:F166)</f>
        <v>8921</v>
      </c>
      <c r="G167" s="62">
        <f>SUM(G160:G166)</f>
        <v>4034</v>
      </c>
      <c r="H167" s="62">
        <f>SUM(H160:H166)</f>
        <v>22122</v>
      </c>
      <c r="I167" s="62">
        <f>SUM(I160:I166)</f>
        <v>465</v>
      </c>
      <c r="J167" s="63">
        <f>SUM(J160:J166)</f>
        <v>9069</v>
      </c>
      <c r="K167" s="49"/>
    </row>
    <row r="168" spans="1:11" ht="15" thickBot="1" x14ac:dyDescent="0.25">
      <c r="A168" s="49"/>
      <c r="B168" s="49"/>
      <c r="C168" s="49"/>
      <c r="D168" s="46"/>
      <c r="E168" s="46"/>
      <c r="F168" s="46"/>
      <c r="G168" s="46"/>
      <c r="H168" s="46"/>
      <c r="I168" s="46"/>
      <c r="J168" s="46"/>
      <c r="K168" s="49"/>
    </row>
    <row r="169" spans="1:11" x14ac:dyDescent="0.2">
      <c r="A169" s="52">
        <v>2021</v>
      </c>
      <c r="B169" s="53" t="s">
        <v>22</v>
      </c>
      <c r="C169" s="53" t="s">
        <v>22</v>
      </c>
      <c r="D169" s="47">
        <v>8</v>
      </c>
      <c r="E169" s="47">
        <v>5</v>
      </c>
      <c r="F169" s="47">
        <v>3</v>
      </c>
      <c r="G169" s="47">
        <v>6</v>
      </c>
      <c r="H169" s="47">
        <v>106</v>
      </c>
      <c r="I169" s="47" t="s">
        <v>22</v>
      </c>
      <c r="J169" s="54">
        <v>48</v>
      </c>
      <c r="K169" s="49"/>
    </row>
    <row r="170" spans="1:11" x14ac:dyDescent="0.2">
      <c r="A170" s="55">
        <v>2021</v>
      </c>
      <c r="B170" s="49" t="s">
        <v>15</v>
      </c>
      <c r="C170" s="49" t="s">
        <v>23</v>
      </c>
      <c r="D170" s="46">
        <v>96</v>
      </c>
      <c r="E170" s="46">
        <v>34</v>
      </c>
      <c r="F170" s="46">
        <v>113</v>
      </c>
      <c r="G170" s="46">
        <v>41</v>
      </c>
      <c r="H170" s="46">
        <v>533</v>
      </c>
      <c r="I170" s="46" t="s">
        <v>22</v>
      </c>
      <c r="J170" s="56">
        <v>183</v>
      </c>
      <c r="K170" s="49"/>
    </row>
    <row r="171" spans="1:11" x14ac:dyDescent="0.2">
      <c r="A171" s="55">
        <v>2021</v>
      </c>
      <c r="B171" s="49" t="s">
        <v>15</v>
      </c>
      <c r="C171" s="49" t="s">
        <v>24</v>
      </c>
      <c r="D171" s="46">
        <v>3175</v>
      </c>
      <c r="E171" s="46">
        <v>121</v>
      </c>
      <c r="F171" s="46">
        <v>2310</v>
      </c>
      <c r="G171" s="46">
        <v>1359</v>
      </c>
      <c r="H171" s="46">
        <v>32007</v>
      </c>
      <c r="I171" s="46">
        <v>215</v>
      </c>
      <c r="J171" s="56">
        <v>6675</v>
      </c>
      <c r="K171" s="49"/>
    </row>
    <row r="172" spans="1:11" x14ac:dyDescent="0.2">
      <c r="A172" s="55">
        <v>2021</v>
      </c>
      <c r="B172" s="49" t="s">
        <v>25</v>
      </c>
      <c r="C172" s="49" t="s">
        <v>23</v>
      </c>
      <c r="D172" s="46">
        <v>368</v>
      </c>
      <c r="E172" s="46">
        <v>63</v>
      </c>
      <c r="F172" s="46">
        <v>1066</v>
      </c>
      <c r="G172" s="46">
        <v>524</v>
      </c>
      <c r="H172" s="46">
        <v>1635</v>
      </c>
      <c r="I172" s="46">
        <v>28</v>
      </c>
      <c r="J172" s="56">
        <v>693</v>
      </c>
      <c r="K172" s="49"/>
    </row>
    <row r="173" spans="1:11" x14ac:dyDescent="0.2">
      <c r="A173" s="55">
        <v>2021</v>
      </c>
      <c r="B173" s="49" t="s">
        <v>25</v>
      </c>
      <c r="C173" s="49" t="s">
        <v>24</v>
      </c>
      <c r="D173" s="46">
        <v>2903</v>
      </c>
      <c r="E173" s="46">
        <v>140</v>
      </c>
      <c r="F173" s="46">
        <v>6677</v>
      </c>
      <c r="G173" s="46">
        <v>2192</v>
      </c>
      <c r="H173" s="46">
        <v>4558</v>
      </c>
      <c r="I173" s="46">
        <v>169</v>
      </c>
      <c r="J173" s="56">
        <v>10193</v>
      </c>
      <c r="K173" s="49"/>
    </row>
    <row r="174" spans="1:11" x14ac:dyDescent="0.2">
      <c r="A174" s="55">
        <v>2021</v>
      </c>
      <c r="B174" s="49" t="s">
        <v>19</v>
      </c>
      <c r="C174" s="49" t="s">
        <v>24</v>
      </c>
      <c r="D174" s="46">
        <v>1774</v>
      </c>
      <c r="E174" s="46">
        <v>69</v>
      </c>
      <c r="F174" s="46">
        <v>3756</v>
      </c>
      <c r="G174" s="46">
        <v>1356</v>
      </c>
      <c r="H174" s="46">
        <v>5994</v>
      </c>
      <c r="I174" s="46">
        <v>221</v>
      </c>
      <c r="J174" s="56">
        <v>1256</v>
      </c>
      <c r="K174" s="49"/>
    </row>
    <row r="175" spans="1:11" x14ac:dyDescent="0.2">
      <c r="A175" s="55">
        <v>2021</v>
      </c>
      <c r="B175" s="49" t="s">
        <v>20</v>
      </c>
      <c r="C175" s="49" t="s">
        <v>24</v>
      </c>
      <c r="D175" s="46">
        <v>23</v>
      </c>
      <c r="E175" s="46">
        <v>4</v>
      </c>
      <c r="F175" s="46">
        <v>38</v>
      </c>
      <c r="G175" s="46">
        <v>2</v>
      </c>
      <c r="H175" s="46">
        <v>61</v>
      </c>
      <c r="I175" s="46">
        <v>2</v>
      </c>
      <c r="J175" s="56" t="s">
        <v>22</v>
      </c>
      <c r="K175" s="49"/>
    </row>
    <row r="176" spans="1:11" ht="17.25" thickBot="1" x14ac:dyDescent="0.25">
      <c r="A176" s="58"/>
      <c r="B176" s="59"/>
      <c r="C176" s="59"/>
      <c r="D176" s="62">
        <f>SUM(D169:D175)</f>
        <v>8347</v>
      </c>
      <c r="E176" s="62" t="s">
        <v>42</v>
      </c>
      <c r="F176" s="62">
        <f>SUM(F169:F175)</f>
        <v>13963</v>
      </c>
      <c r="G176" s="62">
        <f>SUM(G169:G175)</f>
        <v>5480</v>
      </c>
      <c r="H176" s="62">
        <f>SUM(H169:H175)</f>
        <v>44894</v>
      </c>
      <c r="I176" s="62">
        <f>SUM(I169:I175)</f>
        <v>635</v>
      </c>
      <c r="J176" s="63">
        <f>SUM(J169:J175)</f>
        <v>19048</v>
      </c>
      <c r="K176" s="49"/>
    </row>
    <row r="177" spans="1:11" ht="15" thickBot="1" x14ac:dyDescent="0.25">
      <c r="A177" s="49"/>
      <c r="B177" s="49"/>
      <c r="C177" s="49"/>
      <c r="D177" s="46"/>
      <c r="E177" s="46"/>
      <c r="F177" s="46"/>
      <c r="G177" s="46"/>
      <c r="H177" s="46"/>
      <c r="I177" s="46"/>
      <c r="J177" s="46"/>
      <c r="K177" s="49"/>
    </row>
    <row r="178" spans="1:11" x14ac:dyDescent="0.2">
      <c r="A178" s="52">
        <v>2022</v>
      </c>
      <c r="B178" s="53" t="s">
        <v>22</v>
      </c>
      <c r="C178" s="53" t="s">
        <v>22</v>
      </c>
      <c r="D178" s="47">
        <v>28</v>
      </c>
      <c r="E178" s="47">
        <v>15</v>
      </c>
      <c r="F178" s="47">
        <v>7</v>
      </c>
      <c r="G178" s="47">
        <v>39</v>
      </c>
      <c r="H178" s="47">
        <v>215</v>
      </c>
      <c r="I178" s="47" t="s">
        <v>22</v>
      </c>
      <c r="J178" s="54">
        <v>21</v>
      </c>
      <c r="K178" s="49"/>
    </row>
    <row r="179" spans="1:11" x14ac:dyDescent="0.2">
      <c r="A179" s="55">
        <v>2022</v>
      </c>
      <c r="B179" s="49" t="s">
        <v>15</v>
      </c>
      <c r="C179" s="49" t="s">
        <v>23</v>
      </c>
      <c r="D179" s="46">
        <v>96</v>
      </c>
      <c r="E179" s="46">
        <v>27</v>
      </c>
      <c r="F179" s="46">
        <v>38</v>
      </c>
      <c r="G179" s="46">
        <v>19</v>
      </c>
      <c r="H179" s="46">
        <v>539</v>
      </c>
      <c r="I179" s="46" t="s">
        <v>22</v>
      </c>
      <c r="J179" s="56">
        <v>241</v>
      </c>
      <c r="K179" s="49"/>
    </row>
    <row r="180" spans="1:11" x14ac:dyDescent="0.2">
      <c r="A180" s="55">
        <v>2022</v>
      </c>
      <c r="B180" s="49" t="s">
        <v>15</v>
      </c>
      <c r="C180" s="49" t="s">
        <v>24</v>
      </c>
      <c r="D180" s="46">
        <v>2822</v>
      </c>
      <c r="E180" s="46">
        <v>114</v>
      </c>
      <c r="F180" s="46">
        <v>3258</v>
      </c>
      <c r="G180" s="46">
        <v>890</v>
      </c>
      <c r="H180" s="46">
        <v>27332</v>
      </c>
      <c r="I180" s="46">
        <v>143</v>
      </c>
      <c r="J180" s="56">
        <v>5019</v>
      </c>
      <c r="K180" s="49"/>
    </row>
    <row r="181" spans="1:11" x14ac:dyDescent="0.2">
      <c r="A181" s="55">
        <v>2022</v>
      </c>
      <c r="B181" s="49" t="s">
        <v>25</v>
      </c>
      <c r="C181" s="49" t="s">
        <v>23</v>
      </c>
      <c r="D181" s="46">
        <v>282</v>
      </c>
      <c r="E181" s="46">
        <v>53</v>
      </c>
      <c r="F181" s="46">
        <v>1027</v>
      </c>
      <c r="G181" s="46">
        <v>487</v>
      </c>
      <c r="H181" s="46">
        <v>1444</v>
      </c>
      <c r="I181" s="46">
        <v>1</v>
      </c>
      <c r="J181" s="56">
        <v>138</v>
      </c>
      <c r="K181" s="49"/>
    </row>
    <row r="182" spans="1:11" x14ac:dyDescent="0.2">
      <c r="A182" s="55">
        <v>2022</v>
      </c>
      <c r="B182" s="49" t="s">
        <v>25</v>
      </c>
      <c r="C182" s="49" t="s">
        <v>24</v>
      </c>
      <c r="D182" s="46">
        <v>2145</v>
      </c>
      <c r="E182" s="46">
        <v>120</v>
      </c>
      <c r="F182" s="46">
        <v>6530</v>
      </c>
      <c r="G182" s="46">
        <v>2412</v>
      </c>
      <c r="H182" s="46">
        <v>3452</v>
      </c>
      <c r="I182" s="46">
        <v>100</v>
      </c>
      <c r="J182" s="56">
        <v>3965</v>
      </c>
      <c r="K182" s="49"/>
    </row>
    <row r="183" spans="1:11" x14ac:dyDescent="0.2">
      <c r="A183" s="55">
        <v>2022</v>
      </c>
      <c r="B183" s="49" t="s">
        <v>19</v>
      </c>
      <c r="C183" s="49" t="s">
        <v>24</v>
      </c>
      <c r="D183" s="46">
        <v>1519</v>
      </c>
      <c r="E183" s="46">
        <v>68</v>
      </c>
      <c r="F183" s="46">
        <v>3183</v>
      </c>
      <c r="G183" s="46">
        <v>1935</v>
      </c>
      <c r="H183" s="46">
        <v>5283</v>
      </c>
      <c r="I183" s="46">
        <v>458</v>
      </c>
      <c r="J183" s="56">
        <v>1597</v>
      </c>
      <c r="K183" s="49"/>
    </row>
    <row r="184" spans="1:11" x14ac:dyDescent="0.2">
      <c r="A184" s="55">
        <v>2022</v>
      </c>
      <c r="B184" s="49" t="s">
        <v>20</v>
      </c>
      <c r="C184" s="49" t="s">
        <v>22</v>
      </c>
      <c r="D184" s="46">
        <v>2</v>
      </c>
      <c r="E184" s="46">
        <v>1</v>
      </c>
      <c r="F184" s="46" t="s">
        <v>22</v>
      </c>
      <c r="G184" s="46" t="s">
        <v>22</v>
      </c>
      <c r="H184" s="46" t="s">
        <v>22</v>
      </c>
      <c r="I184" s="46">
        <v>45</v>
      </c>
      <c r="J184" s="56" t="s">
        <v>22</v>
      </c>
      <c r="K184" s="49"/>
    </row>
    <row r="185" spans="1:11" x14ac:dyDescent="0.2">
      <c r="A185" s="55">
        <v>2022</v>
      </c>
      <c r="B185" s="49" t="s">
        <v>20</v>
      </c>
      <c r="C185" s="49" t="s">
        <v>24</v>
      </c>
      <c r="D185" s="46">
        <v>8</v>
      </c>
      <c r="E185" s="46">
        <v>3</v>
      </c>
      <c r="F185" s="46">
        <v>20</v>
      </c>
      <c r="G185" s="46">
        <v>5</v>
      </c>
      <c r="H185" s="46">
        <v>2</v>
      </c>
      <c r="I185" s="46">
        <v>1</v>
      </c>
      <c r="J185" s="56">
        <v>6</v>
      </c>
      <c r="K185" s="49"/>
    </row>
    <row r="186" spans="1:11" ht="17.25" thickBot="1" x14ac:dyDescent="0.25">
      <c r="A186" s="58"/>
      <c r="B186" s="59"/>
      <c r="C186" s="59"/>
      <c r="D186" s="62">
        <f>SUM(D178:D185)</f>
        <v>6902</v>
      </c>
      <c r="E186" s="62" t="s">
        <v>43</v>
      </c>
      <c r="F186" s="62">
        <f>SUM(F178:F185)</f>
        <v>14063</v>
      </c>
      <c r="G186" s="62">
        <f>SUM(G178:G185)</f>
        <v>5787</v>
      </c>
      <c r="H186" s="62">
        <f>SUM(H178:H185)</f>
        <v>38267</v>
      </c>
      <c r="I186" s="62">
        <f>SUM(I178:I185)</f>
        <v>748</v>
      </c>
      <c r="J186" s="63">
        <f>SUM(J179:J185)</f>
        <v>10966</v>
      </c>
      <c r="K186" s="49"/>
    </row>
    <row r="187" spans="1:11" x14ac:dyDescent="0.2">
      <c r="A187" s="49"/>
      <c r="B187" s="49"/>
      <c r="C187" s="49"/>
      <c r="D187" s="46"/>
      <c r="E187" s="46"/>
      <c r="F187" s="46"/>
      <c r="G187" s="46"/>
      <c r="H187" s="46"/>
      <c r="I187" s="46"/>
      <c r="J187" s="46"/>
      <c r="K187" s="49"/>
    </row>
    <row r="188" spans="1:11" x14ac:dyDescent="0.2">
      <c r="A188" s="49"/>
      <c r="B188" s="49"/>
      <c r="C188" s="49"/>
      <c r="D188" s="46"/>
      <c r="E188" s="46"/>
      <c r="F188" s="46"/>
      <c r="G188" s="46"/>
      <c r="H188" s="46"/>
      <c r="I188" s="46"/>
      <c r="J188" s="46"/>
      <c r="K188" s="49"/>
    </row>
    <row r="189" spans="1:11" x14ac:dyDescent="0.2">
      <c r="A189" s="49"/>
      <c r="B189" s="49"/>
      <c r="C189" s="49"/>
      <c r="D189" s="46"/>
      <c r="E189" s="46"/>
      <c r="F189" s="46"/>
      <c r="G189" s="46"/>
      <c r="H189" s="46"/>
      <c r="I189" s="46"/>
      <c r="J189" s="46"/>
      <c r="K189" s="49"/>
    </row>
    <row r="190" spans="1:11" x14ac:dyDescent="0.2">
      <c r="A190" s="49"/>
      <c r="B190" s="49"/>
      <c r="C190" s="49"/>
      <c r="D190" s="46"/>
      <c r="E190" s="46"/>
      <c r="F190" s="46"/>
      <c r="G190" s="46"/>
      <c r="H190" s="46"/>
      <c r="I190" s="46"/>
      <c r="J190" s="46"/>
      <c r="K190" s="49"/>
    </row>
    <row r="191" spans="1:11" x14ac:dyDescent="0.2">
      <c r="A191" s="49"/>
      <c r="B191" s="49"/>
      <c r="C191" s="49"/>
      <c r="D191" s="46"/>
      <c r="E191" s="46"/>
      <c r="F191" s="46"/>
      <c r="G191" s="46"/>
      <c r="H191" s="46"/>
      <c r="I191" s="46"/>
      <c r="J191" s="46"/>
      <c r="K191" s="49"/>
    </row>
    <row r="192" spans="1:11" x14ac:dyDescent="0.2">
      <c r="A192" s="49"/>
      <c r="B192" s="49"/>
      <c r="C192" s="49"/>
      <c r="D192" s="46"/>
      <c r="E192" s="46"/>
      <c r="F192" s="46"/>
      <c r="G192" s="46"/>
      <c r="H192" s="46"/>
      <c r="I192" s="46"/>
      <c r="J192" s="46"/>
      <c r="K192" s="49"/>
    </row>
    <row r="193" spans="1:11" x14ac:dyDescent="0.2">
      <c r="A193" s="49"/>
      <c r="B193" s="49"/>
      <c r="C193" s="49"/>
      <c r="D193" s="46"/>
      <c r="E193" s="46"/>
      <c r="F193" s="46"/>
      <c r="G193" s="46"/>
      <c r="H193" s="46"/>
      <c r="I193" s="46"/>
      <c r="J193" s="46"/>
      <c r="K193" s="49"/>
    </row>
    <row r="194" spans="1:11" x14ac:dyDescent="0.2">
      <c r="A194" s="49"/>
      <c r="B194" s="49"/>
      <c r="C194" s="49"/>
      <c r="D194" s="46"/>
      <c r="E194" s="46"/>
      <c r="F194" s="46"/>
      <c r="G194" s="46"/>
      <c r="H194" s="46"/>
      <c r="I194" s="46"/>
      <c r="J194" s="46"/>
      <c r="K194" s="49"/>
    </row>
    <row r="195" spans="1:11" x14ac:dyDescent="0.2">
      <c r="A195" s="49"/>
      <c r="B195" s="49"/>
      <c r="C195" s="49"/>
      <c r="D195" s="46"/>
      <c r="E195" s="46"/>
      <c r="F195" s="46"/>
      <c r="G195" s="46"/>
      <c r="H195" s="46"/>
      <c r="I195" s="46"/>
      <c r="J195" s="46"/>
      <c r="K195" s="49"/>
    </row>
    <row r="196" spans="1:11" x14ac:dyDescent="0.2">
      <c r="A196" s="49"/>
      <c r="B196" s="49"/>
      <c r="C196" s="49"/>
      <c r="D196" s="46"/>
      <c r="E196" s="46"/>
      <c r="F196" s="46"/>
      <c r="G196" s="46"/>
      <c r="H196" s="46"/>
      <c r="I196" s="46"/>
      <c r="J196" s="46"/>
      <c r="K196" s="49"/>
    </row>
  </sheetData>
  <mergeCells count="2">
    <mergeCell ref="A3:J3"/>
    <mergeCell ref="A4:K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99"/>
  <sheetViews>
    <sheetView workbookViewId="0">
      <pane ySplit="8" topLeftCell="A9" activePane="bottomLeft" state="frozen"/>
      <selection pane="bottomLeft" activeCell="E15" sqref="E15"/>
    </sheetView>
  </sheetViews>
  <sheetFormatPr defaultRowHeight="14.25" x14ac:dyDescent="0.2"/>
  <cols>
    <col min="1" max="1" width="5.375" style="3" customWidth="1"/>
    <col min="2" max="2" width="9.75" bestFit="1" customWidth="1"/>
    <col min="3" max="3" width="6.375" style="1" bestFit="1" customWidth="1"/>
    <col min="4" max="4" width="8.125" style="1" bestFit="1" customWidth="1"/>
    <col min="5" max="5" width="9.375" style="1" bestFit="1" customWidth="1"/>
    <col min="6" max="6" width="9.625" style="1" bestFit="1" customWidth="1"/>
    <col min="7" max="7" width="9.125" style="1" bestFit="1" customWidth="1"/>
    <col min="8" max="8" width="8.875" style="1" bestFit="1" customWidth="1"/>
    <col min="9" max="9" width="15.75" style="1" bestFit="1" customWidth="1"/>
    <col min="11" max="11" width="4.875" bestFit="1" customWidth="1"/>
    <col min="12" max="12" width="2.875" bestFit="1" customWidth="1"/>
  </cols>
  <sheetData>
    <row r="1" spans="1:11" x14ac:dyDescent="0.2">
      <c r="A1" s="4" t="s">
        <v>0</v>
      </c>
    </row>
    <row r="2" spans="1:11" x14ac:dyDescent="0.2">
      <c r="A2" s="4" t="s">
        <v>1</v>
      </c>
    </row>
    <row r="3" spans="1:11" x14ac:dyDescent="0.2">
      <c r="A3" s="85" t="s">
        <v>2</v>
      </c>
      <c r="B3" s="85"/>
      <c r="C3" s="85"/>
      <c r="D3" s="85"/>
      <c r="E3" s="85"/>
      <c r="F3" s="85"/>
      <c r="G3" s="85"/>
      <c r="H3" s="85"/>
      <c r="I3" s="85"/>
      <c r="J3" s="85"/>
    </row>
    <row r="4" spans="1:11" x14ac:dyDescent="0.2">
      <c r="A4" s="86" t="s">
        <v>3</v>
      </c>
      <c r="B4" s="86"/>
      <c r="C4" s="86"/>
      <c r="D4" s="86"/>
      <c r="E4" s="86"/>
      <c r="F4" s="86"/>
      <c r="G4" s="86"/>
      <c r="H4" s="86"/>
      <c r="I4" s="86"/>
      <c r="J4" s="86"/>
      <c r="K4" s="86"/>
    </row>
    <row r="5" spans="1:11" x14ac:dyDescent="0.2">
      <c r="A5" s="4" t="s">
        <v>4</v>
      </c>
      <c r="C5"/>
      <c r="J5" s="1"/>
    </row>
    <row r="6" spans="1:11" x14ac:dyDescent="0.2">
      <c r="A6" s="4"/>
    </row>
    <row r="8" spans="1:11" ht="17.25" thickBot="1" x14ac:dyDescent="0.25">
      <c r="A8" s="29" t="s">
        <v>5</v>
      </c>
      <c r="B8" s="29" t="s">
        <v>7</v>
      </c>
      <c r="C8" s="30" t="s">
        <v>8</v>
      </c>
      <c r="D8" s="30" t="s">
        <v>9</v>
      </c>
      <c r="E8" s="30" t="s">
        <v>10</v>
      </c>
      <c r="F8" s="30" t="s">
        <v>11</v>
      </c>
      <c r="G8" s="30" t="s">
        <v>12</v>
      </c>
      <c r="H8" s="30" t="s">
        <v>13</v>
      </c>
      <c r="I8" s="30" t="s">
        <v>14</v>
      </c>
    </row>
    <row r="9" spans="1:11" x14ac:dyDescent="0.2">
      <c r="A9" s="31">
        <v>2004</v>
      </c>
      <c r="B9" s="32" t="s">
        <v>16</v>
      </c>
      <c r="C9" s="33">
        <v>850</v>
      </c>
      <c r="D9" s="33">
        <v>148</v>
      </c>
      <c r="E9" s="33">
        <v>219</v>
      </c>
      <c r="F9" s="33">
        <v>14</v>
      </c>
      <c r="G9" s="33">
        <v>7313</v>
      </c>
      <c r="H9" s="33">
        <v>35</v>
      </c>
      <c r="I9" s="34">
        <v>878</v>
      </c>
      <c r="J9" s="1"/>
    </row>
    <row r="10" spans="1:11" x14ac:dyDescent="0.2">
      <c r="A10" s="35">
        <v>2004</v>
      </c>
      <c r="B10" t="s">
        <v>17</v>
      </c>
      <c r="C10" s="5">
        <v>8207</v>
      </c>
      <c r="D10" s="5">
        <v>446</v>
      </c>
      <c r="E10" s="5">
        <v>10511</v>
      </c>
      <c r="F10" s="5">
        <v>679</v>
      </c>
      <c r="G10" s="5">
        <v>78000</v>
      </c>
      <c r="H10" s="5">
        <v>767</v>
      </c>
      <c r="I10" s="37">
        <v>3207</v>
      </c>
      <c r="J10" s="1"/>
    </row>
    <row r="11" spans="1:11" ht="17.25" thickBot="1" x14ac:dyDescent="0.25">
      <c r="A11" s="38"/>
      <c r="B11" s="39"/>
      <c r="C11" s="40">
        <f t="shared" ref="C11:I11" si="0">SUM(C9:C10)</f>
        <v>9057</v>
      </c>
      <c r="D11" s="41" t="s">
        <v>21</v>
      </c>
      <c r="E11" s="40">
        <f t="shared" si="0"/>
        <v>10730</v>
      </c>
      <c r="F11" s="40">
        <f t="shared" si="0"/>
        <v>693</v>
      </c>
      <c r="G11" s="40">
        <f t="shared" si="0"/>
        <v>85313</v>
      </c>
      <c r="H11" s="40">
        <f t="shared" si="0"/>
        <v>802</v>
      </c>
      <c r="I11" s="42">
        <f t="shared" si="0"/>
        <v>4085</v>
      </c>
      <c r="J11" s="1"/>
    </row>
    <row r="12" spans="1:11" ht="15" thickBot="1" x14ac:dyDescent="0.25">
      <c r="J12" s="1"/>
    </row>
    <row r="13" spans="1:11" x14ac:dyDescent="0.2">
      <c r="A13" s="31">
        <v>2005</v>
      </c>
      <c r="B13" s="32" t="s">
        <v>22</v>
      </c>
      <c r="C13" s="33">
        <v>7</v>
      </c>
      <c r="D13" s="33">
        <v>2</v>
      </c>
      <c r="E13" s="33">
        <v>31</v>
      </c>
      <c r="F13" s="33">
        <v>0</v>
      </c>
      <c r="G13" s="33">
        <v>30</v>
      </c>
      <c r="H13" s="33">
        <v>0</v>
      </c>
      <c r="I13" s="34">
        <v>15</v>
      </c>
      <c r="J13" s="1"/>
    </row>
    <row r="14" spans="1:11" x14ac:dyDescent="0.2">
      <c r="A14" s="35">
        <v>2005</v>
      </c>
      <c r="B14" t="s">
        <v>23</v>
      </c>
      <c r="C14" s="1">
        <v>722</v>
      </c>
      <c r="D14" s="1">
        <v>159</v>
      </c>
      <c r="E14" s="1">
        <v>484</v>
      </c>
      <c r="F14" s="1">
        <v>27</v>
      </c>
      <c r="G14" s="1">
        <v>5647</v>
      </c>
      <c r="H14" s="1">
        <v>41</v>
      </c>
      <c r="I14" s="36">
        <v>821</v>
      </c>
      <c r="J14" s="1"/>
    </row>
    <row r="15" spans="1:11" x14ac:dyDescent="0.2">
      <c r="A15" s="35">
        <v>2005</v>
      </c>
      <c r="B15" t="s">
        <v>24</v>
      </c>
      <c r="C15" s="5">
        <v>9759</v>
      </c>
      <c r="D15" s="5">
        <v>476</v>
      </c>
      <c r="E15" s="5">
        <v>11306</v>
      </c>
      <c r="F15" s="5">
        <v>586</v>
      </c>
      <c r="G15" s="5">
        <v>118018</v>
      </c>
      <c r="H15" s="5">
        <v>871</v>
      </c>
      <c r="I15" s="37">
        <v>8605</v>
      </c>
      <c r="J15" s="1"/>
    </row>
    <row r="16" spans="1:11" ht="17.25" thickBot="1" x14ac:dyDescent="0.25">
      <c r="A16" s="38"/>
      <c r="B16" s="39"/>
      <c r="C16" s="40">
        <f t="shared" ref="C16:I16" si="1">SUM(C13:C15)</f>
        <v>10488</v>
      </c>
      <c r="D16" s="41" t="s">
        <v>26</v>
      </c>
      <c r="E16" s="40">
        <f t="shared" si="1"/>
        <v>11821</v>
      </c>
      <c r="F16" s="40">
        <f t="shared" si="1"/>
        <v>613</v>
      </c>
      <c r="G16" s="40">
        <f t="shared" si="1"/>
        <v>123695</v>
      </c>
      <c r="H16" s="40">
        <f t="shared" si="1"/>
        <v>912</v>
      </c>
      <c r="I16" s="42">
        <f t="shared" si="1"/>
        <v>9441</v>
      </c>
      <c r="J16" s="1"/>
    </row>
    <row r="17" spans="1:10" ht="15" thickBot="1" x14ac:dyDescent="0.25">
      <c r="J17" s="1"/>
    </row>
    <row r="18" spans="1:10" x14ac:dyDescent="0.2">
      <c r="A18" s="31">
        <v>2006</v>
      </c>
      <c r="B18" s="32" t="s">
        <v>22</v>
      </c>
      <c r="C18" s="33">
        <v>5</v>
      </c>
      <c r="D18" s="33">
        <v>1</v>
      </c>
      <c r="E18" s="33">
        <v>35</v>
      </c>
      <c r="F18" s="33">
        <v>0</v>
      </c>
      <c r="G18" s="33">
        <v>10</v>
      </c>
      <c r="H18" s="33">
        <v>2</v>
      </c>
      <c r="I18" s="34">
        <v>0</v>
      </c>
      <c r="J18" s="1"/>
    </row>
    <row r="19" spans="1:10" x14ac:dyDescent="0.2">
      <c r="A19" s="35">
        <v>2006</v>
      </c>
      <c r="B19" t="s">
        <v>23</v>
      </c>
      <c r="C19" s="1">
        <v>605</v>
      </c>
      <c r="D19" s="1">
        <v>165</v>
      </c>
      <c r="E19" s="1">
        <v>192</v>
      </c>
      <c r="F19" s="1">
        <v>18</v>
      </c>
      <c r="G19" s="1">
        <v>4486</v>
      </c>
      <c r="H19" s="1">
        <v>72</v>
      </c>
      <c r="I19" s="36">
        <v>953</v>
      </c>
      <c r="J19" s="1"/>
    </row>
    <row r="20" spans="1:10" x14ac:dyDescent="0.2">
      <c r="A20" s="35">
        <v>2006</v>
      </c>
      <c r="B20" t="s">
        <v>24</v>
      </c>
      <c r="C20" s="5">
        <v>8733</v>
      </c>
      <c r="D20" s="5">
        <v>512</v>
      </c>
      <c r="E20" s="5">
        <v>9977</v>
      </c>
      <c r="F20" s="5">
        <v>600</v>
      </c>
      <c r="G20" s="5">
        <v>70753</v>
      </c>
      <c r="H20" s="5">
        <v>732</v>
      </c>
      <c r="I20" s="37">
        <v>4563</v>
      </c>
      <c r="J20" s="1"/>
    </row>
    <row r="21" spans="1:10" ht="17.25" thickBot="1" x14ac:dyDescent="0.25">
      <c r="A21" s="38"/>
      <c r="B21" s="39"/>
      <c r="C21" s="40">
        <f t="shared" ref="C21:I21" si="2">SUM(C18:C20)</f>
        <v>9343</v>
      </c>
      <c r="D21" s="41" t="s">
        <v>27</v>
      </c>
      <c r="E21" s="40">
        <f t="shared" si="2"/>
        <v>10204</v>
      </c>
      <c r="F21" s="40">
        <f t="shared" si="2"/>
        <v>618</v>
      </c>
      <c r="G21" s="40">
        <f t="shared" si="2"/>
        <v>75249</v>
      </c>
      <c r="H21" s="40">
        <f t="shared" si="2"/>
        <v>806</v>
      </c>
      <c r="I21" s="42">
        <f t="shared" si="2"/>
        <v>5516</v>
      </c>
      <c r="J21" s="1"/>
    </row>
    <row r="22" spans="1:10" ht="15" thickBot="1" x14ac:dyDescent="0.25">
      <c r="J22" s="1"/>
    </row>
    <row r="23" spans="1:10" x14ac:dyDescent="0.2">
      <c r="A23" s="31">
        <v>2007</v>
      </c>
      <c r="B23" s="32" t="s">
        <v>22</v>
      </c>
      <c r="C23" s="33">
        <v>4</v>
      </c>
      <c r="D23" s="33">
        <v>1</v>
      </c>
      <c r="E23" s="33">
        <v>0</v>
      </c>
      <c r="F23" s="33">
        <v>0</v>
      </c>
      <c r="G23" s="33">
        <v>42</v>
      </c>
      <c r="H23" s="33">
        <v>0</v>
      </c>
      <c r="I23" s="34">
        <v>4</v>
      </c>
      <c r="J23" s="1"/>
    </row>
    <row r="24" spans="1:10" x14ac:dyDescent="0.2">
      <c r="A24" s="35">
        <v>2007</v>
      </c>
      <c r="B24" t="s">
        <v>23</v>
      </c>
      <c r="C24" s="1">
        <v>703</v>
      </c>
      <c r="D24" s="1">
        <v>156</v>
      </c>
      <c r="E24" s="1">
        <v>247</v>
      </c>
      <c r="F24" s="1">
        <v>8</v>
      </c>
      <c r="G24" s="1">
        <v>5440</v>
      </c>
      <c r="H24" s="1">
        <v>61</v>
      </c>
      <c r="I24" s="36">
        <v>470</v>
      </c>
      <c r="J24" s="1"/>
    </row>
    <row r="25" spans="1:10" x14ac:dyDescent="0.2">
      <c r="A25" s="35">
        <v>2007</v>
      </c>
      <c r="B25" t="s">
        <v>24</v>
      </c>
      <c r="C25" s="5">
        <v>8290</v>
      </c>
      <c r="D25" s="5">
        <v>493</v>
      </c>
      <c r="E25" s="5">
        <v>7839</v>
      </c>
      <c r="F25" s="5">
        <v>548</v>
      </c>
      <c r="G25" s="5">
        <v>83801</v>
      </c>
      <c r="H25" s="5">
        <v>1282</v>
      </c>
      <c r="I25" s="37">
        <v>4137</v>
      </c>
    </row>
    <row r="26" spans="1:10" ht="17.25" thickBot="1" x14ac:dyDescent="0.25">
      <c r="A26" s="38"/>
      <c r="B26" s="39"/>
      <c r="C26" s="40">
        <f t="shared" ref="C26:I26" si="3">SUM(C23:C25)</f>
        <v>8997</v>
      </c>
      <c r="D26" s="41" t="s">
        <v>44</v>
      </c>
      <c r="E26" s="40">
        <f t="shared" si="3"/>
        <v>8086</v>
      </c>
      <c r="F26" s="40">
        <f t="shared" si="3"/>
        <v>556</v>
      </c>
      <c r="G26" s="40">
        <f t="shared" si="3"/>
        <v>89283</v>
      </c>
      <c r="H26" s="40">
        <f t="shared" si="3"/>
        <v>1343</v>
      </c>
      <c r="I26" s="42">
        <f t="shared" si="3"/>
        <v>4611</v>
      </c>
    </row>
    <row r="27" spans="1:10" ht="15" thickBot="1" x14ac:dyDescent="0.25"/>
    <row r="28" spans="1:10" x14ac:dyDescent="0.2">
      <c r="A28" s="31">
        <v>2008</v>
      </c>
      <c r="B28" s="32" t="s">
        <v>23</v>
      </c>
      <c r="C28" s="33">
        <v>380</v>
      </c>
      <c r="D28" s="33">
        <v>112</v>
      </c>
      <c r="E28" s="33">
        <v>111</v>
      </c>
      <c r="F28" s="33">
        <v>9</v>
      </c>
      <c r="G28" s="33">
        <v>2798</v>
      </c>
      <c r="H28" s="33">
        <v>20</v>
      </c>
      <c r="I28" s="34">
        <v>286</v>
      </c>
    </row>
    <row r="29" spans="1:10" x14ac:dyDescent="0.2">
      <c r="A29" s="35">
        <v>2008</v>
      </c>
      <c r="B29" t="s">
        <v>24</v>
      </c>
      <c r="C29" s="5">
        <v>6558</v>
      </c>
      <c r="D29" s="5">
        <v>437</v>
      </c>
      <c r="E29" s="5">
        <v>5157</v>
      </c>
      <c r="F29" s="5">
        <v>582</v>
      </c>
      <c r="G29" s="5">
        <v>56022</v>
      </c>
      <c r="H29" s="5">
        <v>713</v>
      </c>
      <c r="I29" s="37">
        <v>5443</v>
      </c>
      <c r="J29" s="1"/>
    </row>
    <row r="30" spans="1:10" ht="17.25" thickBot="1" x14ac:dyDescent="0.25">
      <c r="A30" s="38"/>
      <c r="B30" s="39"/>
      <c r="C30" s="40">
        <f t="shared" ref="C30:I30" si="4">SUM(C28:C29)</f>
        <v>6938</v>
      </c>
      <c r="D30" s="41" t="s">
        <v>29</v>
      </c>
      <c r="E30" s="40">
        <f t="shared" si="4"/>
        <v>5268</v>
      </c>
      <c r="F30" s="40">
        <f t="shared" si="4"/>
        <v>591</v>
      </c>
      <c r="G30" s="40">
        <f t="shared" si="4"/>
        <v>58820</v>
      </c>
      <c r="H30" s="40">
        <f t="shared" si="4"/>
        <v>733</v>
      </c>
      <c r="I30" s="42">
        <f t="shared" si="4"/>
        <v>5729</v>
      </c>
      <c r="J30" s="1"/>
    </row>
    <row r="31" spans="1:10" ht="15" thickBot="1" x14ac:dyDescent="0.25">
      <c r="J31" s="1"/>
    </row>
    <row r="32" spans="1:10" x14ac:dyDescent="0.2">
      <c r="A32" s="31">
        <v>2009</v>
      </c>
      <c r="B32" s="32" t="s">
        <v>22</v>
      </c>
      <c r="C32" s="33">
        <v>1</v>
      </c>
      <c r="D32" s="33">
        <v>1</v>
      </c>
      <c r="E32" s="33">
        <v>0</v>
      </c>
      <c r="F32" s="33">
        <v>0</v>
      </c>
      <c r="G32" s="33">
        <v>18</v>
      </c>
      <c r="H32" s="33">
        <v>0</v>
      </c>
      <c r="I32" s="34">
        <v>0</v>
      </c>
      <c r="J32" s="1"/>
    </row>
    <row r="33" spans="1:10" x14ac:dyDescent="0.2">
      <c r="A33" s="35">
        <v>2009</v>
      </c>
      <c r="B33" t="s">
        <v>23</v>
      </c>
      <c r="C33" s="1">
        <v>581</v>
      </c>
      <c r="D33" s="1">
        <v>125</v>
      </c>
      <c r="E33" s="1">
        <v>106</v>
      </c>
      <c r="F33" s="1">
        <v>13</v>
      </c>
      <c r="G33" s="1">
        <v>5604</v>
      </c>
      <c r="H33" s="1">
        <v>127</v>
      </c>
      <c r="I33" s="36">
        <v>390</v>
      </c>
      <c r="J33" s="1"/>
    </row>
    <row r="34" spans="1:10" x14ac:dyDescent="0.2">
      <c r="A34" s="35">
        <v>2009</v>
      </c>
      <c r="B34" t="s">
        <v>24</v>
      </c>
      <c r="C34" s="5">
        <v>5797</v>
      </c>
      <c r="D34" s="5">
        <v>406</v>
      </c>
      <c r="E34" s="5">
        <v>3612</v>
      </c>
      <c r="F34" s="5">
        <v>371</v>
      </c>
      <c r="G34" s="5">
        <v>67808</v>
      </c>
      <c r="H34" s="5">
        <v>1131</v>
      </c>
      <c r="I34" s="37">
        <v>2953</v>
      </c>
    </row>
    <row r="35" spans="1:10" ht="17.25" thickBot="1" x14ac:dyDescent="0.25">
      <c r="A35" s="38"/>
      <c r="B35" s="39"/>
      <c r="C35" s="40">
        <f t="shared" ref="C35:I35" si="5">SUM(C32:C34)</f>
        <v>6379</v>
      </c>
      <c r="D35" s="41" t="s">
        <v>45</v>
      </c>
      <c r="E35" s="40">
        <f t="shared" si="5"/>
        <v>3718</v>
      </c>
      <c r="F35" s="40">
        <f t="shared" si="5"/>
        <v>384</v>
      </c>
      <c r="G35" s="40">
        <f t="shared" si="5"/>
        <v>73430</v>
      </c>
      <c r="H35" s="40">
        <f t="shared" si="5"/>
        <v>1258</v>
      </c>
      <c r="I35" s="42">
        <f t="shared" si="5"/>
        <v>3343</v>
      </c>
    </row>
    <row r="36" spans="1:10" ht="15" thickBot="1" x14ac:dyDescent="0.25"/>
    <row r="37" spans="1:10" x14ac:dyDescent="0.2">
      <c r="A37" s="31">
        <v>2010</v>
      </c>
      <c r="B37" s="32" t="s">
        <v>22</v>
      </c>
      <c r="C37" s="33">
        <v>2</v>
      </c>
      <c r="D37" s="33">
        <v>1</v>
      </c>
      <c r="E37" s="33">
        <v>0</v>
      </c>
      <c r="F37" s="33">
        <v>0</v>
      </c>
      <c r="G37" s="33">
        <v>33</v>
      </c>
      <c r="H37" s="33">
        <v>0</v>
      </c>
      <c r="I37" s="34">
        <v>0</v>
      </c>
    </row>
    <row r="38" spans="1:10" x14ac:dyDescent="0.2">
      <c r="A38" s="35">
        <v>2010</v>
      </c>
      <c r="B38" t="s">
        <v>23</v>
      </c>
      <c r="C38" s="1">
        <v>370</v>
      </c>
      <c r="D38" s="1">
        <v>91</v>
      </c>
      <c r="E38" s="1">
        <v>579</v>
      </c>
      <c r="F38" s="1">
        <v>140</v>
      </c>
      <c r="G38" s="1">
        <v>2076</v>
      </c>
      <c r="H38" s="1">
        <v>18</v>
      </c>
      <c r="I38" s="36">
        <v>543</v>
      </c>
    </row>
    <row r="39" spans="1:10" x14ac:dyDescent="0.2">
      <c r="A39" s="35">
        <v>2010</v>
      </c>
      <c r="B39" t="s">
        <v>24</v>
      </c>
      <c r="C39" s="5">
        <v>5819</v>
      </c>
      <c r="D39" s="5">
        <v>379</v>
      </c>
      <c r="E39" s="5">
        <v>3742</v>
      </c>
      <c r="F39" s="5">
        <v>935</v>
      </c>
      <c r="G39" s="5">
        <v>58258</v>
      </c>
      <c r="H39" s="5">
        <v>1115</v>
      </c>
      <c r="I39" s="37">
        <v>4638</v>
      </c>
    </row>
    <row r="40" spans="1:10" ht="17.25" thickBot="1" x14ac:dyDescent="0.25">
      <c r="A40" s="38"/>
      <c r="B40" s="39"/>
      <c r="C40" s="40">
        <f t="shared" ref="C40:I40" si="6">SUM(C37:C39)</f>
        <v>6191</v>
      </c>
      <c r="D40" s="41" t="s">
        <v>31</v>
      </c>
      <c r="E40" s="40">
        <f t="shared" si="6"/>
        <v>4321</v>
      </c>
      <c r="F40" s="40">
        <f t="shared" si="6"/>
        <v>1075</v>
      </c>
      <c r="G40" s="40">
        <f t="shared" si="6"/>
        <v>60367</v>
      </c>
      <c r="H40" s="40">
        <f t="shared" si="6"/>
        <v>1133</v>
      </c>
      <c r="I40" s="42">
        <f t="shared" si="6"/>
        <v>5181</v>
      </c>
    </row>
    <row r="41" spans="1:10" ht="15" thickBot="1" x14ac:dyDescent="0.25">
      <c r="J41" s="1"/>
    </row>
    <row r="42" spans="1:10" ht="15" customHeight="1" x14ac:dyDescent="0.2">
      <c r="A42" s="31">
        <v>2011</v>
      </c>
      <c r="B42" s="32" t="s">
        <v>23</v>
      </c>
      <c r="C42" s="33">
        <v>471</v>
      </c>
      <c r="D42" s="33">
        <v>110</v>
      </c>
      <c r="E42" s="33">
        <v>222</v>
      </c>
      <c r="F42" s="33">
        <v>48</v>
      </c>
      <c r="G42" s="33">
        <v>3730</v>
      </c>
      <c r="H42" s="33">
        <v>76</v>
      </c>
      <c r="I42" s="34">
        <v>728</v>
      </c>
    </row>
    <row r="43" spans="1:10" ht="15" customHeight="1" x14ac:dyDescent="0.2">
      <c r="A43" s="35">
        <v>2011</v>
      </c>
      <c r="B43" t="s">
        <v>24</v>
      </c>
      <c r="C43" s="5">
        <v>6535</v>
      </c>
      <c r="D43" s="5">
        <v>359</v>
      </c>
      <c r="E43" s="5">
        <v>4845</v>
      </c>
      <c r="F43" s="5">
        <v>879</v>
      </c>
      <c r="G43" s="5">
        <v>83343</v>
      </c>
      <c r="H43" s="5">
        <v>1087</v>
      </c>
      <c r="I43" s="37">
        <v>4160</v>
      </c>
    </row>
    <row r="44" spans="1:10" ht="15" customHeight="1" thickBot="1" x14ac:dyDescent="0.25">
      <c r="A44" s="38"/>
      <c r="B44" s="39"/>
      <c r="C44" s="40">
        <f t="shared" ref="C44:I44" si="7">SUM(C42:C43)</f>
        <v>7006</v>
      </c>
      <c r="D44" s="41" t="s">
        <v>32</v>
      </c>
      <c r="E44" s="40">
        <f t="shared" si="7"/>
        <v>5067</v>
      </c>
      <c r="F44" s="40">
        <f t="shared" si="7"/>
        <v>927</v>
      </c>
      <c r="G44" s="40">
        <f t="shared" si="7"/>
        <v>87073</v>
      </c>
      <c r="H44" s="40">
        <f t="shared" si="7"/>
        <v>1163</v>
      </c>
      <c r="I44" s="42">
        <f t="shared" si="7"/>
        <v>4888</v>
      </c>
    </row>
    <row r="45" spans="1:10" ht="15" customHeight="1" thickBot="1" x14ac:dyDescent="0.25"/>
    <row r="46" spans="1:10" ht="15" customHeight="1" x14ac:dyDescent="0.2">
      <c r="A46" s="31">
        <v>2012</v>
      </c>
      <c r="B46" s="32" t="s">
        <v>22</v>
      </c>
      <c r="C46" s="33">
        <v>1</v>
      </c>
      <c r="D46" s="33">
        <v>1</v>
      </c>
      <c r="E46" s="33">
        <v>1</v>
      </c>
      <c r="F46" s="33">
        <v>0</v>
      </c>
      <c r="G46" s="33">
        <v>0</v>
      </c>
      <c r="H46" s="33">
        <v>0</v>
      </c>
      <c r="I46" s="34">
        <v>1</v>
      </c>
    </row>
    <row r="47" spans="1:10" ht="15" customHeight="1" x14ac:dyDescent="0.2">
      <c r="A47" s="35">
        <v>2012</v>
      </c>
      <c r="B47" t="s">
        <v>23</v>
      </c>
      <c r="C47" s="1">
        <v>273</v>
      </c>
      <c r="D47" s="1">
        <v>74</v>
      </c>
      <c r="E47" s="1">
        <v>131</v>
      </c>
      <c r="F47" s="1">
        <v>27</v>
      </c>
      <c r="G47" s="1">
        <v>1936</v>
      </c>
      <c r="H47" s="1">
        <v>182</v>
      </c>
      <c r="I47" s="36">
        <v>312</v>
      </c>
    </row>
    <row r="48" spans="1:10" ht="15" customHeight="1" x14ac:dyDescent="0.2">
      <c r="A48" s="35">
        <v>2012</v>
      </c>
      <c r="B48" t="s">
        <v>24</v>
      </c>
      <c r="C48" s="5">
        <v>4677</v>
      </c>
      <c r="D48" s="5">
        <v>305</v>
      </c>
      <c r="E48" s="5">
        <v>4308</v>
      </c>
      <c r="F48" s="5">
        <v>1373</v>
      </c>
      <c r="G48" s="5">
        <v>28819</v>
      </c>
      <c r="H48" s="5">
        <v>1277</v>
      </c>
      <c r="I48" s="37">
        <v>6783</v>
      </c>
    </row>
    <row r="49" spans="1:9" ht="15" customHeight="1" thickBot="1" x14ac:dyDescent="0.25">
      <c r="A49" s="38"/>
      <c r="B49" s="39"/>
      <c r="C49" s="40">
        <f t="shared" ref="C49:I49" si="8">SUM(C46:C48)</f>
        <v>4951</v>
      </c>
      <c r="D49" s="41" t="s">
        <v>33</v>
      </c>
      <c r="E49" s="40">
        <f t="shared" si="8"/>
        <v>4440</v>
      </c>
      <c r="F49" s="40">
        <f t="shared" si="8"/>
        <v>1400</v>
      </c>
      <c r="G49" s="40">
        <f t="shared" si="8"/>
        <v>30755</v>
      </c>
      <c r="H49" s="40">
        <f t="shared" si="8"/>
        <v>1459</v>
      </c>
      <c r="I49" s="42">
        <f t="shared" si="8"/>
        <v>7096</v>
      </c>
    </row>
    <row r="50" spans="1:9" ht="15" customHeight="1" thickBot="1" x14ac:dyDescent="0.25"/>
    <row r="51" spans="1:9" ht="15" customHeight="1" x14ac:dyDescent="0.2">
      <c r="A51" s="31">
        <v>2013</v>
      </c>
      <c r="B51" s="32" t="s">
        <v>22</v>
      </c>
      <c r="C51" s="33">
        <v>1</v>
      </c>
      <c r="D51" s="33">
        <v>1</v>
      </c>
      <c r="E51" s="33">
        <v>0</v>
      </c>
      <c r="F51" s="33">
        <v>0</v>
      </c>
      <c r="G51" s="33">
        <v>1</v>
      </c>
      <c r="H51" s="33">
        <v>0</v>
      </c>
      <c r="I51" s="34">
        <v>0</v>
      </c>
    </row>
    <row r="52" spans="1:9" ht="15" customHeight="1" x14ac:dyDescent="0.2">
      <c r="A52" s="35">
        <v>2013</v>
      </c>
      <c r="B52" t="s">
        <v>23</v>
      </c>
      <c r="C52" s="1">
        <v>310</v>
      </c>
      <c r="D52" s="1">
        <v>81</v>
      </c>
      <c r="E52" s="1">
        <v>250</v>
      </c>
      <c r="F52" s="1">
        <v>83</v>
      </c>
      <c r="G52" s="1">
        <v>2863</v>
      </c>
      <c r="H52" s="1">
        <v>24</v>
      </c>
      <c r="I52" s="36">
        <v>575</v>
      </c>
    </row>
    <row r="53" spans="1:9" ht="15" customHeight="1" x14ac:dyDescent="0.2">
      <c r="A53" s="35">
        <v>2013</v>
      </c>
      <c r="B53" t="s">
        <v>24</v>
      </c>
      <c r="C53" s="5">
        <v>5985</v>
      </c>
      <c r="D53" s="5">
        <v>315</v>
      </c>
      <c r="E53" s="5">
        <v>4340</v>
      </c>
      <c r="F53" s="5">
        <v>1832</v>
      </c>
      <c r="G53" s="5">
        <v>62545</v>
      </c>
      <c r="H53" s="5">
        <v>1434</v>
      </c>
      <c r="I53" s="37">
        <v>6154</v>
      </c>
    </row>
    <row r="54" spans="1:9" ht="15" customHeight="1" thickBot="1" x14ac:dyDescent="0.25">
      <c r="A54" s="38"/>
      <c r="B54" s="39"/>
      <c r="C54" s="40">
        <f t="shared" ref="C54:I54" si="9">SUM(C51:C53)</f>
        <v>6296</v>
      </c>
      <c r="D54" s="41" t="s">
        <v>34</v>
      </c>
      <c r="E54" s="40">
        <f t="shared" si="9"/>
        <v>4590</v>
      </c>
      <c r="F54" s="40">
        <f t="shared" si="9"/>
        <v>1915</v>
      </c>
      <c r="G54" s="40">
        <f t="shared" si="9"/>
        <v>65409</v>
      </c>
      <c r="H54" s="40">
        <f t="shared" si="9"/>
        <v>1458</v>
      </c>
      <c r="I54" s="42">
        <f t="shared" si="9"/>
        <v>6729</v>
      </c>
    </row>
    <row r="55" spans="1:9" ht="15" customHeight="1" thickBot="1" x14ac:dyDescent="0.25"/>
    <row r="56" spans="1:9" ht="15" customHeight="1" x14ac:dyDescent="0.2">
      <c r="A56" s="31">
        <v>2014</v>
      </c>
      <c r="B56" s="32" t="s">
        <v>22</v>
      </c>
      <c r="C56" s="33">
        <v>3</v>
      </c>
      <c r="D56" s="33">
        <v>2</v>
      </c>
      <c r="E56" s="33">
        <v>0</v>
      </c>
      <c r="F56" s="33">
        <v>0</v>
      </c>
      <c r="G56" s="33">
        <v>26</v>
      </c>
      <c r="H56" s="33">
        <v>0</v>
      </c>
      <c r="I56" s="34">
        <v>0</v>
      </c>
    </row>
    <row r="57" spans="1:9" ht="15" customHeight="1" x14ac:dyDescent="0.2">
      <c r="A57" s="35">
        <v>2014</v>
      </c>
      <c r="B57" t="s">
        <v>23</v>
      </c>
      <c r="C57" s="1">
        <v>493</v>
      </c>
      <c r="D57" s="1">
        <v>111</v>
      </c>
      <c r="E57" s="1">
        <v>882</v>
      </c>
      <c r="F57" s="1">
        <v>196</v>
      </c>
      <c r="G57" s="1">
        <v>3468</v>
      </c>
      <c r="H57" s="1">
        <v>13</v>
      </c>
      <c r="I57" s="36">
        <v>520</v>
      </c>
    </row>
    <row r="58" spans="1:9" ht="15" customHeight="1" x14ac:dyDescent="0.2">
      <c r="A58" s="35">
        <v>2014</v>
      </c>
      <c r="B58" t="s">
        <v>24</v>
      </c>
      <c r="C58" s="5">
        <v>5857</v>
      </c>
      <c r="D58" s="5">
        <v>322</v>
      </c>
      <c r="E58" s="5">
        <v>6753</v>
      </c>
      <c r="F58" s="5">
        <v>1430</v>
      </c>
      <c r="G58" s="5">
        <v>46252</v>
      </c>
      <c r="H58" s="5">
        <v>1101</v>
      </c>
      <c r="I58" s="37">
        <v>5014</v>
      </c>
    </row>
    <row r="59" spans="1:9" ht="15" customHeight="1" thickBot="1" x14ac:dyDescent="0.25">
      <c r="A59" s="38"/>
      <c r="B59" s="39"/>
      <c r="C59" s="40">
        <f t="shared" ref="C59:I59" si="10">SUM(C56:C58)</f>
        <v>6353</v>
      </c>
      <c r="D59" s="41" t="s">
        <v>35</v>
      </c>
      <c r="E59" s="40">
        <f t="shared" si="10"/>
        <v>7635</v>
      </c>
      <c r="F59" s="40">
        <f t="shared" si="10"/>
        <v>1626</v>
      </c>
      <c r="G59" s="40">
        <f t="shared" si="10"/>
        <v>49746</v>
      </c>
      <c r="H59" s="40">
        <f t="shared" si="10"/>
        <v>1114</v>
      </c>
      <c r="I59" s="42">
        <f t="shared" si="10"/>
        <v>5534</v>
      </c>
    </row>
    <row r="60" spans="1:9" ht="15" customHeight="1" thickBot="1" x14ac:dyDescent="0.25"/>
    <row r="61" spans="1:9" ht="15" customHeight="1" x14ac:dyDescent="0.2">
      <c r="A61" s="31">
        <v>2015</v>
      </c>
      <c r="B61" s="32" t="s">
        <v>22</v>
      </c>
      <c r="C61" s="33">
        <v>3</v>
      </c>
      <c r="D61" s="33">
        <v>2</v>
      </c>
      <c r="E61" s="33">
        <v>2</v>
      </c>
      <c r="F61" s="33">
        <v>0</v>
      </c>
      <c r="G61" s="33">
        <v>2</v>
      </c>
      <c r="H61" s="33">
        <v>0</v>
      </c>
      <c r="I61" s="34">
        <v>6</v>
      </c>
    </row>
    <row r="62" spans="1:9" ht="15" customHeight="1" x14ac:dyDescent="0.2">
      <c r="A62" s="35">
        <v>2015</v>
      </c>
      <c r="B62" t="s">
        <v>23</v>
      </c>
      <c r="C62" s="1">
        <v>671</v>
      </c>
      <c r="D62" s="1">
        <v>105</v>
      </c>
      <c r="E62" s="1">
        <v>1769</v>
      </c>
      <c r="F62" s="1">
        <v>333</v>
      </c>
      <c r="G62" s="1">
        <v>6624</v>
      </c>
      <c r="H62" s="1">
        <v>66</v>
      </c>
      <c r="I62" s="36">
        <v>1152</v>
      </c>
    </row>
    <row r="63" spans="1:9" ht="15" customHeight="1" x14ac:dyDescent="0.2">
      <c r="A63" s="35">
        <v>2015</v>
      </c>
      <c r="B63" t="s">
        <v>24</v>
      </c>
      <c r="C63" s="5">
        <v>8238</v>
      </c>
      <c r="D63" s="5">
        <v>346</v>
      </c>
      <c r="E63" s="5">
        <v>8875</v>
      </c>
      <c r="F63" s="5">
        <v>2162</v>
      </c>
      <c r="G63" s="5">
        <v>82067</v>
      </c>
      <c r="H63" s="5">
        <v>1346</v>
      </c>
      <c r="I63" s="37">
        <v>12008</v>
      </c>
    </row>
    <row r="64" spans="1:9" ht="15" customHeight="1" thickBot="1" x14ac:dyDescent="0.25">
      <c r="A64" s="38"/>
      <c r="B64" s="39"/>
      <c r="C64" s="40">
        <f t="shared" ref="C64:I64" si="11">SUM(C61:C63)</f>
        <v>8912</v>
      </c>
      <c r="D64" s="41" t="s">
        <v>36</v>
      </c>
      <c r="E64" s="40">
        <f t="shared" si="11"/>
        <v>10646</v>
      </c>
      <c r="F64" s="40">
        <f t="shared" si="11"/>
        <v>2495</v>
      </c>
      <c r="G64" s="40">
        <f t="shared" si="11"/>
        <v>88693</v>
      </c>
      <c r="H64" s="40">
        <f t="shared" si="11"/>
        <v>1412</v>
      </c>
      <c r="I64" s="42">
        <f t="shared" si="11"/>
        <v>13166</v>
      </c>
    </row>
    <row r="65" spans="1:19" ht="15" customHeight="1" thickBot="1" x14ac:dyDescent="0.25"/>
    <row r="66" spans="1:19" ht="15" customHeight="1" x14ac:dyDescent="0.2">
      <c r="A66" s="31">
        <v>2016</v>
      </c>
      <c r="B66" s="32" t="s">
        <v>22</v>
      </c>
      <c r="C66" s="33">
        <v>1</v>
      </c>
      <c r="D66" s="33">
        <v>1</v>
      </c>
      <c r="E66" s="33">
        <v>0</v>
      </c>
      <c r="F66" s="33">
        <v>0</v>
      </c>
      <c r="G66" s="33">
        <v>2</v>
      </c>
      <c r="H66" s="33">
        <v>0</v>
      </c>
      <c r="I66" s="34">
        <v>0</v>
      </c>
    </row>
    <row r="67" spans="1:19" ht="15" customHeight="1" x14ac:dyDescent="0.2">
      <c r="A67" s="35">
        <v>2016</v>
      </c>
      <c r="B67" t="s">
        <v>23</v>
      </c>
      <c r="C67" s="1">
        <v>164</v>
      </c>
      <c r="D67" s="1">
        <v>54</v>
      </c>
      <c r="E67" s="1">
        <v>102</v>
      </c>
      <c r="F67" s="1">
        <v>23</v>
      </c>
      <c r="G67" s="1">
        <v>863</v>
      </c>
      <c r="H67" s="1">
        <v>4</v>
      </c>
      <c r="I67" s="36">
        <v>79</v>
      </c>
    </row>
    <row r="68" spans="1:19" ht="15" customHeight="1" x14ac:dyDescent="0.2">
      <c r="A68" s="35">
        <v>2016</v>
      </c>
      <c r="B68" t="s">
        <v>24</v>
      </c>
      <c r="C68" s="5">
        <v>5680</v>
      </c>
      <c r="D68" s="5">
        <v>315</v>
      </c>
      <c r="E68" s="5">
        <v>9071</v>
      </c>
      <c r="F68" s="5">
        <v>3449</v>
      </c>
      <c r="G68" s="5">
        <v>12944</v>
      </c>
      <c r="H68" s="5">
        <v>697</v>
      </c>
      <c r="I68" s="37">
        <v>5175</v>
      </c>
    </row>
    <row r="69" spans="1:19" ht="15" customHeight="1" thickBot="1" x14ac:dyDescent="0.25">
      <c r="A69" s="38"/>
      <c r="B69" s="39"/>
      <c r="C69" s="40">
        <f t="shared" ref="C69:I69" si="12">SUM(C66:C68)</f>
        <v>5845</v>
      </c>
      <c r="D69" s="41" t="s">
        <v>37</v>
      </c>
      <c r="E69" s="40">
        <f t="shared" si="12"/>
        <v>9173</v>
      </c>
      <c r="F69" s="40">
        <f t="shared" si="12"/>
        <v>3472</v>
      </c>
      <c r="G69" s="40">
        <f t="shared" si="12"/>
        <v>13809</v>
      </c>
      <c r="H69" s="40">
        <f t="shared" si="12"/>
        <v>701</v>
      </c>
      <c r="I69" s="42">
        <f t="shared" si="12"/>
        <v>5254</v>
      </c>
    </row>
    <row r="70" spans="1:19" ht="15" thickBot="1" x14ac:dyDescent="0.25"/>
    <row r="71" spans="1:19" x14ac:dyDescent="0.2">
      <c r="A71" s="31">
        <v>2017</v>
      </c>
      <c r="B71" s="32" t="s">
        <v>22</v>
      </c>
      <c r="C71" s="33">
        <v>1</v>
      </c>
      <c r="D71" s="33">
        <v>1</v>
      </c>
      <c r="E71" s="33">
        <v>0</v>
      </c>
      <c r="F71" s="33">
        <v>0</v>
      </c>
      <c r="G71" s="33">
        <v>16</v>
      </c>
      <c r="H71" s="33">
        <v>0</v>
      </c>
      <c r="I71" s="34">
        <v>0</v>
      </c>
    </row>
    <row r="72" spans="1:19" x14ac:dyDescent="0.2">
      <c r="A72" s="35">
        <v>2017</v>
      </c>
      <c r="B72" t="s">
        <v>23</v>
      </c>
      <c r="C72" s="1">
        <v>410</v>
      </c>
      <c r="D72" s="1">
        <v>104</v>
      </c>
      <c r="E72" s="1">
        <v>222</v>
      </c>
      <c r="F72" s="1">
        <v>71</v>
      </c>
      <c r="G72" s="1">
        <v>4558</v>
      </c>
      <c r="H72" s="1">
        <v>35</v>
      </c>
      <c r="I72" s="36">
        <v>602</v>
      </c>
    </row>
    <row r="73" spans="1:19" x14ac:dyDescent="0.2">
      <c r="A73" s="35">
        <v>2017</v>
      </c>
      <c r="B73" t="s">
        <v>24</v>
      </c>
      <c r="C73" s="5">
        <v>7758</v>
      </c>
      <c r="D73" s="5">
        <v>338</v>
      </c>
      <c r="E73" s="5">
        <v>8995</v>
      </c>
      <c r="F73" s="5">
        <v>2889</v>
      </c>
      <c r="G73" s="5">
        <v>78767</v>
      </c>
      <c r="H73" s="5">
        <v>1214</v>
      </c>
      <c r="I73" s="37">
        <v>13268</v>
      </c>
    </row>
    <row r="74" spans="1:19" ht="17.25" thickBot="1" x14ac:dyDescent="0.25">
      <c r="A74" s="38"/>
      <c r="B74" s="39"/>
      <c r="C74" s="40">
        <f t="shared" ref="C74:I74" si="13">SUM(C71:C73)</f>
        <v>8169</v>
      </c>
      <c r="D74" s="41" t="s">
        <v>38</v>
      </c>
      <c r="E74" s="40">
        <f t="shared" si="13"/>
        <v>9217</v>
      </c>
      <c r="F74" s="40">
        <f t="shared" si="13"/>
        <v>2960</v>
      </c>
      <c r="G74" s="40">
        <f t="shared" si="13"/>
        <v>83341</v>
      </c>
      <c r="H74" s="40">
        <f t="shared" si="13"/>
        <v>1249</v>
      </c>
      <c r="I74" s="42">
        <f t="shared" si="13"/>
        <v>13870</v>
      </c>
      <c r="M74" s="1"/>
      <c r="N74" s="6"/>
      <c r="O74" s="1"/>
      <c r="P74" s="1"/>
      <c r="Q74" s="1"/>
      <c r="R74" s="1"/>
      <c r="S74" s="1"/>
    </row>
    <row r="75" spans="1:19" ht="15" thickBot="1" x14ac:dyDescent="0.25"/>
    <row r="76" spans="1:19" x14ac:dyDescent="0.2">
      <c r="A76" s="31">
        <v>2018</v>
      </c>
      <c r="B76" s="32" t="s">
        <v>22</v>
      </c>
      <c r="C76" s="33">
        <v>6</v>
      </c>
      <c r="D76" s="33">
        <v>4</v>
      </c>
      <c r="E76" s="33">
        <v>10</v>
      </c>
      <c r="F76" s="33">
        <v>2</v>
      </c>
      <c r="G76" s="33">
        <v>21</v>
      </c>
      <c r="H76" s="33">
        <v>0</v>
      </c>
      <c r="I76" s="34">
        <v>3</v>
      </c>
    </row>
    <row r="77" spans="1:19" x14ac:dyDescent="0.2">
      <c r="A77" s="35">
        <v>2018</v>
      </c>
      <c r="B77" t="s">
        <v>23</v>
      </c>
      <c r="C77" s="1">
        <v>182</v>
      </c>
      <c r="D77" s="1">
        <v>82</v>
      </c>
      <c r="E77" s="1">
        <v>135</v>
      </c>
      <c r="F77" s="1">
        <v>35</v>
      </c>
      <c r="G77" s="1">
        <v>874</v>
      </c>
      <c r="H77" s="1">
        <v>4</v>
      </c>
      <c r="I77" s="36">
        <v>241</v>
      </c>
    </row>
    <row r="78" spans="1:19" x14ac:dyDescent="0.2">
      <c r="A78" s="35">
        <v>2018</v>
      </c>
      <c r="B78" t="s">
        <v>24</v>
      </c>
      <c r="C78" s="5">
        <v>6068</v>
      </c>
      <c r="D78" s="5">
        <v>337</v>
      </c>
      <c r="E78" s="5">
        <v>6100</v>
      </c>
      <c r="F78" s="5">
        <v>2428</v>
      </c>
      <c r="G78" s="5">
        <v>36516</v>
      </c>
      <c r="H78" s="5">
        <v>278</v>
      </c>
      <c r="I78" s="37">
        <v>5544</v>
      </c>
    </row>
    <row r="79" spans="1:19" ht="17.25" thickBot="1" x14ac:dyDescent="0.25">
      <c r="A79" s="38"/>
      <c r="B79" s="39"/>
      <c r="C79" s="40">
        <f t="shared" ref="C79:I79" si="14">SUM(C76:C78)</f>
        <v>6256</v>
      </c>
      <c r="D79" s="41" t="s">
        <v>39</v>
      </c>
      <c r="E79" s="40">
        <f t="shared" si="14"/>
        <v>6245</v>
      </c>
      <c r="F79" s="40">
        <f t="shared" si="14"/>
        <v>2465</v>
      </c>
      <c r="G79" s="40">
        <f t="shared" si="14"/>
        <v>37411</v>
      </c>
      <c r="H79" s="40">
        <f t="shared" si="14"/>
        <v>282</v>
      </c>
      <c r="I79" s="42">
        <f t="shared" si="14"/>
        <v>5788</v>
      </c>
    </row>
    <row r="80" spans="1:19" ht="15" thickBot="1" x14ac:dyDescent="0.25"/>
    <row r="81" spans="1:9" x14ac:dyDescent="0.2">
      <c r="A81" s="31">
        <v>2019</v>
      </c>
      <c r="B81" s="32" t="s">
        <v>22</v>
      </c>
      <c r="C81" s="33">
        <v>1</v>
      </c>
      <c r="D81" s="33">
        <v>1</v>
      </c>
      <c r="E81" s="33">
        <v>0</v>
      </c>
      <c r="F81" s="33">
        <v>1</v>
      </c>
      <c r="G81" s="33">
        <v>0</v>
      </c>
      <c r="H81" s="33">
        <v>0</v>
      </c>
      <c r="I81" s="34">
        <v>0</v>
      </c>
    </row>
    <row r="82" spans="1:9" x14ac:dyDescent="0.2">
      <c r="A82" s="35">
        <v>2019</v>
      </c>
      <c r="B82" t="s">
        <v>23</v>
      </c>
      <c r="C82" s="1">
        <v>496</v>
      </c>
      <c r="D82" s="1">
        <v>100</v>
      </c>
      <c r="E82" s="1">
        <v>581</v>
      </c>
      <c r="F82" s="1">
        <v>396</v>
      </c>
      <c r="G82" s="1">
        <v>3324</v>
      </c>
      <c r="H82" s="1">
        <v>15</v>
      </c>
      <c r="I82" s="36">
        <v>1152</v>
      </c>
    </row>
    <row r="83" spans="1:9" x14ac:dyDescent="0.2">
      <c r="A83" s="35">
        <v>2019</v>
      </c>
      <c r="B83" t="s">
        <v>24</v>
      </c>
      <c r="C83" s="1">
        <v>6978</v>
      </c>
      <c r="D83" s="1">
        <v>341</v>
      </c>
      <c r="E83" s="1">
        <v>8915</v>
      </c>
      <c r="F83" s="1">
        <v>3117</v>
      </c>
      <c r="G83" s="1">
        <v>37106</v>
      </c>
      <c r="H83" s="1">
        <v>940</v>
      </c>
      <c r="I83" s="36">
        <v>18105</v>
      </c>
    </row>
    <row r="84" spans="1:9" ht="17.25" thickBot="1" x14ac:dyDescent="0.25">
      <c r="A84" s="38"/>
      <c r="B84" s="39"/>
      <c r="C84" s="64">
        <f t="shared" ref="C84:I84" si="15">SUM(C81:C83)</f>
        <v>7475</v>
      </c>
      <c r="D84" s="66" t="s">
        <v>46</v>
      </c>
      <c r="E84" s="64">
        <f t="shared" si="15"/>
        <v>9496</v>
      </c>
      <c r="F84" s="64">
        <f t="shared" si="15"/>
        <v>3514</v>
      </c>
      <c r="G84" s="64">
        <f t="shared" si="15"/>
        <v>40430</v>
      </c>
      <c r="H84" s="64">
        <f t="shared" si="15"/>
        <v>955</v>
      </c>
      <c r="I84" s="65">
        <f t="shared" si="15"/>
        <v>19257</v>
      </c>
    </row>
    <row r="85" spans="1:9" ht="15" thickBot="1" x14ac:dyDescent="0.25"/>
    <row r="86" spans="1:9" x14ac:dyDescent="0.2">
      <c r="A86" s="31">
        <v>2020</v>
      </c>
      <c r="B86" s="32" t="s">
        <v>22</v>
      </c>
      <c r="C86" s="33">
        <v>1</v>
      </c>
      <c r="D86" s="33">
        <v>1</v>
      </c>
      <c r="E86" s="33">
        <v>4</v>
      </c>
      <c r="F86" s="33">
        <v>0</v>
      </c>
      <c r="G86" s="33">
        <v>1</v>
      </c>
      <c r="H86" s="33">
        <v>0</v>
      </c>
      <c r="I86" s="34">
        <v>0</v>
      </c>
    </row>
    <row r="87" spans="1:9" x14ac:dyDescent="0.2">
      <c r="A87" s="35">
        <v>2020</v>
      </c>
      <c r="B87" t="s">
        <v>23</v>
      </c>
      <c r="C87" s="1">
        <v>336</v>
      </c>
      <c r="D87" s="1">
        <v>87</v>
      </c>
      <c r="E87" s="1">
        <v>636</v>
      </c>
      <c r="F87" s="1">
        <v>407</v>
      </c>
      <c r="G87" s="1">
        <v>1464</v>
      </c>
      <c r="H87" s="1">
        <v>22</v>
      </c>
      <c r="I87" s="36">
        <v>679</v>
      </c>
    </row>
    <row r="88" spans="1:9" x14ac:dyDescent="0.2">
      <c r="A88" s="35">
        <v>2020</v>
      </c>
      <c r="B88" t="s">
        <v>24</v>
      </c>
      <c r="C88" s="1">
        <v>4404</v>
      </c>
      <c r="D88" s="1">
        <v>278</v>
      </c>
      <c r="E88" s="1">
        <v>8281</v>
      </c>
      <c r="F88" s="1">
        <v>3627</v>
      </c>
      <c r="G88" s="1">
        <v>20657</v>
      </c>
      <c r="H88" s="1">
        <v>443</v>
      </c>
      <c r="I88" s="36">
        <v>8390</v>
      </c>
    </row>
    <row r="89" spans="1:9" ht="17.25" thickBot="1" x14ac:dyDescent="0.25">
      <c r="A89" s="38"/>
      <c r="B89" s="39"/>
      <c r="C89" s="64">
        <f t="shared" ref="C89:I89" si="16">SUM(C86:C88)</f>
        <v>4741</v>
      </c>
      <c r="D89" s="66" t="s">
        <v>47</v>
      </c>
      <c r="E89" s="64">
        <f t="shared" si="16"/>
        <v>8921</v>
      </c>
      <c r="F89" s="64">
        <f t="shared" si="16"/>
        <v>4034</v>
      </c>
      <c r="G89" s="64">
        <f t="shared" si="16"/>
        <v>22122</v>
      </c>
      <c r="H89" s="64">
        <f t="shared" si="16"/>
        <v>465</v>
      </c>
      <c r="I89" s="65">
        <f t="shared" si="16"/>
        <v>9069</v>
      </c>
    </row>
    <row r="90" spans="1:9" ht="15" thickBot="1" x14ac:dyDescent="0.25"/>
    <row r="91" spans="1:9" x14ac:dyDescent="0.2">
      <c r="A91" s="31">
        <v>2021</v>
      </c>
      <c r="B91" s="32" t="s">
        <v>22</v>
      </c>
      <c r="C91" s="33">
        <v>8</v>
      </c>
      <c r="D91" s="33">
        <v>5</v>
      </c>
      <c r="E91" s="33">
        <v>3</v>
      </c>
      <c r="F91" s="33">
        <v>6</v>
      </c>
      <c r="G91" s="33">
        <v>106</v>
      </c>
      <c r="H91" s="33">
        <v>0</v>
      </c>
      <c r="I91" s="34">
        <v>48</v>
      </c>
    </row>
    <row r="92" spans="1:9" x14ac:dyDescent="0.2">
      <c r="A92" s="35">
        <v>2021</v>
      </c>
      <c r="B92" t="s">
        <v>23</v>
      </c>
      <c r="C92" s="1">
        <v>464</v>
      </c>
      <c r="D92" s="1">
        <v>97</v>
      </c>
      <c r="E92" s="1">
        <v>1179</v>
      </c>
      <c r="F92" s="1">
        <v>565</v>
      </c>
      <c r="G92" s="1">
        <v>2168</v>
      </c>
      <c r="H92" s="1">
        <v>28</v>
      </c>
      <c r="I92" s="36">
        <v>876</v>
      </c>
    </row>
    <row r="93" spans="1:9" x14ac:dyDescent="0.2">
      <c r="A93" s="35">
        <v>2021</v>
      </c>
      <c r="B93" t="s">
        <v>24</v>
      </c>
      <c r="C93" s="1">
        <v>7875</v>
      </c>
      <c r="D93" s="1">
        <v>330</v>
      </c>
      <c r="E93" s="1">
        <v>12781</v>
      </c>
      <c r="F93" s="1">
        <v>4909</v>
      </c>
      <c r="G93" s="1">
        <v>42620</v>
      </c>
      <c r="H93" s="1">
        <v>607</v>
      </c>
      <c r="I93" s="36">
        <v>18124</v>
      </c>
    </row>
    <row r="94" spans="1:9" ht="17.25" thickBot="1" x14ac:dyDescent="0.25">
      <c r="A94" s="38"/>
      <c r="B94" s="39"/>
      <c r="C94" s="64">
        <f t="shared" ref="C94:I94" si="17">SUM(C91:C93)</f>
        <v>8347</v>
      </c>
      <c r="D94" s="66" t="s">
        <v>48</v>
      </c>
      <c r="E94" s="64">
        <f t="shared" si="17"/>
        <v>13963</v>
      </c>
      <c r="F94" s="64">
        <f t="shared" si="17"/>
        <v>5480</v>
      </c>
      <c r="G94" s="64">
        <f t="shared" si="17"/>
        <v>44894</v>
      </c>
      <c r="H94" s="64">
        <f t="shared" si="17"/>
        <v>635</v>
      </c>
      <c r="I94" s="65">
        <f t="shared" si="17"/>
        <v>19048</v>
      </c>
    </row>
    <row r="95" spans="1:9" ht="15" thickBot="1" x14ac:dyDescent="0.25"/>
    <row r="96" spans="1:9" x14ac:dyDescent="0.2">
      <c r="A96" s="31">
        <v>2022</v>
      </c>
      <c r="B96" s="32" t="s">
        <v>22</v>
      </c>
      <c r="C96" s="33">
        <v>30</v>
      </c>
      <c r="D96" s="33">
        <v>16</v>
      </c>
      <c r="E96" s="33">
        <v>7</v>
      </c>
      <c r="F96" s="33">
        <v>39</v>
      </c>
      <c r="G96" s="33">
        <v>215</v>
      </c>
      <c r="H96" s="33">
        <v>45</v>
      </c>
      <c r="I96" s="34">
        <v>21</v>
      </c>
    </row>
    <row r="97" spans="1:9" x14ac:dyDescent="0.2">
      <c r="A97" s="35">
        <v>2022</v>
      </c>
      <c r="B97" t="s">
        <v>23</v>
      </c>
      <c r="C97" s="1">
        <v>378</v>
      </c>
      <c r="D97" s="1">
        <v>80</v>
      </c>
      <c r="E97" s="1">
        <v>1065</v>
      </c>
      <c r="F97" s="1">
        <v>506</v>
      </c>
      <c r="G97" s="1">
        <v>1983</v>
      </c>
      <c r="H97" s="1">
        <v>1</v>
      </c>
      <c r="I97" s="36">
        <v>379</v>
      </c>
    </row>
    <row r="98" spans="1:9" x14ac:dyDescent="0.2">
      <c r="A98" s="35">
        <v>2022</v>
      </c>
      <c r="B98" t="s">
        <v>24</v>
      </c>
      <c r="C98" s="1">
        <v>6494</v>
      </c>
      <c r="D98" s="1">
        <v>300</v>
      </c>
      <c r="E98" s="1">
        <v>12991</v>
      </c>
      <c r="F98" s="1">
        <v>5242</v>
      </c>
      <c r="G98" s="1">
        <v>36069</v>
      </c>
      <c r="H98" s="1">
        <v>702</v>
      </c>
      <c r="I98" s="36">
        <v>10587</v>
      </c>
    </row>
    <row r="99" spans="1:9" ht="17.25" thickBot="1" x14ac:dyDescent="0.25">
      <c r="A99" s="38"/>
      <c r="B99" s="39"/>
      <c r="C99" s="64">
        <f t="shared" ref="C99:I99" si="18">SUM(C96:C98)</f>
        <v>6902</v>
      </c>
      <c r="D99" s="66" t="s">
        <v>49</v>
      </c>
      <c r="E99" s="64">
        <f t="shared" si="18"/>
        <v>14063</v>
      </c>
      <c r="F99" s="64">
        <f t="shared" si="18"/>
        <v>5787</v>
      </c>
      <c r="G99" s="64">
        <f t="shared" si="18"/>
        <v>38267</v>
      </c>
      <c r="H99" s="64">
        <f t="shared" si="18"/>
        <v>748</v>
      </c>
      <c r="I99" s="65">
        <f t="shared" si="18"/>
        <v>10987</v>
      </c>
    </row>
  </sheetData>
  <mergeCells count="2">
    <mergeCell ref="A3:J3"/>
    <mergeCell ref="A4:K4"/>
  </mergeCells>
  <pageMargins left="0.7" right="0.7"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N209"/>
  <sheetViews>
    <sheetView workbookViewId="0">
      <pane ySplit="7" topLeftCell="A8" activePane="bottomLeft" state="frozen"/>
      <selection pane="bottomLeft"/>
    </sheetView>
  </sheetViews>
  <sheetFormatPr defaultRowHeight="14.25" x14ac:dyDescent="0.2"/>
  <cols>
    <col min="1" max="1" width="4.875" customWidth="1"/>
    <col min="2" max="2" width="21.875" bestFit="1" customWidth="1"/>
    <col min="3" max="3" width="9.75" bestFit="1" customWidth="1"/>
    <col min="4" max="4" width="5.375" style="1" bestFit="1" customWidth="1"/>
    <col min="5" max="5" width="8.875" style="1" customWidth="1"/>
    <col min="6" max="6" width="9.375" style="1" bestFit="1" customWidth="1"/>
    <col min="7" max="7" width="9.625" style="1" bestFit="1" customWidth="1"/>
    <col min="8" max="8" width="9.125" style="1" bestFit="1" customWidth="1"/>
    <col min="9" max="9" width="8.875" style="1" bestFit="1" customWidth="1"/>
    <col min="10" max="10" width="15.75" style="1" bestFit="1" customWidth="1"/>
  </cols>
  <sheetData>
    <row r="1" spans="1:11" x14ac:dyDescent="0.2">
      <c r="A1" s="4" t="s">
        <v>50</v>
      </c>
    </row>
    <row r="2" spans="1:11" x14ac:dyDescent="0.2">
      <c r="A2" s="4" t="s">
        <v>1</v>
      </c>
    </row>
    <row r="3" spans="1:11" x14ac:dyDescent="0.2">
      <c r="A3" s="85" t="s">
        <v>2</v>
      </c>
      <c r="B3" s="85"/>
      <c r="C3" s="85"/>
      <c r="D3" s="85"/>
      <c r="E3" s="85"/>
      <c r="F3" s="85"/>
      <c r="G3" s="85"/>
      <c r="H3" s="85"/>
      <c r="I3" s="85"/>
      <c r="J3" s="85"/>
    </row>
    <row r="4" spans="1:11" x14ac:dyDescent="0.2">
      <c r="A4" s="86" t="s">
        <v>3</v>
      </c>
      <c r="B4" s="86"/>
      <c r="C4" s="86"/>
      <c r="D4" s="86"/>
      <c r="E4" s="86"/>
      <c r="F4" s="86"/>
      <c r="G4" s="86"/>
      <c r="H4" s="86"/>
      <c r="I4" s="86"/>
      <c r="J4" s="86"/>
      <c r="K4" s="86"/>
    </row>
    <row r="5" spans="1:11" x14ac:dyDescent="0.2">
      <c r="A5" s="4" t="s">
        <v>4</v>
      </c>
    </row>
    <row r="6" spans="1:11" x14ac:dyDescent="0.2">
      <c r="A6" s="3"/>
    </row>
    <row r="7" spans="1:11" ht="17.25" thickBot="1" x14ac:dyDescent="0.25">
      <c r="A7" s="29" t="s">
        <v>5</v>
      </c>
      <c r="B7" s="29" t="s">
        <v>51</v>
      </c>
      <c r="C7" s="29" t="s">
        <v>7</v>
      </c>
      <c r="D7" s="30" t="s">
        <v>8</v>
      </c>
      <c r="E7" s="30" t="s">
        <v>9</v>
      </c>
      <c r="F7" s="30" t="s">
        <v>10</v>
      </c>
      <c r="G7" s="30" t="s">
        <v>11</v>
      </c>
      <c r="H7" s="30" t="s">
        <v>12</v>
      </c>
      <c r="I7" s="30" t="s">
        <v>13</v>
      </c>
      <c r="J7" s="30" t="s">
        <v>14</v>
      </c>
    </row>
    <row r="8" spans="1:11" x14ac:dyDescent="0.2">
      <c r="A8" s="67">
        <v>2004</v>
      </c>
      <c r="B8" s="32" t="s">
        <v>22</v>
      </c>
      <c r="C8" s="32" t="s">
        <v>16</v>
      </c>
      <c r="D8" s="33">
        <v>1</v>
      </c>
      <c r="E8" s="33">
        <v>1</v>
      </c>
      <c r="F8" s="33">
        <v>0</v>
      </c>
      <c r="G8" s="33">
        <v>0</v>
      </c>
      <c r="H8" s="33">
        <v>6</v>
      </c>
      <c r="I8" s="33">
        <v>0</v>
      </c>
      <c r="J8" s="34">
        <v>0</v>
      </c>
    </row>
    <row r="9" spans="1:11" x14ac:dyDescent="0.2">
      <c r="A9" s="17">
        <v>2004</v>
      </c>
      <c r="B9" t="s">
        <v>52</v>
      </c>
      <c r="C9" t="s">
        <v>16</v>
      </c>
      <c r="D9" s="1">
        <v>171</v>
      </c>
      <c r="E9" s="1">
        <v>20</v>
      </c>
      <c r="F9" s="1">
        <v>20</v>
      </c>
      <c r="G9" s="1">
        <v>0</v>
      </c>
      <c r="H9" s="1">
        <v>884</v>
      </c>
      <c r="I9" s="1">
        <v>8</v>
      </c>
      <c r="J9" s="36">
        <v>249</v>
      </c>
    </row>
    <row r="10" spans="1:11" x14ac:dyDescent="0.2">
      <c r="A10" s="17">
        <v>2004</v>
      </c>
      <c r="B10" t="s">
        <v>53</v>
      </c>
      <c r="C10" t="s">
        <v>16</v>
      </c>
      <c r="D10" s="1">
        <v>1</v>
      </c>
      <c r="E10" s="1">
        <v>1</v>
      </c>
      <c r="F10" s="1">
        <v>0</v>
      </c>
      <c r="G10" s="1">
        <v>0</v>
      </c>
      <c r="H10" s="1">
        <v>7</v>
      </c>
      <c r="I10" s="1">
        <v>0</v>
      </c>
      <c r="J10" s="36">
        <v>0</v>
      </c>
    </row>
    <row r="11" spans="1:11" x14ac:dyDescent="0.2">
      <c r="A11" s="17">
        <v>2004</v>
      </c>
      <c r="B11" t="s">
        <v>54</v>
      </c>
      <c r="C11" t="s">
        <v>16</v>
      </c>
      <c r="D11" s="1">
        <v>94</v>
      </c>
      <c r="E11" s="1">
        <v>21</v>
      </c>
      <c r="F11" s="1">
        <v>102</v>
      </c>
      <c r="G11" s="1">
        <v>3</v>
      </c>
      <c r="H11" s="1">
        <v>189</v>
      </c>
      <c r="I11" s="1">
        <v>0</v>
      </c>
      <c r="J11" s="36">
        <v>40</v>
      </c>
    </row>
    <row r="12" spans="1:11" x14ac:dyDescent="0.2">
      <c r="A12" s="17">
        <v>2004</v>
      </c>
      <c r="B12" t="s">
        <v>55</v>
      </c>
      <c r="C12" t="s">
        <v>16</v>
      </c>
      <c r="D12" s="1">
        <v>372</v>
      </c>
      <c r="E12" s="1">
        <v>56</v>
      </c>
      <c r="F12" s="1">
        <v>74</v>
      </c>
      <c r="G12" s="1">
        <v>9</v>
      </c>
      <c r="H12" s="1">
        <v>3298</v>
      </c>
      <c r="I12" s="1">
        <v>12</v>
      </c>
      <c r="J12" s="36">
        <v>544</v>
      </c>
    </row>
    <row r="13" spans="1:11" x14ac:dyDescent="0.2">
      <c r="A13" s="17">
        <v>2004</v>
      </c>
      <c r="B13" t="s">
        <v>56</v>
      </c>
      <c r="C13" t="s">
        <v>16</v>
      </c>
      <c r="D13" s="1">
        <v>4</v>
      </c>
      <c r="E13" s="1">
        <v>3</v>
      </c>
      <c r="F13" s="1">
        <v>6</v>
      </c>
      <c r="G13" s="1">
        <v>0</v>
      </c>
      <c r="H13" s="1">
        <v>6</v>
      </c>
      <c r="I13" s="1">
        <v>0</v>
      </c>
      <c r="J13" s="36">
        <v>0</v>
      </c>
    </row>
    <row r="14" spans="1:11" x14ac:dyDescent="0.2">
      <c r="A14" s="17">
        <v>2004</v>
      </c>
      <c r="B14" t="s">
        <v>57</v>
      </c>
      <c r="C14" t="s">
        <v>16</v>
      </c>
      <c r="D14" s="1">
        <v>1</v>
      </c>
      <c r="E14" s="1">
        <v>1</v>
      </c>
      <c r="F14" s="1">
        <v>0</v>
      </c>
      <c r="G14" s="1">
        <v>0</v>
      </c>
      <c r="H14" s="1">
        <v>6</v>
      </c>
      <c r="I14" s="1">
        <v>0</v>
      </c>
      <c r="J14" s="36">
        <v>0</v>
      </c>
    </row>
    <row r="15" spans="1:11" x14ac:dyDescent="0.2">
      <c r="A15" s="17">
        <v>2004</v>
      </c>
      <c r="B15" t="s">
        <v>58</v>
      </c>
      <c r="C15" t="s">
        <v>16</v>
      </c>
      <c r="D15" s="1">
        <v>196</v>
      </c>
      <c r="E15" s="1">
        <v>44</v>
      </c>
      <c r="F15" s="1">
        <v>17</v>
      </c>
      <c r="G15" s="1">
        <v>2</v>
      </c>
      <c r="H15" s="1">
        <v>2842</v>
      </c>
      <c r="I15" s="1">
        <v>15</v>
      </c>
      <c r="J15" s="36">
        <v>45</v>
      </c>
    </row>
    <row r="16" spans="1:11" x14ac:dyDescent="0.2">
      <c r="A16" s="17">
        <v>2004</v>
      </c>
      <c r="B16" t="s">
        <v>59</v>
      </c>
      <c r="C16" t="s">
        <v>16</v>
      </c>
      <c r="D16" s="5">
        <v>10</v>
      </c>
      <c r="E16" s="5">
        <v>7</v>
      </c>
      <c r="F16" s="5">
        <v>0</v>
      </c>
      <c r="G16" s="5">
        <v>0</v>
      </c>
      <c r="H16" s="5">
        <v>75</v>
      </c>
      <c r="I16" s="5">
        <v>0</v>
      </c>
      <c r="J16" s="37">
        <v>0</v>
      </c>
    </row>
    <row r="17" spans="1:10" ht="17.25" thickBot="1" x14ac:dyDescent="0.25">
      <c r="A17" s="68"/>
      <c r="B17" s="39"/>
      <c r="C17" s="39"/>
      <c r="D17" s="40">
        <f t="shared" ref="D17:J17" si="0">SUM(D8:D16)</f>
        <v>850</v>
      </c>
      <c r="E17" s="41" t="s">
        <v>60</v>
      </c>
      <c r="F17" s="40">
        <f t="shared" si="0"/>
        <v>219</v>
      </c>
      <c r="G17" s="40">
        <f t="shared" si="0"/>
        <v>14</v>
      </c>
      <c r="H17" s="40">
        <f t="shared" si="0"/>
        <v>7313</v>
      </c>
      <c r="I17" s="40">
        <f t="shared" si="0"/>
        <v>35</v>
      </c>
      <c r="J17" s="42">
        <f t="shared" si="0"/>
        <v>878</v>
      </c>
    </row>
    <row r="18" spans="1:10" ht="15" thickBot="1" x14ac:dyDescent="0.25"/>
    <row r="19" spans="1:10" x14ac:dyDescent="0.2">
      <c r="A19" s="67">
        <v>2005</v>
      </c>
      <c r="B19" s="32" t="s">
        <v>52</v>
      </c>
      <c r="C19" s="32" t="s">
        <v>23</v>
      </c>
      <c r="D19" s="33">
        <v>146</v>
      </c>
      <c r="E19" s="33">
        <v>22</v>
      </c>
      <c r="F19" s="33">
        <v>132</v>
      </c>
      <c r="G19" s="33">
        <v>7</v>
      </c>
      <c r="H19" s="33">
        <v>821</v>
      </c>
      <c r="I19" s="33">
        <v>1</v>
      </c>
      <c r="J19" s="34">
        <v>230</v>
      </c>
    </row>
    <row r="20" spans="1:10" x14ac:dyDescent="0.2">
      <c r="A20" s="17">
        <v>2005</v>
      </c>
      <c r="B20" t="s">
        <v>54</v>
      </c>
      <c r="C20" t="s">
        <v>23</v>
      </c>
      <c r="D20" s="1">
        <v>96</v>
      </c>
      <c r="E20" s="1">
        <v>22</v>
      </c>
      <c r="F20" s="1">
        <v>103</v>
      </c>
      <c r="G20" s="1">
        <v>4</v>
      </c>
      <c r="H20" s="1">
        <v>128</v>
      </c>
      <c r="I20" s="1">
        <v>0</v>
      </c>
      <c r="J20" s="36">
        <v>4</v>
      </c>
    </row>
    <row r="21" spans="1:10" x14ac:dyDescent="0.2">
      <c r="A21" s="17">
        <v>2005</v>
      </c>
      <c r="B21" t="s">
        <v>55</v>
      </c>
      <c r="C21" t="s">
        <v>23</v>
      </c>
      <c r="D21" s="1">
        <v>336</v>
      </c>
      <c r="E21" s="1">
        <v>71</v>
      </c>
      <c r="F21" s="1">
        <v>243</v>
      </c>
      <c r="G21" s="1">
        <v>16</v>
      </c>
      <c r="H21" s="1">
        <v>2469</v>
      </c>
      <c r="I21" s="1">
        <v>35</v>
      </c>
      <c r="J21" s="36">
        <v>455</v>
      </c>
    </row>
    <row r="22" spans="1:10" x14ac:dyDescent="0.2">
      <c r="A22" s="17">
        <v>2005</v>
      </c>
      <c r="B22" t="s">
        <v>56</v>
      </c>
      <c r="C22" t="s">
        <v>23</v>
      </c>
      <c r="D22" s="1">
        <v>3</v>
      </c>
      <c r="E22" s="1">
        <v>2</v>
      </c>
      <c r="F22" s="1">
        <v>2</v>
      </c>
      <c r="G22" s="1">
        <v>0</v>
      </c>
      <c r="H22" s="1">
        <v>4</v>
      </c>
      <c r="I22" s="1">
        <v>0</v>
      </c>
      <c r="J22" s="36">
        <v>0</v>
      </c>
    </row>
    <row r="23" spans="1:10" x14ac:dyDescent="0.2">
      <c r="A23" s="17">
        <v>2005</v>
      </c>
      <c r="B23" t="s">
        <v>57</v>
      </c>
      <c r="C23" t="s">
        <v>23</v>
      </c>
      <c r="D23" s="1">
        <v>4</v>
      </c>
      <c r="E23" s="1">
        <v>1</v>
      </c>
      <c r="F23" s="1">
        <v>0</v>
      </c>
      <c r="G23" s="1">
        <v>0</v>
      </c>
      <c r="H23" s="1">
        <v>4</v>
      </c>
      <c r="I23" s="1">
        <v>0</v>
      </c>
      <c r="J23" s="36">
        <v>0</v>
      </c>
    </row>
    <row r="24" spans="1:10" x14ac:dyDescent="0.2">
      <c r="A24" s="17">
        <v>2005</v>
      </c>
      <c r="B24" t="s">
        <v>58</v>
      </c>
      <c r="C24" t="s">
        <v>23</v>
      </c>
      <c r="D24" s="1">
        <v>130</v>
      </c>
      <c r="E24" s="1">
        <v>44</v>
      </c>
      <c r="F24" s="1">
        <v>4</v>
      </c>
      <c r="G24" s="1">
        <v>0</v>
      </c>
      <c r="H24" s="1">
        <v>2170</v>
      </c>
      <c r="I24" s="1">
        <v>5</v>
      </c>
      <c r="J24" s="36">
        <v>129</v>
      </c>
    </row>
    <row r="25" spans="1:10" x14ac:dyDescent="0.2">
      <c r="A25" s="17">
        <v>2005</v>
      </c>
      <c r="B25" t="s">
        <v>59</v>
      </c>
      <c r="C25" t="s">
        <v>23</v>
      </c>
      <c r="D25" s="5">
        <v>7</v>
      </c>
      <c r="E25" s="5">
        <v>3</v>
      </c>
      <c r="F25" s="5">
        <v>0</v>
      </c>
      <c r="G25" s="5">
        <v>0</v>
      </c>
      <c r="H25" s="5">
        <v>51</v>
      </c>
      <c r="I25" s="5">
        <v>0</v>
      </c>
      <c r="J25" s="37">
        <v>3</v>
      </c>
    </row>
    <row r="26" spans="1:10" ht="17.25" thickBot="1" x14ac:dyDescent="0.25">
      <c r="A26" s="68"/>
      <c r="B26" s="39"/>
      <c r="C26" s="39"/>
      <c r="D26" s="40">
        <f t="shared" ref="D26:J26" si="1">SUM(D19:D25)</f>
        <v>722</v>
      </c>
      <c r="E26" s="41" t="s">
        <v>61</v>
      </c>
      <c r="F26" s="40">
        <f t="shared" si="1"/>
        <v>484</v>
      </c>
      <c r="G26" s="40">
        <f t="shared" si="1"/>
        <v>27</v>
      </c>
      <c r="H26" s="40">
        <f t="shared" si="1"/>
        <v>5647</v>
      </c>
      <c r="I26" s="40">
        <f t="shared" si="1"/>
        <v>41</v>
      </c>
      <c r="J26" s="42">
        <f t="shared" si="1"/>
        <v>821</v>
      </c>
    </row>
    <row r="27" spans="1:10" ht="15" thickBot="1" x14ac:dyDescent="0.25"/>
    <row r="28" spans="1:10" x14ac:dyDescent="0.2">
      <c r="A28" s="67">
        <v>2006</v>
      </c>
      <c r="B28" s="32" t="s">
        <v>52</v>
      </c>
      <c r="C28" s="32" t="s">
        <v>23</v>
      </c>
      <c r="D28" s="33">
        <v>94</v>
      </c>
      <c r="E28" s="33">
        <v>20</v>
      </c>
      <c r="F28" s="33">
        <v>28</v>
      </c>
      <c r="G28" s="33">
        <v>1</v>
      </c>
      <c r="H28" s="33">
        <v>408</v>
      </c>
      <c r="I28" s="33">
        <v>4</v>
      </c>
      <c r="J28" s="34">
        <v>254</v>
      </c>
    </row>
    <row r="29" spans="1:10" x14ac:dyDescent="0.2">
      <c r="A29" s="17">
        <v>2006</v>
      </c>
      <c r="B29" t="s">
        <v>62</v>
      </c>
      <c r="C29" t="s">
        <v>23</v>
      </c>
      <c r="D29" s="1">
        <v>5</v>
      </c>
      <c r="E29" s="1">
        <v>1</v>
      </c>
      <c r="F29" s="1">
        <v>3</v>
      </c>
      <c r="G29" s="1">
        <v>1</v>
      </c>
      <c r="H29" s="1">
        <v>5</v>
      </c>
      <c r="I29" s="1">
        <v>0</v>
      </c>
      <c r="J29" s="36">
        <v>0</v>
      </c>
    </row>
    <row r="30" spans="1:10" x14ac:dyDescent="0.2">
      <c r="A30" s="17">
        <v>2006</v>
      </c>
      <c r="B30" t="s">
        <v>54</v>
      </c>
      <c r="C30" t="s">
        <v>23</v>
      </c>
      <c r="D30" s="1">
        <v>65</v>
      </c>
      <c r="E30" s="1">
        <v>18</v>
      </c>
      <c r="F30" s="1">
        <v>56</v>
      </c>
      <c r="G30" s="1">
        <v>2</v>
      </c>
      <c r="H30" s="1">
        <v>68</v>
      </c>
      <c r="I30" s="1">
        <v>4</v>
      </c>
      <c r="J30" s="36">
        <v>34</v>
      </c>
    </row>
    <row r="31" spans="1:10" x14ac:dyDescent="0.2">
      <c r="A31" s="17">
        <v>2006</v>
      </c>
      <c r="B31" t="s">
        <v>63</v>
      </c>
      <c r="C31" t="s">
        <v>23</v>
      </c>
      <c r="D31" s="1">
        <v>1</v>
      </c>
      <c r="E31" s="1">
        <v>1</v>
      </c>
      <c r="F31" s="1">
        <v>0</v>
      </c>
      <c r="G31" s="1">
        <v>0</v>
      </c>
      <c r="H31" s="1">
        <v>0</v>
      </c>
      <c r="I31" s="1">
        <v>0</v>
      </c>
      <c r="J31" s="36">
        <v>3</v>
      </c>
    </row>
    <row r="32" spans="1:10" x14ac:dyDescent="0.2">
      <c r="A32" s="17">
        <v>2006</v>
      </c>
      <c r="B32" t="s">
        <v>55</v>
      </c>
      <c r="C32" t="s">
        <v>23</v>
      </c>
      <c r="D32" s="1">
        <v>260</v>
      </c>
      <c r="E32" s="1">
        <v>67</v>
      </c>
      <c r="F32" s="1">
        <v>56</v>
      </c>
      <c r="G32" s="1">
        <v>9</v>
      </c>
      <c r="H32" s="1">
        <v>1715</v>
      </c>
      <c r="I32" s="1">
        <v>40</v>
      </c>
      <c r="J32" s="36">
        <v>623</v>
      </c>
    </row>
    <row r="33" spans="1:10" x14ac:dyDescent="0.2">
      <c r="A33" s="17">
        <v>2006</v>
      </c>
      <c r="B33" t="s">
        <v>64</v>
      </c>
      <c r="C33" t="s">
        <v>23</v>
      </c>
      <c r="D33" s="1">
        <v>2</v>
      </c>
      <c r="E33" s="1">
        <v>1</v>
      </c>
      <c r="F33" s="1">
        <v>0</v>
      </c>
      <c r="G33" s="1">
        <v>0</v>
      </c>
      <c r="H33" s="1">
        <v>20</v>
      </c>
      <c r="I33" s="1">
        <v>0</v>
      </c>
      <c r="J33" s="36">
        <v>0</v>
      </c>
    </row>
    <row r="34" spans="1:10" x14ac:dyDescent="0.2">
      <c r="A34" s="17">
        <v>2006</v>
      </c>
      <c r="B34" t="s">
        <v>56</v>
      </c>
      <c r="C34" t="s">
        <v>23</v>
      </c>
      <c r="D34" s="1">
        <v>1</v>
      </c>
      <c r="E34" s="1">
        <v>1</v>
      </c>
      <c r="F34" s="1">
        <v>0</v>
      </c>
      <c r="G34" s="1">
        <v>0</v>
      </c>
      <c r="H34" s="1">
        <v>0</v>
      </c>
      <c r="I34" s="1">
        <v>0</v>
      </c>
      <c r="J34" s="36">
        <v>3</v>
      </c>
    </row>
    <row r="35" spans="1:10" x14ac:dyDescent="0.2">
      <c r="A35" s="17">
        <v>2006</v>
      </c>
      <c r="B35" t="s">
        <v>57</v>
      </c>
      <c r="C35" t="s">
        <v>23</v>
      </c>
      <c r="D35" s="1">
        <v>4</v>
      </c>
      <c r="E35" s="1">
        <v>2</v>
      </c>
      <c r="F35" s="1">
        <v>0</v>
      </c>
      <c r="G35" s="1">
        <v>0</v>
      </c>
      <c r="H35" s="1">
        <v>13</v>
      </c>
      <c r="I35" s="1">
        <v>0</v>
      </c>
      <c r="J35" s="36">
        <v>5</v>
      </c>
    </row>
    <row r="36" spans="1:10" x14ac:dyDescent="0.2">
      <c r="A36" s="17">
        <v>2006</v>
      </c>
      <c r="B36" t="s">
        <v>58</v>
      </c>
      <c r="C36" t="s">
        <v>23</v>
      </c>
      <c r="D36" s="1">
        <v>170</v>
      </c>
      <c r="E36" s="1">
        <v>60</v>
      </c>
      <c r="F36" s="1">
        <v>49</v>
      </c>
      <c r="G36" s="1">
        <v>5</v>
      </c>
      <c r="H36" s="1">
        <v>2203</v>
      </c>
      <c r="I36" s="1">
        <v>24</v>
      </c>
      <c r="J36" s="36">
        <v>31</v>
      </c>
    </row>
    <row r="37" spans="1:10" x14ac:dyDescent="0.2">
      <c r="A37" s="17">
        <v>2006</v>
      </c>
      <c r="B37" t="s">
        <v>59</v>
      </c>
      <c r="C37" t="s">
        <v>23</v>
      </c>
      <c r="D37" s="5">
        <v>3</v>
      </c>
      <c r="E37" s="5">
        <v>1</v>
      </c>
      <c r="F37" s="5">
        <v>0</v>
      </c>
      <c r="G37" s="5">
        <v>0</v>
      </c>
      <c r="H37" s="5">
        <v>54</v>
      </c>
      <c r="I37" s="5">
        <v>0</v>
      </c>
      <c r="J37" s="37">
        <v>0</v>
      </c>
    </row>
    <row r="38" spans="1:10" ht="17.25" thickBot="1" x14ac:dyDescent="0.25">
      <c r="A38" s="68"/>
      <c r="B38" s="39"/>
      <c r="C38" s="39"/>
      <c r="D38" s="40">
        <f t="shared" ref="D38:J38" si="2">SUM(D28:D37)</f>
        <v>605</v>
      </c>
      <c r="E38" s="41" t="s">
        <v>65</v>
      </c>
      <c r="F38" s="40">
        <f t="shared" si="2"/>
        <v>192</v>
      </c>
      <c r="G38" s="40">
        <f t="shared" si="2"/>
        <v>18</v>
      </c>
      <c r="H38" s="40">
        <f t="shared" si="2"/>
        <v>4486</v>
      </c>
      <c r="I38" s="40">
        <f t="shared" si="2"/>
        <v>72</v>
      </c>
      <c r="J38" s="42">
        <f t="shared" si="2"/>
        <v>953</v>
      </c>
    </row>
    <row r="39" spans="1:10" ht="15" thickBot="1" x14ac:dyDescent="0.25"/>
    <row r="40" spans="1:10" x14ac:dyDescent="0.2">
      <c r="A40" s="67">
        <v>2007</v>
      </c>
      <c r="B40" s="32" t="s">
        <v>52</v>
      </c>
      <c r="C40" s="32" t="s">
        <v>23</v>
      </c>
      <c r="D40" s="33">
        <v>114</v>
      </c>
      <c r="E40" s="33">
        <v>20</v>
      </c>
      <c r="F40" s="33">
        <v>53</v>
      </c>
      <c r="G40" s="33">
        <v>1</v>
      </c>
      <c r="H40" s="33">
        <v>639</v>
      </c>
      <c r="I40" s="33">
        <v>8</v>
      </c>
      <c r="J40" s="34">
        <v>61</v>
      </c>
    </row>
    <row r="41" spans="1:10" x14ac:dyDescent="0.2">
      <c r="A41" s="17">
        <v>2007</v>
      </c>
      <c r="B41" t="s">
        <v>62</v>
      </c>
      <c r="C41" t="s">
        <v>23</v>
      </c>
      <c r="D41" s="1">
        <v>2</v>
      </c>
      <c r="E41" s="1">
        <v>1</v>
      </c>
      <c r="F41" s="1">
        <v>0</v>
      </c>
      <c r="G41" s="1">
        <v>0</v>
      </c>
      <c r="H41" s="1">
        <v>3</v>
      </c>
      <c r="I41" s="1">
        <v>0</v>
      </c>
      <c r="J41" s="36">
        <v>0</v>
      </c>
    </row>
    <row r="42" spans="1:10" x14ac:dyDescent="0.2">
      <c r="A42" s="17">
        <v>2007</v>
      </c>
      <c r="B42" t="s">
        <v>66</v>
      </c>
      <c r="C42" t="s">
        <v>23</v>
      </c>
      <c r="D42" s="1">
        <v>1</v>
      </c>
      <c r="E42" s="1">
        <v>1</v>
      </c>
      <c r="F42" s="1">
        <v>1</v>
      </c>
      <c r="G42" s="1">
        <v>0</v>
      </c>
      <c r="H42" s="1">
        <v>0</v>
      </c>
      <c r="I42" s="1">
        <v>0</v>
      </c>
      <c r="J42" s="36">
        <v>0</v>
      </c>
    </row>
    <row r="43" spans="1:10" x14ac:dyDescent="0.2">
      <c r="A43" s="17">
        <v>2007</v>
      </c>
      <c r="B43" t="s">
        <v>54</v>
      </c>
      <c r="C43" t="s">
        <v>23</v>
      </c>
      <c r="D43" s="1">
        <v>47</v>
      </c>
      <c r="E43" s="1">
        <v>23</v>
      </c>
      <c r="F43" s="1">
        <v>57</v>
      </c>
      <c r="G43" s="1">
        <v>0</v>
      </c>
      <c r="H43" s="1">
        <v>83</v>
      </c>
      <c r="I43" s="1">
        <v>1</v>
      </c>
      <c r="J43" s="36">
        <v>11</v>
      </c>
    </row>
    <row r="44" spans="1:10" x14ac:dyDescent="0.2">
      <c r="A44" s="17">
        <v>2007</v>
      </c>
      <c r="B44" t="s">
        <v>67</v>
      </c>
      <c r="C44" t="s">
        <v>23</v>
      </c>
      <c r="D44" s="1">
        <v>8</v>
      </c>
      <c r="E44" s="1">
        <v>2</v>
      </c>
      <c r="F44" s="1">
        <v>12</v>
      </c>
      <c r="G44" s="1">
        <v>0</v>
      </c>
      <c r="H44" s="1">
        <v>0</v>
      </c>
      <c r="I44" s="1">
        <v>0</v>
      </c>
      <c r="J44" s="36">
        <v>0</v>
      </c>
    </row>
    <row r="45" spans="1:10" x14ac:dyDescent="0.2">
      <c r="A45" s="17">
        <v>2007</v>
      </c>
      <c r="B45" t="s">
        <v>55</v>
      </c>
      <c r="C45" t="s">
        <v>23</v>
      </c>
      <c r="D45" s="1">
        <v>417</v>
      </c>
      <c r="E45" s="1">
        <v>70</v>
      </c>
      <c r="F45" s="1">
        <v>105</v>
      </c>
      <c r="G45" s="1">
        <v>4</v>
      </c>
      <c r="H45" s="1">
        <v>3688</v>
      </c>
      <c r="I45" s="1">
        <v>33</v>
      </c>
      <c r="J45" s="36">
        <v>318</v>
      </c>
    </row>
    <row r="46" spans="1:10" x14ac:dyDescent="0.2">
      <c r="A46" s="17">
        <v>2007</v>
      </c>
      <c r="B46" t="s">
        <v>56</v>
      </c>
      <c r="C46" t="s">
        <v>23</v>
      </c>
      <c r="D46" s="1">
        <v>2</v>
      </c>
      <c r="E46" s="1">
        <v>2</v>
      </c>
      <c r="F46" s="1">
        <v>0</v>
      </c>
      <c r="G46" s="1">
        <v>0</v>
      </c>
      <c r="H46" s="1">
        <v>16</v>
      </c>
      <c r="I46" s="1">
        <v>0</v>
      </c>
      <c r="J46" s="36">
        <v>0</v>
      </c>
    </row>
    <row r="47" spans="1:10" x14ac:dyDescent="0.2">
      <c r="A47" s="17">
        <v>2007</v>
      </c>
      <c r="B47" t="s">
        <v>68</v>
      </c>
      <c r="C47" t="s">
        <v>23</v>
      </c>
      <c r="D47" s="1">
        <v>4</v>
      </c>
      <c r="E47" s="1">
        <v>1</v>
      </c>
      <c r="F47" s="1">
        <v>2</v>
      </c>
      <c r="G47" s="1">
        <v>0</v>
      </c>
      <c r="H47" s="1">
        <v>2</v>
      </c>
      <c r="I47" s="1">
        <v>0</v>
      </c>
      <c r="J47" s="36">
        <v>0</v>
      </c>
    </row>
    <row r="48" spans="1:10" x14ac:dyDescent="0.2">
      <c r="A48" s="17">
        <v>2007</v>
      </c>
      <c r="B48" t="s">
        <v>57</v>
      </c>
      <c r="C48" t="s">
        <v>23</v>
      </c>
      <c r="D48" s="1">
        <v>14</v>
      </c>
      <c r="E48" s="1">
        <v>2</v>
      </c>
      <c r="F48" s="1">
        <v>0</v>
      </c>
      <c r="G48" s="1">
        <v>0</v>
      </c>
      <c r="H48" s="1">
        <v>69</v>
      </c>
      <c r="I48" s="1">
        <v>2</v>
      </c>
      <c r="J48" s="36">
        <v>11</v>
      </c>
    </row>
    <row r="49" spans="1:10" x14ac:dyDescent="0.2">
      <c r="A49" s="17">
        <v>2007</v>
      </c>
      <c r="B49" t="s">
        <v>58</v>
      </c>
      <c r="C49" t="s">
        <v>23</v>
      </c>
      <c r="D49" s="1">
        <v>89</v>
      </c>
      <c r="E49" s="1">
        <v>40</v>
      </c>
      <c r="F49" s="1">
        <v>17</v>
      </c>
      <c r="G49" s="1">
        <v>3</v>
      </c>
      <c r="H49" s="1">
        <v>876</v>
      </c>
      <c r="I49" s="1">
        <v>17</v>
      </c>
      <c r="J49" s="36">
        <v>68</v>
      </c>
    </row>
    <row r="50" spans="1:10" x14ac:dyDescent="0.2">
      <c r="A50" s="17">
        <v>2007</v>
      </c>
      <c r="B50" t="s">
        <v>59</v>
      </c>
      <c r="C50" t="s">
        <v>23</v>
      </c>
      <c r="D50" s="1">
        <v>4</v>
      </c>
      <c r="E50" s="1">
        <v>4</v>
      </c>
      <c r="F50" s="1">
        <v>0</v>
      </c>
      <c r="G50" s="1">
        <v>0</v>
      </c>
      <c r="H50" s="1">
        <v>48</v>
      </c>
      <c r="I50" s="1">
        <v>0</v>
      </c>
      <c r="J50" s="36">
        <v>0</v>
      </c>
    </row>
    <row r="51" spans="1:10" x14ac:dyDescent="0.2">
      <c r="A51" s="17">
        <v>2007</v>
      </c>
      <c r="B51" t="s">
        <v>69</v>
      </c>
      <c r="C51" t="s">
        <v>23</v>
      </c>
      <c r="D51" s="5">
        <v>1</v>
      </c>
      <c r="E51" s="5">
        <v>1</v>
      </c>
      <c r="F51" s="5">
        <v>0</v>
      </c>
      <c r="G51" s="5">
        <v>0</v>
      </c>
      <c r="H51" s="5">
        <v>16</v>
      </c>
      <c r="I51" s="5">
        <v>0</v>
      </c>
      <c r="J51" s="37">
        <v>1</v>
      </c>
    </row>
    <row r="52" spans="1:10" ht="17.25" thickBot="1" x14ac:dyDescent="0.25">
      <c r="A52" s="68"/>
      <c r="B52" s="39"/>
      <c r="C52" s="39"/>
      <c r="D52" s="40">
        <f t="shared" ref="D52:J52" si="3">SUM(D40:D51)</f>
        <v>703</v>
      </c>
      <c r="E52" s="41" t="s">
        <v>70</v>
      </c>
      <c r="F52" s="40">
        <f t="shared" si="3"/>
        <v>247</v>
      </c>
      <c r="G52" s="40">
        <f t="shared" si="3"/>
        <v>8</v>
      </c>
      <c r="H52" s="40">
        <f t="shared" si="3"/>
        <v>5440</v>
      </c>
      <c r="I52" s="40">
        <f t="shared" si="3"/>
        <v>61</v>
      </c>
      <c r="J52" s="42">
        <f t="shared" si="3"/>
        <v>470</v>
      </c>
    </row>
    <row r="53" spans="1:10" ht="15" thickBot="1" x14ac:dyDescent="0.25"/>
    <row r="54" spans="1:10" x14ac:dyDescent="0.2">
      <c r="A54" s="67">
        <v>2008</v>
      </c>
      <c r="B54" s="32" t="s">
        <v>52</v>
      </c>
      <c r="C54" s="32" t="s">
        <v>23</v>
      </c>
      <c r="D54" s="33">
        <v>38</v>
      </c>
      <c r="E54" s="33">
        <v>12</v>
      </c>
      <c r="F54" s="33">
        <v>19</v>
      </c>
      <c r="G54" s="33">
        <v>1</v>
      </c>
      <c r="H54" s="33">
        <v>138</v>
      </c>
      <c r="I54" s="33">
        <v>0</v>
      </c>
      <c r="J54" s="34">
        <v>34</v>
      </c>
    </row>
    <row r="55" spans="1:10" x14ac:dyDescent="0.2">
      <c r="A55" s="17">
        <v>2008</v>
      </c>
      <c r="B55" t="s">
        <v>54</v>
      </c>
      <c r="C55" t="s">
        <v>23</v>
      </c>
      <c r="D55" s="1">
        <v>27</v>
      </c>
      <c r="E55" s="1">
        <v>15</v>
      </c>
      <c r="F55" s="1">
        <v>23</v>
      </c>
      <c r="G55" s="1">
        <v>1</v>
      </c>
      <c r="H55" s="1">
        <v>33</v>
      </c>
      <c r="I55" s="1">
        <v>1</v>
      </c>
      <c r="J55" s="36">
        <v>14</v>
      </c>
    </row>
    <row r="56" spans="1:10" x14ac:dyDescent="0.2">
      <c r="A56" s="17">
        <v>2008</v>
      </c>
      <c r="B56" t="s">
        <v>67</v>
      </c>
      <c r="C56" t="s">
        <v>23</v>
      </c>
      <c r="D56" s="1">
        <v>1</v>
      </c>
      <c r="E56" s="1">
        <v>1</v>
      </c>
      <c r="F56" s="1">
        <v>0</v>
      </c>
      <c r="G56" s="1">
        <v>0</v>
      </c>
      <c r="H56" s="1">
        <v>6</v>
      </c>
      <c r="I56" s="1">
        <v>0</v>
      </c>
      <c r="J56" s="36">
        <v>0</v>
      </c>
    </row>
    <row r="57" spans="1:10" x14ac:dyDescent="0.2">
      <c r="A57" s="17">
        <v>2008</v>
      </c>
      <c r="B57" t="s">
        <v>55</v>
      </c>
      <c r="C57" t="s">
        <v>23</v>
      </c>
      <c r="D57" s="1">
        <v>194</v>
      </c>
      <c r="E57" s="1">
        <v>46</v>
      </c>
      <c r="F57" s="1">
        <v>40</v>
      </c>
      <c r="G57" s="1">
        <v>6</v>
      </c>
      <c r="H57" s="1">
        <v>1581</v>
      </c>
      <c r="I57" s="1">
        <v>1</v>
      </c>
      <c r="J57" s="36">
        <v>144</v>
      </c>
    </row>
    <row r="58" spans="1:10" x14ac:dyDescent="0.2">
      <c r="A58" s="17">
        <v>2008</v>
      </c>
      <c r="B58" t="s">
        <v>56</v>
      </c>
      <c r="C58" t="s">
        <v>23</v>
      </c>
      <c r="D58" s="1">
        <v>4</v>
      </c>
      <c r="E58" s="1">
        <v>3</v>
      </c>
      <c r="F58" s="1">
        <v>7</v>
      </c>
      <c r="G58" s="1">
        <v>0</v>
      </c>
      <c r="H58" s="1">
        <v>0</v>
      </c>
      <c r="I58" s="1">
        <v>0</v>
      </c>
      <c r="J58" s="36">
        <v>0</v>
      </c>
    </row>
    <row r="59" spans="1:10" x14ac:dyDescent="0.2">
      <c r="A59" s="17">
        <v>2008</v>
      </c>
      <c r="B59" t="s">
        <v>57</v>
      </c>
      <c r="C59" t="s">
        <v>23</v>
      </c>
      <c r="D59" s="1">
        <v>6</v>
      </c>
      <c r="E59" s="1">
        <v>2</v>
      </c>
      <c r="F59" s="1">
        <v>0</v>
      </c>
      <c r="G59" s="1">
        <v>0</v>
      </c>
      <c r="H59" s="1">
        <v>76</v>
      </c>
      <c r="I59" s="1">
        <v>0</v>
      </c>
      <c r="J59" s="36">
        <v>1</v>
      </c>
    </row>
    <row r="60" spans="1:10" x14ac:dyDescent="0.2">
      <c r="A60" s="17">
        <v>2008</v>
      </c>
      <c r="B60" t="s">
        <v>58</v>
      </c>
      <c r="C60" t="s">
        <v>23</v>
      </c>
      <c r="D60" s="1">
        <v>109</v>
      </c>
      <c r="E60" s="1">
        <v>38</v>
      </c>
      <c r="F60" s="1">
        <v>22</v>
      </c>
      <c r="G60" s="1">
        <v>1</v>
      </c>
      <c r="H60" s="1">
        <v>949</v>
      </c>
      <c r="I60" s="1">
        <v>18</v>
      </c>
      <c r="J60" s="36">
        <v>93</v>
      </c>
    </row>
    <row r="61" spans="1:10" x14ac:dyDescent="0.2">
      <c r="A61" s="17">
        <v>2008</v>
      </c>
      <c r="B61" t="s">
        <v>59</v>
      </c>
      <c r="C61" t="s">
        <v>23</v>
      </c>
      <c r="D61" s="5">
        <v>1</v>
      </c>
      <c r="E61" s="5">
        <v>1</v>
      </c>
      <c r="F61" s="5">
        <v>0</v>
      </c>
      <c r="G61" s="5">
        <v>0</v>
      </c>
      <c r="H61" s="5">
        <v>15</v>
      </c>
      <c r="I61" s="5">
        <v>0</v>
      </c>
      <c r="J61" s="37">
        <v>0</v>
      </c>
    </row>
    <row r="62" spans="1:10" ht="17.25" thickBot="1" x14ac:dyDescent="0.25">
      <c r="A62" s="68"/>
      <c r="B62" s="39"/>
      <c r="C62" s="39"/>
      <c r="D62" s="40">
        <f t="shared" ref="D62:J62" si="4">SUM(D54:D61)</f>
        <v>380</v>
      </c>
      <c r="E62" s="41" t="s">
        <v>71</v>
      </c>
      <c r="F62" s="40">
        <f t="shared" si="4"/>
        <v>111</v>
      </c>
      <c r="G62" s="40">
        <f t="shared" si="4"/>
        <v>9</v>
      </c>
      <c r="H62" s="40">
        <f t="shared" si="4"/>
        <v>2798</v>
      </c>
      <c r="I62" s="40">
        <f t="shared" si="4"/>
        <v>20</v>
      </c>
      <c r="J62" s="42">
        <f t="shared" si="4"/>
        <v>286</v>
      </c>
    </row>
    <row r="63" spans="1:10" ht="15" thickBot="1" x14ac:dyDescent="0.25"/>
    <row r="64" spans="1:10" x14ac:dyDescent="0.2">
      <c r="A64" s="67">
        <v>2009</v>
      </c>
      <c r="B64" s="32" t="s">
        <v>52</v>
      </c>
      <c r="C64" s="32" t="s">
        <v>23</v>
      </c>
      <c r="D64" s="33">
        <v>108</v>
      </c>
      <c r="E64" s="33">
        <v>21</v>
      </c>
      <c r="F64" s="33">
        <v>27</v>
      </c>
      <c r="G64" s="33">
        <v>0</v>
      </c>
      <c r="H64" s="33">
        <v>757</v>
      </c>
      <c r="I64" s="33">
        <v>77</v>
      </c>
      <c r="J64" s="34">
        <v>113</v>
      </c>
    </row>
    <row r="65" spans="1:10" x14ac:dyDescent="0.2">
      <c r="A65" s="17">
        <v>2009</v>
      </c>
      <c r="B65" t="s">
        <v>54</v>
      </c>
      <c r="C65" t="s">
        <v>23</v>
      </c>
      <c r="D65" s="1">
        <v>34</v>
      </c>
      <c r="E65" s="1">
        <v>9</v>
      </c>
      <c r="F65" s="1">
        <v>6</v>
      </c>
      <c r="G65" s="1">
        <v>7</v>
      </c>
      <c r="H65" s="1">
        <v>163</v>
      </c>
      <c r="I65" s="1">
        <v>1</v>
      </c>
      <c r="J65" s="36">
        <v>12</v>
      </c>
    </row>
    <row r="66" spans="1:10" x14ac:dyDescent="0.2">
      <c r="A66" s="17">
        <v>2009</v>
      </c>
      <c r="B66" t="s">
        <v>55</v>
      </c>
      <c r="C66" t="s">
        <v>23</v>
      </c>
      <c r="D66" s="1">
        <v>329</v>
      </c>
      <c r="E66" s="1">
        <v>57</v>
      </c>
      <c r="F66" s="1">
        <v>57</v>
      </c>
      <c r="G66" s="1">
        <v>5</v>
      </c>
      <c r="H66" s="1">
        <v>3515</v>
      </c>
      <c r="I66" s="1">
        <v>47</v>
      </c>
      <c r="J66" s="36">
        <v>218</v>
      </c>
    </row>
    <row r="67" spans="1:10" x14ac:dyDescent="0.2">
      <c r="A67" s="17">
        <v>2009</v>
      </c>
      <c r="B67" t="s">
        <v>56</v>
      </c>
      <c r="C67" t="s">
        <v>23</v>
      </c>
      <c r="D67" s="1">
        <v>1</v>
      </c>
      <c r="E67" s="1">
        <v>1</v>
      </c>
      <c r="F67" s="1">
        <v>0</v>
      </c>
      <c r="G67" s="1">
        <v>0</v>
      </c>
      <c r="H67" s="1">
        <v>0</v>
      </c>
      <c r="I67" s="1">
        <v>0</v>
      </c>
      <c r="J67" s="36">
        <v>1</v>
      </c>
    </row>
    <row r="68" spans="1:10" x14ac:dyDescent="0.2">
      <c r="A68" s="17">
        <v>2009</v>
      </c>
      <c r="B68" t="s">
        <v>57</v>
      </c>
      <c r="C68" t="s">
        <v>23</v>
      </c>
      <c r="D68" s="1">
        <v>6</v>
      </c>
      <c r="E68" s="1">
        <v>2</v>
      </c>
      <c r="F68" s="1">
        <v>0</v>
      </c>
      <c r="G68" s="1">
        <v>0</v>
      </c>
      <c r="H68" s="1">
        <v>65</v>
      </c>
      <c r="I68" s="1">
        <v>0</v>
      </c>
      <c r="J68" s="36">
        <v>1</v>
      </c>
    </row>
    <row r="69" spans="1:10" x14ac:dyDescent="0.2">
      <c r="A69" s="17">
        <v>2009</v>
      </c>
      <c r="B69" t="s">
        <v>58</v>
      </c>
      <c r="C69" t="s">
        <v>23</v>
      </c>
      <c r="D69" s="1">
        <v>102</v>
      </c>
      <c r="E69" s="1">
        <v>42</v>
      </c>
      <c r="F69" s="1">
        <v>16</v>
      </c>
      <c r="G69" s="1">
        <v>1</v>
      </c>
      <c r="H69" s="1">
        <v>1099</v>
      </c>
      <c r="I69" s="1">
        <v>2</v>
      </c>
      <c r="J69" s="36">
        <v>45</v>
      </c>
    </row>
    <row r="70" spans="1:10" x14ac:dyDescent="0.2">
      <c r="A70" s="17">
        <v>2009</v>
      </c>
      <c r="B70" t="s">
        <v>69</v>
      </c>
      <c r="C70" t="s">
        <v>23</v>
      </c>
      <c r="D70" s="5">
        <v>1</v>
      </c>
      <c r="E70" s="5">
        <v>1</v>
      </c>
      <c r="F70" s="5">
        <v>0</v>
      </c>
      <c r="G70" s="5">
        <v>0</v>
      </c>
      <c r="H70" s="5">
        <v>5</v>
      </c>
      <c r="I70" s="5">
        <v>0</v>
      </c>
      <c r="J70" s="37">
        <v>0</v>
      </c>
    </row>
    <row r="71" spans="1:10" ht="17.25" thickBot="1" x14ac:dyDescent="0.25">
      <c r="A71" s="68"/>
      <c r="B71" s="39"/>
      <c r="C71" s="39"/>
      <c r="D71" s="40">
        <f t="shared" ref="D71:J71" si="5">SUM(D64:D70)</f>
        <v>581</v>
      </c>
      <c r="E71" s="41" t="s">
        <v>72</v>
      </c>
      <c r="F71" s="40">
        <f t="shared" si="5"/>
        <v>106</v>
      </c>
      <c r="G71" s="40">
        <f t="shared" si="5"/>
        <v>13</v>
      </c>
      <c r="H71" s="40">
        <f t="shared" si="5"/>
        <v>5604</v>
      </c>
      <c r="I71" s="40">
        <f t="shared" si="5"/>
        <v>127</v>
      </c>
      <c r="J71" s="42">
        <f t="shared" si="5"/>
        <v>390</v>
      </c>
    </row>
    <row r="72" spans="1:10" ht="15" thickBot="1" x14ac:dyDescent="0.25"/>
    <row r="73" spans="1:10" x14ac:dyDescent="0.2">
      <c r="A73" s="67">
        <v>2010</v>
      </c>
      <c r="B73" s="32" t="s">
        <v>52</v>
      </c>
      <c r="C73" s="32" t="s">
        <v>23</v>
      </c>
      <c r="D73" s="33">
        <v>44</v>
      </c>
      <c r="E73" s="33">
        <v>12</v>
      </c>
      <c r="F73" s="33">
        <v>37</v>
      </c>
      <c r="G73" s="33">
        <v>10</v>
      </c>
      <c r="H73" s="33">
        <v>120</v>
      </c>
      <c r="I73" s="33">
        <v>1</v>
      </c>
      <c r="J73" s="34">
        <v>59</v>
      </c>
    </row>
    <row r="74" spans="1:10" x14ac:dyDescent="0.2">
      <c r="A74" s="17">
        <v>2010</v>
      </c>
      <c r="B74" t="s">
        <v>54</v>
      </c>
      <c r="C74" t="s">
        <v>23</v>
      </c>
      <c r="D74" s="1">
        <v>21</v>
      </c>
      <c r="E74" s="1">
        <v>10</v>
      </c>
      <c r="F74" s="1">
        <v>13</v>
      </c>
      <c r="G74" s="1">
        <v>1</v>
      </c>
      <c r="H74" s="1">
        <v>34</v>
      </c>
      <c r="I74" s="1">
        <v>0</v>
      </c>
      <c r="J74" s="36">
        <v>9</v>
      </c>
    </row>
    <row r="75" spans="1:10" x14ac:dyDescent="0.2">
      <c r="A75" s="17">
        <v>2010</v>
      </c>
      <c r="B75" t="s">
        <v>67</v>
      </c>
      <c r="C75" t="s">
        <v>23</v>
      </c>
      <c r="D75" s="1">
        <v>1</v>
      </c>
      <c r="E75" s="1">
        <v>1</v>
      </c>
      <c r="F75" s="1">
        <v>2</v>
      </c>
      <c r="G75" s="1">
        <v>0</v>
      </c>
      <c r="H75" s="1">
        <v>0</v>
      </c>
      <c r="I75" s="1">
        <v>0</v>
      </c>
      <c r="J75" s="36">
        <v>0</v>
      </c>
    </row>
    <row r="76" spans="1:10" x14ac:dyDescent="0.2">
      <c r="A76" s="17">
        <v>2010</v>
      </c>
      <c r="B76" t="s">
        <v>55</v>
      </c>
      <c r="C76" t="s">
        <v>23</v>
      </c>
      <c r="D76" s="1">
        <v>205</v>
      </c>
      <c r="E76" s="1">
        <v>40</v>
      </c>
      <c r="F76" s="1">
        <v>465</v>
      </c>
      <c r="G76" s="1">
        <v>113</v>
      </c>
      <c r="H76" s="1">
        <v>887</v>
      </c>
      <c r="I76" s="1">
        <v>15</v>
      </c>
      <c r="J76" s="36">
        <v>372</v>
      </c>
    </row>
    <row r="77" spans="1:10" x14ac:dyDescent="0.2">
      <c r="A77" s="17">
        <v>2010</v>
      </c>
      <c r="B77" t="s">
        <v>73</v>
      </c>
      <c r="C77" t="s">
        <v>23</v>
      </c>
      <c r="D77" s="1">
        <v>6</v>
      </c>
      <c r="E77" s="1">
        <v>1</v>
      </c>
      <c r="F77" s="1">
        <v>1</v>
      </c>
      <c r="G77" s="1">
        <v>0</v>
      </c>
      <c r="H77" s="1">
        <v>9</v>
      </c>
      <c r="I77" s="1">
        <v>0</v>
      </c>
      <c r="J77" s="36">
        <v>6</v>
      </c>
    </row>
    <row r="78" spans="1:10" x14ac:dyDescent="0.2">
      <c r="A78" s="17">
        <v>2010</v>
      </c>
      <c r="B78" t="s">
        <v>56</v>
      </c>
      <c r="C78" t="s">
        <v>23</v>
      </c>
      <c r="D78" s="1">
        <v>8</v>
      </c>
      <c r="E78" s="1">
        <v>2</v>
      </c>
      <c r="F78" s="1">
        <v>9</v>
      </c>
      <c r="G78" s="1">
        <v>4</v>
      </c>
      <c r="H78" s="1">
        <v>0</v>
      </c>
      <c r="I78" s="1">
        <v>0</v>
      </c>
      <c r="J78" s="36">
        <v>2</v>
      </c>
    </row>
    <row r="79" spans="1:10" x14ac:dyDescent="0.2">
      <c r="A79" s="17">
        <v>2010</v>
      </c>
      <c r="B79" t="s">
        <v>57</v>
      </c>
      <c r="C79" t="s">
        <v>23</v>
      </c>
      <c r="D79" s="1">
        <v>7</v>
      </c>
      <c r="E79" s="1">
        <v>1</v>
      </c>
      <c r="F79" s="1">
        <v>5</v>
      </c>
      <c r="G79" s="1">
        <v>3</v>
      </c>
      <c r="H79" s="1">
        <v>17</v>
      </c>
      <c r="I79" s="1">
        <v>0</v>
      </c>
      <c r="J79" s="36">
        <v>10</v>
      </c>
    </row>
    <row r="80" spans="1:10" x14ac:dyDescent="0.2">
      <c r="A80" s="17">
        <v>2010</v>
      </c>
      <c r="B80" t="s">
        <v>58</v>
      </c>
      <c r="C80" t="s">
        <v>23</v>
      </c>
      <c r="D80" s="5">
        <v>78</v>
      </c>
      <c r="E80" s="5">
        <v>27</v>
      </c>
      <c r="F80" s="5">
        <v>47</v>
      </c>
      <c r="G80" s="5">
        <v>9</v>
      </c>
      <c r="H80" s="5">
        <v>1009</v>
      </c>
      <c r="I80" s="5">
        <v>2</v>
      </c>
      <c r="J80" s="37">
        <v>85</v>
      </c>
    </row>
    <row r="81" spans="1:10" ht="17.25" thickBot="1" x14ac:dyDescent="0.25">
      <c r="A81" s="68"/>
      <c r="B81" s="39"/>
      <c r="C81" s="39"/>
      <c r="D81" s="40">
        <f t="shared" ref="D81:J81" si="6">SUM(D73:D80)</f>
        <v>370</v>
      </c>
      <c r="E81" s="41" t="s">
        <v>74</v>
      </c>
      <c r="F81" s="40">
        <f t="shared" si="6"/>
        <v>579</v>
      </c>
      <c r="G81" s="40">
        <f t="shared" si="6"/>
        <v>140</v>
      </c>
      <c r="H81" s="40">
        <f t="shared" si="6"/>
        <v>2076</v>
      </c>
      <c r="I81" s="40">
        <f t="shared" si="6"/>
        <v>18</v>
      </c>
      <c r="J81" s="42">
        <f t="shared" si="6"/>
        <v>543</v>
      </c>
    </row>
    <row r="82" spans="1:10" ht="15" thickBot="1" x14ac:dyDescent="0.25"/>
    <row r="83" spans="1:10" x14ac:dyDescent="0.2">
      <c r="A83" s="67">
        <v>2011</v>
      </c>
      <c r="B83" s="32" t="s">
        <v>52</v>
      </c>
      <c r="C83" s="32" t="s">
        <v>23</v>
      </c>
      <c r="D83" s="33">
        <v>58</v>
      </c>
      <c r="E83" s="33">
        <v>15</v>
      </c>
      <c r="F83" s="33">
        <v>42</v>
      </c>
      <c r="G83" s="33">
        <v>3</v>
      </c>
      <c r="H83" s="33">
        <v>116</v>
      </c>
      <c r="I83" s="33">
        <v>6</v>
      </c>
      <c r="J83" s="34">
        <v>34</v>
      </c>
    </row>
    <row r="84" spans="1:10" x14ac:dyDescent="0.2">
      <c r="A84" s="17">
        <v>2011</v>
      </c>
      <c r="B84" t="s">
        <v>75</v>
      </c>
      <c r="C84" t="s">
        <v>23</v>
      </c>
      <c r="D84" s="1">
        <v>1</v>
      </c>
      <c r="E84" s="1">
        <v>1</v>
      </c>
      <c r="F84" s="1">
        <v>0</v>
      </c>
      <c r="G84" s="1">
        <v>0</v>
      </c>
      <c r="H84" s="1">
        <v>15</v>
      </c>
      <c r="I84" s="1">
        <v>0</v>
      </c>
      <c r="J84" s="36">
        <v>0</v>
      </c>
    </row>
    <row r="85" spans="1:10" x14ac:dyDescent="0.2">
      <c r="A85" s="17">
        <v>2011</v>
      </c>
      <c r="B85" t="s">
        <v>54</v>
      </c>
      <c r="C85" t="s">
        <v>23</v>
      </c>
      <c r="D85" s="1">
        <v>31</v>
      </c>
      <c r="E85" s="1">
        <v>11</v>
      </c>
      <c r="F85" s="1">
        <v>12</v>
      </c>
      <c r="G85" s="1">
        <v>1</v>
      </c>
      <c r="H85" s="1">
        <v>87</v>
      </c>
      <c r="I85" s="1">
        <v>9</v>
      </c>
      <c r="J85" s="36">
        <v>22</v>
      </c>
    </row>
    <row r="86" spans="1:10" x14ac:dyDescent="0.2">
      <c r="A86" s="17">
        <v>2011</v>
      </c>
      <c r="B86" t="s">
        <v>67</v>
      </c>
      <c r="C86" t="s">
        <v>23</v>
      </c>
      <c r="D86" s="1">
        <v>4</v>
      </c>
      <c r="E86" s="1">
        <v>3</v>
      </c>
      <c r="F86" s="1">
        <v>6</v>
      </c>
      <c r="G86" s="1">
        <v>0</v>
      </c>
      <c r="H86" s="1">
        <v>0</v>
      </c>
      <c r="I86" s="1">
        <v>0</v>
      </c>
      <c r="J86" s="36">
        <v>0</v>
      </c>
    </row>
    <row r="87" spans="1:10" x14ac:dyDescent="0.2">
      <c r="A87" s="17">
        <v>2011</v>
      </c>
      <c r="B87" t="s">
        <v>55</v>
      </c>
      <c r="C87" t="s">
        <v>23</v>
      </c>
      <c r="D87" s="1">
        <v>280</v>
      </c>
      <c r="E87" s="1">
        <v>47</v>
      </c>
      <c r="F87" s="1">
        <v>141</v>
      </c>
      <c r="G87" s="1">
        <v>34</v>
      </c>
      <c r="H87" s="1">
        <v>2225</v>
      </c>
      <c r="I87" s="1">
        <v>55</v>
      </c>
      <c r="J87" s="36">
        <v>613</v>
      </c>
    </row>
    <row r="88" spans="1:10" x14ac:dyDescent="0.2">
      <c r="A88" s="17">
        <v>2011</v>
      </c>
      <c r="B88" t="s">
        <v>73</v>
      </c>
      <c r="C88" t="s">
        <v>23</v>
      </c>
      <c r="D88" s="1">
        <v>2</v>
      </c>
      <c r="E88" s="1">
        <v>1</v>
      </c>
      <c r="F88" s="1">
        <v>0</v>
      </c>
      <c r="G88" s="1">
        <v>0</v>
      </c>
      <c r="H88" s="1">
        <v>10</v>
      </c>
      <c r="I88" s="1">
        <v>0</v>
      </c>
      <c r="J88" s="36">
        <v>0</v>
      </c>
    </row>
    <row r="89" spans="1:10" x14ac:dyDescent="0.2">
      <c r="A89" s="17">
        <v>2011</v>
      </c>
      <c r="B89" t="s">
        <v>56</v>
      </c>
      <c r="C89" t="s">
        <v>23</v>
      </c>
      <c r="D89" s="1">
        <v>1</v>
      </c>
      <c r="E89" s="1">
        <v>1</v>
      </c>
      <c r="F89" s="1">
        <v>0</v>
      </c>
      <c r="G89" s="1">
        <v>0</v>
      </c>
      <c r="H89" s="1">
        <v>1</v>
      </c>
      <c r="I89" s="1">
        <v>0</v>
      </c>
      <c r="J89" s="36">
        <v>0</v>
      </c>
    </row>
    <row r="90" spans="1:10" x14ac:dyDescent="0.2">
      <c r="A90" s="17">
        <v>2011</v>
      </c>
      <c r="B90" t="s">
        <v>57</v>
      </c>
      <c r="C90" t="s">
        <v>23</v>
      </c>
      <c r="D90" s="1">
        <v>13</v>
      </c>
      <c r="E90" s="1">
        <v>3</v>
      </c>
      <c r="F90" s="1">
        <v>1</v>
      </c>
      <c r="G90" s="1">
        <v>2</v>
      </c>
      <c r="H90" s="1">
        <v>52</v>
      </c>
      <c r="I90" s="1">
        <v>2</v>
      </c>
      <c r="J90" s="36">
        <v>28</v>
      </c>
    </row>
    <row r="91" spans="1:10" x14ac:dyDescent="0.2">
      <c r="A91" s="17">
        <v>2011</v>
      </c>
      <c r="B91" t="s">
        <v>58</v>
      </c>
      <c r="C91" t="s">
        <v>23</v>
      </c>
      <c r="D91" s="1">
        <v>78</v>
      </c>
      <c r="E91" s="1">
        <v>31</v>
      </c>
      <c r="F91" s="1">
        <v>20</v>
      </c>
      <c r="G91" s="1">
        <v>8</v>
      </c>
      <c r="H91" s="1">
        <v>1173</v>
      </c>
      <c r="I91" s="1">
        <v>4</v>
      </c>
      <c r="J91" s="36">
        <v>31</v>
      </c>
    </row>
    <row r="92" spans="1:10" x14ac:dyDescent="0.2">
      <c r="A92" s="17">
        <v>2011</v>
      </c>
      <c r="B92" t="s">
        <v>59</v>
      </c>
      <c r="C92" t="s">
        <v>23</v>
      </c>
      <c r="D92" s="5">
        <v>3</v>
      </c>
      <c r="E92" s="5">
        <v>3</v>
      </c>
      <c r="F92" s="5">
        <v>0</v>
      </c>
      <c r="G92" s="5">
        <v>0</v>
      </c>
      <c r="H92" s="5">
        <v>51</v>
      </c>
      <c r="I92" s="5">
        <v>0</v>
      </c>
      <c r="J92" s="37">
        <v>0</v>
      </c>
    </row>
    <row r="93" spans="1:10" ht="17.25" thickBot="1" x14ac:dyDescent="0.25">
      <c r="A93" s="68"/>
      <c r="B93" s="39"/>
      <c r="C93" s="39"/>
      <c r="D93" s="40">
        <f t="shared" ref="D93:J93" si="7">SUM(D83:D92)</f>
        <v>471</v>
      </c>
      <c r="E93" s="41" t="s">
        <v>76</v>
      </c>
      <c r="F93" s="40">
        <f t="shared" si="7"/>
        <v>222</v>
      </c>
      <c r="G93" s="40">
        <f t="shared" si="7"/>
        <v>48</v>
      </c>
      <c r="H93" s="40">
        <f t="shared" si="7"/>
        <v>3730</v>
      </c>
      <c r="I93" s="40">
        <f t="shared" si="7"/>
        <v>76</v>
      </c>
      <c r="J93" s="42">
        <f t="shared" si="7"/>
        <v>728</v>
      </c>
    </row>
    <row r="94" spans="1:10" ht="15" thickBot="1" x14ac:dyDescent="0.25"/>
    <row r="95" spans="1:10" x14ac:dyDescent="0.2">
      <c r="A95" s="67">
        <v>2012</v>
      </c>
      <c r="B95" s="32" t="s">
        <v>52</v>
      </c>
      <c r="C95" s="32" t="s">
        <v>23</v>
      </c>
      <c r="D95" s="33">
        <v>13</v>
      </c>
      <c r="E95" s="33">
        <v>5</v>
      </c>
      <c r="F95" s="33">
        <v>12</v>
      </c>
      <c r="G95" s="33">
        <v>4</v>
      </c>
      <c r="H95" s="33">
        <v>2</v>
      </c>
      <c r="I95" s="33">
        <v>0</v>
      </c>
      <c r="J95" s="34">
        <v>5</v>
      </c>
    </row>
    <row r="96" spans="1:10" x14ac:dyDescent="0.2">
      <c r="A96" s="17">
        <v>2012</v>
      </c>
      <c r="B96" t="s">
        <v>54</v>
      </c>
      <c r="C96" t="s">
        <v>23</v>
      </c>
      <c r="D96" s="1">
        <v>14</v>
      </c>
      <c r="E96" s="1">
        <v>5</v>
      </c>
      <c r="F96" s="1">
        <v>11</v>
      </c>
      <c r="G96" s="1">
        <v>7</v>
      </c>
      <c r="H96" s="1">
        <v>0</v>
      </c>
      <c r="I96" s="1">
        <v>1</v>
      </c>
      <c r="J96" s="36">
        <v>5</v>
      </c>
    </row>
    <row r="97" spans="1:10" x14ac:dyDescent="0.2">
      <c r="A97" s="17">
        <v>2012</v>
      </c>
      <c r="B97" t="s">
        <v>55</v>
      </c>
      <c r="C97" t="s">
        <v>23</v>
      </c>
      <c r="D97" s="1">
        <v>68</v>
      </c>
      <c r="E97" s="1">
        <v>17</v>
      </c>
      <c r="F97" s="1">
        <v>87</v>
      </c>
      <c r="G97" s="1">
        <v>6</v>
      </c>
      <c r="H97" s="1">
        <v>134</v>
      </c>
      <c r="I97" s="1">
        <v>165</v>
      </c>
      <c r="J97" s="36">
        <v>133</v>
      </c>
    </row>
    <row r="98" spans="1:10" x14ac:dyDescent="0.2">
      <c r="A98" s="17">
        <v>2012</v>
      </c>
      <c r="B98" t="s">
        <v>77</v>
      </c>
      <c r="C98" t="s">
        <v>23</v>
      </c>
      <c r="D98" s="1">
        <v>1</v>
      </c>
      <c r="E98" s="1">
        <v>1</v>
      </c>
      <c r="F98" s="1">
        <v>0</v>
      </c>
      <c r="G98" s="1">
        <v>0</v>
      </c>
      <c r="H98" s="1">
        <v>11</v>
      </c>
      <c r="I98" s="1">
        <v>0</v>
      </c>
      <c r="J98" s="36">
        <v>0</v>
      </c>
    </row>
    <row r="99" spans="1:10" x14ac:dyDescent="0.2">
      <c r="A99" s="17">
        <v>2012</v>
      </c>
      <c r="B99" t="s">
        <v>56</v>
      </c>
      <c r="C99" t="s">
        <v>23</v>
      </c>
      <c r="D99" s="1">
        <v>2</v>
      </c>
      <c r="E99" s="1">
        <v>1</v>
      </c>
      <c r="F99" s="1">
        <v>6</v>
      </c>
      <c r="G99" s="1">
        <v>0</v>
      </c>
      <c r="H99" s="1">
        <v>0</v>
      </c>
      <c r="I99" s="1">
        <v>0</v>
      </c>
      <c r="J99" s="36">
        <v>0</v>
      </c>
    </row>
    <row r="100" spans="1:10" x14ac:dyDescent="0.2">
      <c r="A100" s="17">
        <v>2012</v>
      </c>
      <c r="B100" t="s">
        <v>78</v>
      </c>
      <c r="C100" t="s">
        <v>23</v>
      </c>
      <c r="D100" s="1">
        <v>2</v>
      </c>
      <c r="E100" s="1">
        <v>2</v>
      </c>
      <c r="F100" s="1">
        <v>0</v>
      </c>
      <c r="G100" s="1">
        <v>0</v>
      </c>
      <c r="H100" s="1">
        <v>12</v>
      </c>
      <c r="I100" s="1">
        <v>3</v>
      </c>
      <c r="J100" s="36">
        <v>0</v>
      </c>
    </row>
    <row r="101" spans="1:10" x14ac:dyDescent="0.2">
      <c r="A101" s="17">
        <v>2012</v>
      </c>
      <c r="B101" t="s">
        <v>68</v>
      </c>
      <c r="C101" t="s">
        <v>23</v>
      </c>
      <c r="D101" s="1">
        <v>1</v>
      </c>
      <c r="E101" s="1">
        <v>1</v>
      </c>
      <c r="F101" s="1">
        <v>0</v>
      </c>
      <c r="G101" s="1">
        <v>0</v>
      </c>
      <c r="H101" s="1">
        <v>3</v>
      </c>
      <c r="I101" s="1">
        <v>0</v>
      </c>
      <c r="J101" s="36">
        <v>0</v>
      </c>
    </row>
    <row r="102" spans="1:10" x14ac:dyDescent="0.2">
      <c r="A102" s="17">
        <v>2012</v>
      </c>
      <c r="B102" t="s">
        <v>58</v>
      </c>
      <c r="C102" t="s">
        <v>23</v>
      </c>
      <c r="D102" s="1">
        <v>167</v>
      </c>
      <c r="E102" s="1">
        <v>45</v>
      </c>
      <c r="F102" s="1">
        <v>15</v>
      </c>
      <c r="G102" s="1">
        <v>10</v>
      </c>
      <c r="H102" s="1">
        <v>1760</v>
      </c>
      <c r="I102" s="1">
        <v>13</v>
      </c>
      <c r="J102" s="36">
        <v>167</v>
      </c>
    </row>
    <row r="103" spans="1:10" x14ac:dyDescent="0.2">
      <c r="A103" s="17">
        <v>2012</v>
      </c>
      <c r="B103" t="s">
        <v>59</v>
      </c>
      <c r="C103" t="s">
        <v>23</v>
      </c>
      <c r="D103" s="1">
        <v>4</v>
      </c>
      <c r="E103" s="1">
        <v>2</v>
      </c>
      <c r="F103" s="1">
        <v>0</v>
      </c>
      <c r="G103" s="1">
        <v>0</v>
      </c>
      <c r="H103" s="1">
        <v>14</v>
      </c>
      <c r="I103" s="1">
        <v>0</v>
      </c>
      <c r="J103" s="36">
        <v>0</v>
      </c>
    </row>
    <row r="104" spans="1:10" x14ac:dyDescent="0.2">
      <c r="A104" s="17">
        <v>2012</v>
      </c>
      <c r="B104" t="s">
        <v>69</v>
      </c>
      <c r="C104" t="s">
        <v>23</v>
      </c>
      <c r="D104" s="5">
        <v>1</v>
      </c>
      <c r="E104" s="5">
        <v>1</v>
      </c>
      <c r="F104" s="5">
        <v>0</v>
      </c>
      <c r="G104" s="5">
        <v>0</v>
      </c>
      <c r="H104" s="5">
        <v>0</v>
      </c>
      <c r="I104" s="5">
        <v>0</v>
      </c>
      <c r="J104" s="37">
        <v>2</v>
      </c>
    </row>
    <row r="105" spans="1:10" ht="17.25" thickBot="1" x14ac:dyDescent="0.25">
      <c r="A105" s="68"/>
      <c r="B105" s="39"/>
      <c r="C105" s="39"/>
      <c r="D105" s="40">
        <f t="shared" ref="D105:J105" si="8">SUM(D95:D104)</f>
        <v>273</v>
      </c>
      <c r="E105" s="41" t="s">
        <v>79</v>
      </c>
      <c r="F105" s="40">
        <f t="shared" si="8"/>
        <v>131</v>
      </c>
      <c r="G105" s="40">
        <f t="shared" si="8"/>
        <v>27</v>
      </c>
      <c r="H105" s="40">
        <f t="shared" si="8"/>
        <v>1936</v>
      </c>
      <c r="I105" s="40">
        <f t="shared" si="8"/>
        <v>182</v>
      </c>
      <c r="J105" s="42">
        <f t="shared" si="8"/>
        <v>312</v>
      </c>
    </row>
    <row r="106" spans="1:10" ht="15" thickBot="1" x14ac:dyDescent="0.25"/>
    <row r="107" spans="1:10" x14ac:dyDescent="0.2">
      <c r="A107" s="67">
        <v>2013</v>
      </c>
      <c r="B107" s="32" t="s">
        <v>52</v>
      </c>
      <c r="C107" s="32" t="s">
        <v>23</v>
      </c>
      <c r="D107" s="33">
        <v>18</v>
      </c>
      <c r="E107" s="33">
        <v>7</v>
      </c>
      <c r="F107" s="33">
        <v>10</v>
      </c>
      <c r="G107" s="33">
        <v>3</v>
      </c>
      <c r="H107" s="33">
        <v>22</v>
      </c>
      <c r="I107" s="33">
        <v>2</v>
      </c>
      <c r="J107" s="34">
        <v>54</v>
      </c>
    </row>
    <row r="108" spans="1:10" x14ac:dyDescent="0.2">
      <c r="A108" s="17">
        <v>2013</v>
      </c>
      <c r="B108" t="s">
        <v>75</v>
      </c>
      <c r="C108" t="s">
        <v>23</v>
      </c>
      <c r="D108" s="1">
        <v>1</v>
      </c>
      <c r="E108" s="1">
        <v>1</v>
      </c>
      <c r="F108" s="1">
        <v>4</v>
      </c>
      <c r="G108" s="1">
        <v>0</v>
      </c>
      <c r="H108" s="1">
        <v>9</v>
      </c>
      <c r="I108" s="1">
        <v>0</v>
      </c>
      <c r="J108" s="36">
        <v>5</v>
      </c>
    </row>
    <row r="109" spans="1:10" x14ac:dyDescent="0.2">
      <c r="A109" s="17">
        <v>2013</v>
      </c>
      <c r="B109" t="s">
        <v>54</v>
      </c>
      <c r="C109" t="s">
        <v>23</v>
      </c>
      <c r="D109" s="1">
        <v>11</v>
      </c>
      <c r="E109" s="1">
        <v>6</v>
      </c>
      <c r="F109" s="1">
        <v>7</v>
      </c>
      <c r="G109" s="1">
        <v>3</v>
      </c>
      <c r="H109" s="1">
        <v>10</v>
      </c>
      <c r="I109" s="1">
        <v>0</v>
      </c>
      <c r="J109" s="36">
        <v>7</v>
      </c>
    </row>
    <row r="110" spans="1:10" x14ac:dyDescent="0.2">
      <c r="A110" s="17">
        <v>2013</v>
      </c>
      <c r="B110" t="s">
        <v>55</v>
      </c>
      <c r="C110" t="s">
        <v>23</v>
      </c>
      <c r="D110" s="1">
        <v>83</v>
      </c>
      <c r="E110" s="1">
        <v>22</v>
      </c>
      <c r="F110" s="1">
        <v>196</v>
      </c>
      <c r="G110" s="1">
        <v>47</v>
      </c>
      <c r="H110" s="1">
        <v>209</v>
      </c>
      <c r="I110" s="1">
        <v>14</v>
      </c>
      <c r="J110" s="36">
        <v>177</v>
      </c>
    </row>
    <row r="111" spans="1:10" x14ac:dyDescent="0.2">
      <c r="A111" s="17">
        <v>2013</v>
      </c>
      <c r="B111" t="s">
        <v>73</v>
      </c>
      <c r="C111" t="s">
        <v>23</v>
      </c>
      <c r="D111" s="1">
        <v>1</v>
      </c>
      <c r="E111" s="1">
        <v>1</v>
      </c>
      <c r="F111" s="1">
        <v>0</v>
      </c>
      <c r="G111" s="1">
        <v>0</v>
      </c>
      <c r="H111" s="1">
        <v>0</v>
      </c>
      <c r="I111" s="1">
        <v>0</v>
      </c>
      <c r="J111" s="36">
        <v>2</v>
      </c>
    </row>
    <row r="112" spans="1:10" x14ac:dyDescent="0.2">
      <c r="A112" s="17">
        <v>2013</v>
      </c>
      <c r="B112" t="s">
        <v>56</v>
      </c>
      <c r="C112" t="s">
        <v>23</v>
      </c>
      <c r="D112" s="1">
        <v>1</v>
      </c>
      <c r="E112" s="1">
        <v>1</v>
      </c>
      <c r="F112" s="1">
        <v>1</v>
      </c>
      <c r="G112" s="1">
        <v>0</v>
      </c>
      <c r="H112" s="1">
        <v>0</v>
      </c>
      <c r="I112" s="1">
        <v>0</v>
      </c>
      <c r="J112" s="36">
        <v>0</v>
      </c>
    </row>
    <row r="113" spans="1:10" x14ac:dyDescent="0.2">
      <c r="A113" s="17">
        <v>2013</v>
      </c>
      <c r="B113" t="s">
        <v>57</v>
      </c>
      <c r="C113" t="s">
        <v>23</v>
      </c>
      <c r="D113" s="1">
        <v>1</v>
      </c>
      <c r="E113" s="1">
        <v>1</v>
      </c>
      <c r="F113" s="1">
        <v>1</v>
      </c>
      <c r="G113" s="1">
        <v>0</v>
      </c>
      <c r="H113" s="1">
        <v>0</v>
      </c>
      <c r="I113" s="1">
        <v>0</v>
      </c>
      <c r="J113" s="36">
        <v>0</v>
      </c>
    </row>
    <row r="114" spans="1:10" x14ac:dyDescent="0.2">
      <c r="A114" s="17">
        <v>2013</v>
      </c>
      <c r="B114" t="s">
        <v>58</v>
      </c>
      <c r="C114" t="s">
        <v>23</v>
      </c>
      <c r="D114" s="1">
        <v>182</v>
      </c>
      <c r="E114" s="1">
        <v>40</v>
      </c>
      <c r="F114" s="1">
        <v>31</v>
      </c>
      <c r="G114" s="1">
        <v>30</v>
      </c>
      <c r="H114" s="1">
        <v>2460</v>
      </c>
      <c r="I114" s="1">
        <v>8</v>
      </c>
      <c r="J114" s="36">
        <v>330</v>
      </c>
    </row>
    <row r="115" spans="1:10" x14ac:dyDescent="0.2">
      <c r="A115" s="17">
        <v>2013</v>
      </c>
      <c r="B115" t="s">
        <v>59</v>
      </c>
      <c r="C115" t="s">
        <v>23</v>
      </c>
      <c r="D115" s="5">
        <v>12</v>
      </c>
      <c r="E115" s="5">
        <v>3</v>
      </c>
      <c r="F115" s="5">
        <v>0</v>
      </c>
      <c r="G115" s="5">
        <v>0</v>
      </c>
      <c r="H115" s="5">
        <v>153</v>
      </c>
      <c r="I115" s="5">
        <v>0</v>
      </c>
      <c r="J115" s="37">
        <v>0</v>
      </c>
    </row>
    <row r="116" spans="1:10" ht="17.25" thickBot="1" x14ac:dyDescent="0.25">
      <c r="A116" s="68"/>
      <c r="B116" s="39"/>
      <c r="C116" s="39"/>
      <c r="D116" s="40">
        <f t="shared" ref="D116:J116" si="9">SUM(D107:D115)</f>
        <v>310</v>
      </c>
      <c r="E116" s="41" t="s">
        <v>80</v>
      </c>
      <c r="F116" s="40">
        <f t="shared" si="9"/>
        <v>250</v>
      </c>
      <c r="G116" s="40">
        <f t="shared" si="9"/>
        <v>83</v>
      </c>
      <c r="H116" s="40">
        <f t="shared" si="9"/>
        <v>2863</v>
      </c>
      <c r="I116" s="40">
        <f t="shared" si="9"/>
        <v>24</v>
      </c>
      <c r="J116" s="42">
        <f t="shared" si="9"/>
        <v>575</v>
      </c>
    </row>
    <row r="117" spans="1:10" ht="15" thickBot="1" x14ac:dyDescent="0.25"/>
    <row r="118" spans="1:10" x14ac:dyDescent="0.2">
      <c r="A118" s="67">
        <v>2014</v>
      </c>
      <c r="B118" s="32" t="s">
        <v>52</v>
      </c>
      <c r="C118" s="32" t="s">
        <v>23</v>
      </c>
      <c r="D118" s="33">
        <v>34</v>
      </c>
      <c r="E118" s="33">
        <v>11</v>
      </c>
      <c r="F118" s="33">
        <v>26</v>
      </c>
      <c r="G118" s="33">
        <v>8</v>
      </c>
      <c r="H118" s="33">
        <v>69</v>
      </c>
      <c r="I118" s="33">
        <v>3</v>
      </c>
      <c r="J118" s="34">
        <v>38</v>
      </c>
    </row>
    <row r="119" spans="1:10" x14ac:dyDescent="0.2">
      <c r="A119" s="17">
        <v>2014</v>
      </c>
      <c r="B119" t="s">
        <v>54</v>
      </c>
      <c r="C119" t="s">
        <v>23</v>
      </c>
      <c r="D119" s="1">
        <v>12</v>
      </c>
      <c r="E119" s="1">
        <v>8</v>
      </c>
      <c r="F119" s="1">
        <v>4</v>
      </c>
      <c r="G119" s="1">
        <v>4</v>
      </c>
      <c r="H119" s="1">
        <v>15</v>
      </c>
      <c r="I119" s="1">
        <v>1</v>
      </c>
      <c r="J119" s="36">
        <v>18</v>
      </c>
    </row>
    <row r="120" spans="1:10" x14ac:dyDescent="0.2">
      <c r="A120" s="17">
        <v>2014</v>
      </c>
      <c r="B120" t="s">
        <v>55</v>
      </c>
      <c r="C120" t="s">
        <v>23</v>
      </c>
      <c r="D120" s="1">
        <v>258</v>
      </c>
      <c r="E120" s="1">
        <v>41</v>
      </c>
      <c r="F120" s="1">
        <v>811</v>
      </c>
      <c r="G120" s="1">
        <v>163</v>
      </c>
      <c r="H120" s="1">
        <v>1650</v>
      </c>
      <c r="I120" s="1">
        <v>6</v>
      </c>
      <c r="J120" s="36">
        <v>249</v>
      </c>
    </row>
    <row r="121" spans="1:10" x14ac:dyDescent="0.2">
      <c r="A121" s="17">
        <v>2014</v>
      </c>
      <c r="B121" t="s">
        <v>73</v>
      </c>
      <c r="C121" t="s">
        <v>23</v>
      </c>
      <c r="D121" s="1">
        <v>1</v>
      </c>
      <c r="E121" s="1">
        <v>1</v>
      </c>
      <c r="F121" s="1">
        <v>0</v>
      </c>
      <c r="G121" s="1">
        <v>0</v>
      </c>
      <c r="H121" s="1">
        <v>3</v>
      </c>
      <c r="I121" s="1">
        <v>0</v>
      </c>
      <c r="J121" s="36">
        <v>0</v>
      </c>
    </row>
    <row r="122" spans="1:10" x14ac:dyDescent="0.2">
      <c r="A122" s="17">
        <v>2014</v>
      </c>
      <c r="B122" t="s">
        <v>81</v>
      </c>
      <c r="C122" t="s">
        <v>23</v>
      </c>
      <c r="D122" s="1">
        <v>3</v>
      </c>
      <c r="E122" s="1">
        <v>1</v>
      </c>
      <c r="F122" s="1">
        <v>0</v>
      </c>
      <c r="G122" s="1">
        <v>2</v>
      </c>
      <c r="H122" s="1">
        <v>10</v>
      </c>
      <c r="I122" s="1">
        <v>0</v>
      </c>
      <c r="J122" s="36">
        <v>0</v>
      </c>
    </row>
    <row r="123" spans="1:10" x14ac:dyDescent="0.2">
      <c r="A123" s="17">
        <v>2014</v>
      </c>
      <c r="B123" t="s">
        <v>77</v>
      </c>
      <c r="C123" t="s">
        <v>23</v>
      </c>
      <c r="D123" s="1">
        <v>2</v>
      </c>
      <c r="E123" s="1">
        <v>1</v>
      </c>
      <c r="F123" s="1">
        <v>0</v>
      </c>
      <c r="G123" s="1">
        <v>0</v>
      </c>
      <c r="H123" s="1">
        <v>27</v>
      </c>
      <c r="I123" s="1">
        <v>1</v>
      </c>
      <c r="J123" s="36">
        <v>0</v>
      </c>
    </row>
    <row r="124" spans="1:10" x14ac:dyDescent="0.2">
      <c r="A124" s="17">
        <v>2014</v>
      </c>
      <c r="B124" t="s">
        <v>56</v>
      </c>
      <c r="C124" t="s">
        <v>23</v>
      </c>
      <c r="D124" s="1">
        <v>7</v>
      </c>
      <c r="E124" s="1">
        <v>2</v>
      </c>
      <c r="F124" s="1">
        <v>4</v>
      </c>
      <c r="G124" s="1">
        <v>3</v>
      </c>
      <c r="H124" s="1">
        <v>21</v>
      </c>
      <c r="I124" s="1">
        <v>2</v>
      </c>
      <c r="J124" s="36">
        <v>5</v>
      </c>
    </row>
    <row r="125" spans="1:10" x14ac:dyDescent="0.2">
      <c r="A125" s="17">
        <v>2014</v>
      </c>
      <c r="B125" t="s">
        <v>78</v>
      </c>
      <c r="C125" t="s">
        <v>23</v>
      </c>
      <c r="D125" s="1">
        <v>1</v>
      </c>
      <c r="E125" s="1">
        <v>1</v>
      </c>
      <c r="F125" s="1">
        <v>0</v>
      </c>
      <c r="G125" s="1">
        <v>0</v>
      </c>
      <c r="H125" s="1">
        <v>12</v>
      </c>
      <c r="I125" s="1">
        <v>0</v>
      </c>
      <c r="J125" s="36">
        <v>0</v>
      </c>
    </row>
    <row r="126" spans="1:10" x14ac:dyDescent="0.2">
      <c r="A126" s="17">
        <v>2014</v>
      </c>
      <c r="B126" t="s">
        <v>57</v>
      </c>
      <c r="C126" t="s">
        <v>23</v>
      </c>
      <c r="D126" s="1">
        <v>1</v>
      </c>
      <c r="E126" s="1">
        <v>1</v>
      </c>
      <c r="F126" s="1">
        <v>0</v>
      </c>
      <c r="G126" s="1">
        <v>2</v>
      </c>
      <c r="H126" s="1">
        <v>1</v>
      </c>
      <c r="I126" s="1">
        <v>0</v>
      </c>
      <c r="J126" s="36">
        <v>1</v>
      </c>
    </row>
    <row r="127" spans="1:10" x14ac:dyDescent="0.2">
      <c r="A127" s="17">
        <v>2014</v>
      </c>
      <c r="B127" t="s">
        <v>58</v>
      </c>
      <c r="C127" t="s">
        <v>23</v>
      </c>
      <c r="D127" s="1">
        <v>172</v>
      </c>
      <c r="E127" s="1">
        <v>49</v>
      </c>
      <c r="F127" s="1">
        <v>37</v>
      </c>
      <c r="G127" s="1">
        <v>14</v>
      </c>
      <c r="H127" s="1">
        <v>1658</v>
      </c>
      <c r="I127" s="1">
        <v>0</v>
      </c>
      <c r="J127" s="36">
        <v>209</v>
      </c>
    </row>
    <row r="128" spans="1:10" x14ac:dyDescent="0.2">
      <c r="A128" s="17">
        <v>2014</v>
      </c>
      <c r="B128" t="s">
        <v>59</v>
      </c>
      <c r="C128" t="s">
        <v>23</v>
      </c>
      <c r="D128" s="5">
        <v>2</v>
      </c>
      <c r="E128" s="5">
        <v>1</v>
      </c>
      <c r="F128" s="5">
        <v>0</v>
      </c>
      <c r="G128" s="5">
        <v>0</v>
      </c>
      <c r="H128" s="5">
        <v>2</v>
      </c>
      <c r="I128" s="5">
        <v>0</v>
      </c>
      <c r="J128" s="37">
        <v>0</v>
      </c>
    </row>
    <row r="129" spans="1:10" ht="17.25" thickBot="1" x14ac:dyDescent="0.25">
      <c r="A129" s="68"/>
      <c r="B129" s="39"/>
      <c r="C129" s="39"/>
      <c r="D129" s="40">
        <f t="shared" ref="D129:J129" si="10">SUM(D118:D128)</f>
        <v>493</v>
      </c>
      <c r="E129" s="41" t="s">
        <v>82</v>
      </c>
      <c r="F129" s="40">
        <f t="shared" si="10"/>
        <v>882</v>
      </c>
      <c r="G129" s="40">
        <f t="shared" si="10"/>
        <v>196</v>
      </c>
      <c r="H129" s="40">
        <f t="shared" si="10"/>
        <v>3468</v>
      </c>
      <c r="I129" s="40">
        <f t="shared" si="10"/>
        <v>13</v>
      </c>
      <c r="J129" s="42">
        <f t="shared" si="10"/>
        <v>520</v>
      </c>
    </row>
    <row r="130" spans="1:10" ht="15" thickBot="1" x14ac:dyDescent="0.25"/>
    <row r="131" spans="1:10" x14ac:dyDescent="0.2">
      <c r="A131" s="67">
        <v>2015</v>
      </c>
      <c r="B131" s="32" t="s">
        <v>52</v>
      </c>
      <c r="C131" s="32" t="s">
        <v>23</v>
      </c>
      <c r="D131" s="33">
        <v>39</v>
      </c>
      <c r="E131" s="33">
        <v>8</v>
      </c>
      <c r="F131" s="33">
        <v>53</v>
      </c>
      <c r="G131" s="33">
        <v>17</v>
      </c>
      <c r="H131" s="33">
        <v>203</v>
      </c>
      <c r="I131" s="33">
        <v>2</v>
      </c>
      <c r="J131" s="34">
        <v>89</v>
      </c>
    </row>
    <row r="132" spans="1:10" x14ac:dyDescent="0.2">
      <c r="A132" s="17">
        <v>2015</v>
      </c>
      <c r="B132" t="s">
        <v>54</v>
      </c>
      <c r="C132" t="s">
        <v>23</v>
      </c>
      <c r="D132" s="1">
        <v>9</v>
      </c>
      <c r="E132" s="1">
        <v>5</v>
      </c>
      <c r="F132" s="1">
        <v>1</v>
      </c>
      <c r="G132" s="1">
        <v>0</v>
      </c>
      <c r="H132" s="1">
        <v>11</v>
      </c>
      <c r="I132" s="1">
        <v>0</v>
      </c>
      <c r="J132" s="36">
        <v>0</v>
      </c>
    </row>
    <row r="133" spans="1:10" x14ac:dyDescent="0.2">
      <c r="A133" s="17">
        <v>2015</v>
      </c>
      <c r="B133" t="s">
        <v>55</v>
      </c>
      <c r="C133" t="s">
        <v>23</v>
      </c>
      <c r="D133" s="1">
        <v>453</v>
      </c>
      <c r="E133" s="1">
        <v>47</v>
      </c>
      <c r="F133" s="1">
        <v>1648</v>
      </c>
      <c r="G133" s="1">
        <v>304</v>
      </c>
      <c r="H133" s="1">
        <v>4105</v>
      </c>
      <c r="I133" s="1">
        <v>64</v>
      </c>
      <c r="J133" s="36">
        <v>911</v>
      </c>
    </row>
    <row r="134" spans="1:10" x14ac:dyDescent="0.2">
      <c r="A134" s="17">
        <v>2015</v>
      </c>
      <c r="B134" t="s">
        <v>77</v>
      </c>
      <c r="C134" t="s">
        <v>23</v>
      </c>
      <c r="D134" s="1">
        <v>6</v>
      </c>
      <c r="E134" s="1">
        <v>3</v>
      </c>
      <c r="F134" s="1">
        <v>0</v>
      </c>
      <c r="G134" s="1">
        <v>0</v>
      </c>
      <c r="H134" s="1">
        <v>29</v>
      </c>
      <c r="I134" s="1">
        <v>0</v>
      </c>
      <c r="J134" s="36">
        <v>3</v>
      </c>
    </row>
    <row r="135" spans="1:10" x14ac:dyDescent="0.2">
      <c r="A135" s="17">
        <v>2015</v>
      </c>
      <c r="B135" t="s">
        <v>56</v>
      </c>
      <c r="C135" t="s">
        <v>23</v>
      </c>
      <c r="D135" s="1">
        <v>4</v>
      </c>
      <c r="E135" s="1">
        <v>2</v>
      </c>
      <c r="F135" s="1">
        <v>0</v>
      </c>
      <c r="G135" s="1">
        <v>1</v>
      </c>
      <c r="H135" s="1">
        <v>4</v>
      </c>
      <c r="I135" s="1">
        <v>0</v>
      </c>
      <c r="J135" s="36">
        <v>4</v>
      </c>
    </row>
    <row r="136" spans="1:10" x14ac:dyDescent="0.2">
      <c r="A136" s="17">
        <v>2015</v>
      </c>
      <c r="B136" t="s">
        <v>78</v>
      </c>
      <c r="C136" t="s">
        <v>23</v>
      </c>
      <c r="D136" s="1">
        <v>1</v>
      </c>
      <c r="E136" s="1">
        <v>1</v>
      </c>
      <c r="F136" s="1">
        <v>0</v>
      </c>
      <c r="G136" s="1">
        <v>0</v>
      </c>
      <c r="H136" s="1">
        <v>21</v>
      </c>
      <c r="I136" s="1">
        <v>0</v>
      </c>
      <c r="J136" s="36">
        <v>0</v>
      </c>
    </row>
    <row r="137" spans="1:10" x14ac:dyDescent="0.2">
      <c r="A137" s="17">
        <v>2015</v>
      </c>
      <c r="B137" t="s">
        <v>57</v>
      </c>
      <c r="C137" t="s">
        <v>23</v>
      </c>
      <c r="D137" s="1">
        <v>3</v>
      </c>
      <c r="E137" s="1">
        <v>1</v>
      </c>
      <c r="F137" s="1">
        <v>7</v>
      </c>
      <c r="G137" s="1">
        <v>0</v>
      </c>
      <c r="H137" s="1">
        <v>8</v>
      </c>
      <c r="I137" s="1">
        <v>0</v>
      </c>
      <c r="J137" s="36">
        <v>0</v>
      </c>
    </row>
    <row r="138" spans="1:10" x14ac:dyDescent="0.2">
      <c r="A138" s="17">
        <v>2015</v>
      </c>
      <c r="B138" t="s">
        <v>58</v>
      </c>
      <c r="C138" t="s">
        <v>23</v>
      </c>
      <c r="D138" s="1">
        <v>139</v>
      </c>
      <c r="E138" s="1">
        <v>38</v>
      </c>
      <c r="F138" s="1">
        <v>47</v>
      </c>
      <c r="G138" s="1">
        <v>2</v>
      </c>
      <c r="H138" s="1">
        <v>2199</v>
      </c>
      <c r="I138" s="1">
        <v>0</v>
      </c>
      <c r="J138" s="36">
        <v>140</v>
      </c>
    </row>
    <row r="139" spans="1:10" x14ac:dyDescent="0.2">
      <c r="A139" s="17">
        <v>2015</v>
      </c>
      <c r="B139" t="s">
        <v>83</v>
      </c>
      <c r="C139" t="s">
        <v>23</v>
      </c>
      <c r="D139" s="1">
        <v>13</v>
      </c>
      <c r="E139" s="1">
        <v>1</v>
      </c>
      <c r="F139" s="1">
        <v>13</v>
      </c>
      <c r="G139" s="1">
        <v>9</v>
      </c>
      <c r="H139" s="1">
        <v>36</v>
      </c>
      <c r="I139" s="1">
        <v>0</v>
      </c>
      <c r="J139" s="36">
        <v>5</v>
      </c>
    </row>
    <row r="140" spans="1:10" x14ac:dyDescent="0.2">
      <c r="A140" s="17">
        <v>2015</v>
      </c>
      <c r="B140" t="s">
        <v>59</v>
      </c>
      <c r="C140" t="s">
        <v>23</v>
      </c>
      <c r="D140" s="1">
        <v>3</v>
      </c>
      <c r="E140" s="1">
        <v>2</v>
      </c>
      <c r="F140" s="1">
        <v>0</v>
      </c>
      <c r="G140" s="1">
        <v>0</v>
      </c>
      <c r="H140" s="1">
        <v>7</v>
      </c>
      <c r="I140" s="1">
        <v>0</v>
      </c>
      <c r="J140" s="36">
        <v>0</v>
      </c>
    </row>
    <row r="141" spans="1:10" x14ac:dyDescent="0.2">
      <c r="A141" s="17">
        <v>2015</v>
      </c>
      <c r="B141" t="s">
        <v>69</v>
      </c>
      <c r="C141" t="s">
        <v>23</v>
      </c>
      <c r="D141" s="5">
        <v>1</v>
      </c>
      <c r="E141" s="5">
        <v>1</v>
      </c>
      <c r="F141" s="5">
        <v>0</v>
      </c>
      <c r="G141" s="5">
        <v>0</v>
      </c>
      <c r="H141" s="5">
        <v>1</v>
      </c>
      <c r="I141" s="5">
        <v>0</v>
      </c>
      <c r="J141" s="37">
        <v>0</v>
      </c>
    </row>
    <row r="142" spans="1:10" ht="17.25" thickBot="1" x14ac:dyDescent="0.25">
      <c r="A142" s="68"/>
      <c r="B142" s="39"/>
      <c r="C142" s="39"/>
      <c r="D142" s="40">
        <f t="shared" ref="D142:J142" si="11">SUM(D131:D141)</f>
        <v>671</v>
      </c>
      <c r="E142" s="41" t="s">
        <v>84</v>
      </c>
      <c r="F142" s="40">
        <f t="shared" si="11"/>
        <v>1769</v>
      </c>
      <c r="G142" s="40">
        <f t="shared" si="11"/>
        <v>333</v>
      </c>
      <c r="H142" s="40">
        <f t="shared" si="11"/>
        <v>6624</v>
      </c>
      <c r="I142" s="40">
        <f t="shared" si="11"/>
        <v>66</v>
      </c>
      <c r="J142" s="42">
        <f t="shared" si="11"/>
        <v>1152</v>
      </c>
    </row>
    <row r="143" spans="1:10" ht="15" thickBot="1" x14ac:dyDescent="0.25"/>
    <row r="144" spans="1:10" x14ac:dyDescent="0.2">
      <c r="A144" s="67">
        <v>2016</v>
      </c>
      <c r="B144" s="32" t="s">
        <v>52</v>
      </c>
      <c r="C144" s="32" t="s">
        <v>23</v>
      </c>
      <c r="D144" s="33">
        <v>3</v>
      </c>
      <c r="E144" s="33">
        <v>1</v>
      </c>
      <c r="F144" s="33">
        <v>3</v>
      </c>
      <c r="G144" s="33">
        <v>2</v>
      </c>
      <c r="H144" s="33">
        <v>0</v>
      </c>
      <c r="I144" s="33">
        <v>0</v>
      </c>
      <c r="J144" s="34">
        <v>0</v>
      </c>
    </row>
    <row r="145" spans="1:10" x14ac:dyDescent="0.2">
      <c r="A145" s="17">
        <v>2016</v>
      </c>
      <c r="B145" t="s">
        <v>55</v>
      </c>
      <c r="C145" t="s">
        <v>23</v>
      </c>
      <c r="D145" s="1">
        <v>36</v>
      </c>
      <c r="E145" s="1">
        <v>16</v>
      </c>
      <c r="F145" s="1">
        <v>83</v>
      </c>
      <c r="G145" s="1">
        <v>18</v>
      </c>
      <c r="H145" s="1">
        <v>10</v>
      </c>
      <c r="I145" s="1">
        <v>0</v>
      </c>
      <c r="J145" s="36">
        <v>23</v>
      </c>
    </row>
    <row r="146" spans="1:10" x14ac:dyDescent="0.2">
      <c r="A146" s="17">
        <v>2016</v>
      </c>
      <c r="B146" t="s">
        <v>85</v>
      </c>
      <c r="C146" t="s">
        <v>23</v>
      </c>
      <c r="D146" s="1">
        <v>1</v>
      </c>
      <c r="E146" s="1">
        <v>1</v>
      </c>
      <c r="F146" s="1">
        <v>0</v>
      </c>
      <c r="G146" s="1">
        <v>0</v>
      </c>
      <c r="H146" s="1">
        <v>1</v>
      </c>
      <c r="I146" s="1">
        <v>0</v>
      </c>
      <c r="J146" s="36">
        <v>0</v>
      </c>
    </row>
    <row r="147" spans="1:10" x14ac:dyDescent="0.2">
      <c r="A147" s="17">
        <v>2016</v>
      </c>
      <c r="B147" t="s">
        <v>58</v>
      </c>
      <c r="C147" t="s">
        <v>23</v>
      </c>
      <c r="D147" s="1">
        <v>122</v>
      </c>
      <c r="E147" s="1">
        <v>36</v>
      </c>
      <c r="F147" s="1">
        <v>15</v>
      </c>
      <c r="G147" s="1">
        <v>3</v>
      </c>
      <c r="H147" s="1">
        <v>851</v>
      </c>
      <c r="I147" s="1">
        <v>4</v>
      </c>
      <c r="J147" s="36">
        <v>53</v>
      </c>
    </row>
    <row r="148" spans="1:10" x14ac:dyDescent="0.2">
      <c r="A148" s="17">
        <v>2016</v>
      </c>
      <c r="B148" t="s">
        <v>59</v>
      </c>
      <c r="C148" t="s">
        <v>23</v>
      </c>
      <c r="D148" s="1">
        <v>1</v>
      </c>
      <c r="E148" s="1">
        <v>1</v>
      </c>
      <c r="F148" s="1">
        <v>0</v>
      </c>
      <c r="G148" s="1">
        <v>0</v>
      </c>
      <c r="H148" s="1">
        <v>1</v>
      </c>
      <c r="I148" s="1">
        <v>0</v>
      </c>
      <c r="J148" s="36">
        <v>3</v>
      </c>
    </row>
    <row r="149" spans="1:10" x14ac:dyDescent="0.2">
      <c r="A149" s="17">
        <v>2016</v>
      </c>
      <c r="B149" t="s">
        <v>69</v>
      </c>
      <c r="C149" t="s">
        <v>23</v>
      </c>
      <c r="D149" s="5">
        <v>1</v>
      </c>
      <c r="E149" s="5">
        <v>1</v>
      </c>
      <c r="F149" s="5">
        <v>1</v>
      </c>
      <c r="G149" s="5">
        <v>0</v>
      </c>
      <c r="H149" s="5">
        <v>0</v>
      </c>
      <c r="I149" s="5">
        <v>0</v>
      </c>
      <c r="J149" s="37">
        <v>0</v>
      </c>
    </row>
    <row r="150" spans="1:10" ht="17.25" thickBot="1" x14ac:dyDescent="0.25">
      <c r="A150" s="68"/>
      <c r="B150" s="39"/>
      <c r="C150" s="39"/>
      <c r="D150" s="40">
        <f t="shared" ref="D150:J150" si="12">SUM(D144:D149)</f>
        <v>164</v>
      </c>
      <c r="E150" s="41" t="s">
        <v>86</v>
      </c>
      <c r="F150" s="40">
        <f t="shared" si="12"/>
        <v>102</v>
      </c>
      <c r="G150" s="40">
        <f t="shared" si="12"/>
        <v>23</v>
      </c>
      <c r="H150" s="40">
        <f t="shared" si="12"/>
        <v>863</v>
      </c>
      <c r="I150" s="40">
        <f t="shared" si="12"/>
        <v>4</v>
      </c>
      <c r="J150" s="42">
        <f t="shared" si="12"/>
        <v>79</v>
      </c>
    </row>
    <row r="151" spans="1:10" ht="15" thickBot="1" x14ac:dyDescent="0.25"/>
    <row r="152" spans="1:10" x14ac:dyDescent="0.2">
      <c r="A152" s="67">
        <v>2017</v>
      </c>
      <c r="B152" s="32" t="s">
        <v>52</v>
      </c>
      <c r="C152" s="32" t="s">
        <v>23</v>
      </c>
      <c r="D152" s="33">
        <v>56</v>
      </c>
      <c r="E152" s="33">
        <v>8</v>
      </c>
      <c r="F152" s="33">
        <v>56</v>
      </c>
      <c r="G152" s="33">
        <v>22</v>
      </c>
      <c r="H152" s="33">
        <v>178</v>
      </c>
      <c r="I152" s="33">
        <v>8</v>
      </c>
      <c r="J152" s="34">
        <v>87</v>
      </c>
    </row>
    <row r="153" spans="1:10" x14ac:dyDescent="0.2">
      <c r="A153" s="17">
        <v>2017</v>
      </c>
      <c r="B153" t="s">
        <v>75</v>
      </c>
      <c r="C153" t="s">
        <v>23</v>
      </c>
      <c r="D153" s="1">
        <v>1</v>
      </c>
      <c r="E153" s="1">
        <v>1</v>
      </c>
      <c r="F153" s="1">
        <v>0</v>
      </c>
      <c r="G153" s="1">
        <v>0</v>
      </c>
      <c r="H153" s="1">
        <v>5</v>
      </c>
      <c r="I153" s="1">
        <v>0</v>
      </c>
      <c r="J153" s="36">
        <v>0</v>
      </c>
    </row>
    <row r="154" spans="1:10" x14ac:dyDescent="0.2">
      <c r="A154" s="17">
        <v>2017</v>
      </c>
      <c r="B154" t="s">
        <v>54</v>
      </c>
      <c r="C154" t="s">
        <v>23</v>
      </c>
      <c r="D154" s="1">
        <v>8</v>
      </c>
      <c r="E154" s="1">
        <v>5</v>
      </c>
      <c r="F154" s="1">
        <v>0</v>
      </c>
      <c r="G154" s="1">
        <v>0</v>
      </c>
      <c r="H154" s="1">
        <v>17</v>
      </c>
      <c r="I154" s="1">
        <v>0</v>
      </c>
      <c r="J154" s="36">
        <v>2</v>
      </c>
    </row>
    <row r="155" spans="1:10" x14ac:dyDescent="0.2">
      <c r="A155" s="17">
        <v>2017</v>
      </c>
      <c r="B155" t="s">
        <v>55</v>
      </c>
      <c r="C155" t="s">
        <v>23</v>
      </c>
      <c r="D155" s="1">
        <v>200</v>
      </c>
      <c r="E155" s="1">
        <v>49</v>
      </c>
      <c r="F155" s="1">
        <v>100</v>
      </c>
      <c r="G155" s="1">
        <v>44</v>
      </c>
      <c r="H155" s="1">
        <v>1856</v>
      </c>
      <c r="I155" s="1">
        <v>21</v>
      </c>
      <c r="J155" s="36">
        <v>337</v>
      </c>
    </row>
    <row r="156" spans="1:10" x14ac:dyDescent="0.2">
      <c r="A156" s="17">
        <v>2017</v>
      </c>
      <c r="B156" t="s">
        <v>73</v>
      </c>
      <c r="C156" t="s">
        <v>23</v>
      </c>
      <c r="D156" s="1">
        <v>8</v>
      </c>
      <c r="E156" s="1">
        <v>2</v>
      </c>
      <c r="F156" s="1">
        <v>56</v>
      </c>
      <c r="G156" s="1">
        <v>0</v>
      </c>
      <c r="H156" s="1">
        <v>3</v>
      </c>
      <c r="I156" s="1">
        <v>0</v>
      </c>
      <c r="J156" s="36">
        <v>3</v>
      </c>
    </row>
    <row r="157" spans="1:10" x14ac:dyDescent="0.2">
      <c r="A157" s="17">
        <v>2017</v>
      </c>
      <c r="B157" t="s">
        <v>78</v>
      </c>
      <c r="C157" t="s">
        <v>23</v>
      </c>
      <c r="D157" s="1">
        <v>2</v>
      </c>
      <c r="E157" s="1">
        <v>2</v>
      </c>
      <c r="F157" s="1">
        <v>0</v>
      </c>
      <c r="G157" s="1">
        <v>0</v>
      </c>
      <c r="H157" s="1">
        <v>33</v>
      </c>
      <c r="I157" s="1">
        <v>0</v>
      </c>
      <c r="J157" s="36">
        <v>0</v>
      </c>
    </row>
    <row r="158" spans="1:10" x14ac:dyDescent="0.2">
      <c r="A158" s="17">
        <v>2017</v>
      </c>
      <c r="B158" t="s">
        <v>58</v>
      </c>
      <c r="C158" t="s">
        <v>23</v>
      </c>
      <c r="D158" s="1">
        <v>123</v>
      </c>
      <c r="E158" s="1">
        <v>36</v>
      </c>
      <c r="F158" s="1">
        <v>9</v>
      </c>
      <c r="G158" s="1">
        <v>5</v>
      </c>
      <c r="H158" s="1">
        <v>2347</v>
      </c>
      <c r="I158" s="1">
        <v>6</v>
      </c>
      <c r="J158" s="36">
        <v>173</v>
      </c>
    </row>
    <row r="159" spans="1:10" x14ac:dyDescent="0.2">
      <c r="A159" s="17">
        <v>2017</v>
      </c>
      <c r="B159" t="s">
        <v>59</v>
      </c>
      <c r="C159" t="s">
        <v>23</v>
      </c>
      <c r="D159" s="1">
        <v>11</v>
      </c>
      <c r="E159" s="1">
        <v>5</v>
      </c>
      <c r="F159" s="1">
        <v>1</v>
      </c>
      <c r="G159" s="1">
        <v>0</v>
      </c>
      <c r="H159" s="1">
        <v>106</v>
      </c>
      <c r="I159" s="1">
        <v>0</v>
      </c>
      <c r="J159" s="36">
        <v>0</v>
      </c>
    </row>
    <row r="160" spans="1:10" x14ac:dyDescent="0.2">
      <c r="A160" s="17">
        <v>2017</v>
      </c>
      <c r="B160" t="s">
        <v>69</v>
      </c>
      <c r="C160" t="s">
        <v>23</v>
      </c>
      <c r="D160" s="5">
        <v>1</v>
      </c>
      <c r="E160" s="5">
        <v>1</v>
      </c>
      <c r="F160" s="5">
        <v>0</v>
      </c>
      <c r="G160" s="5">
        <v>0</v>
      </c>
      <c r="H160" s="5">
        <v>13</v>
      </c>
      <c r="I160" s="5">
        <v>0</v>
      </c>
      <c r="J160" s="37">
        <v>0</v>
      </c>
    </row>
    <row r="161" spans="1:14" ht="17.25" thickBot="1" x14ac:dyDescent="0.25">
      <c r="A161" s="68"/>
      <c r="B161" s="39"/>
      <c r="C161" s="39"/>
      <c r="D161" s="40">
        <f t="shared" ref="D161:J161" si="13">SUM(D152:D160)</f>
        <v>410</v>
      </c>
      <c r="E161" s="41" t="s">
        <v>87</v>
      </c>
      <c r="F161" s="40">
        <f t="shared" si="13"/>
        <v>222</v>
      </c>
      <c r="G161" s="40">
        <f t="shared" si="13"/>
        <v>71</v>
      </c>
      <c r="H161" s="40">
        <f t="shared" si="13"/>
        <v>4558</v>
      </c>
      <c r="I161" s="40">
        <f t="shared" si="13"/>
        <v>35</v>
      </c>
      <c r="J161" s="42">
        <f t="shared" si="13"/>
        <v>602</v>
      </c>
    </row>
    <row r="162" spans="1:14" ht="15" thickBot="1" x14ac:dyDescent="0.25"/>
    <row r="163" spans="1:14" x14ac:dyDescent="0.2">
      <c r="A163" s="67">
        <v>2018</v>
      </c>
      <c r="B163" s="32" t="s">
        <v>52</v>
      </c>
      <c r="C163" s="32" t="s">
        <v>23</v>
      </c>
      <c r="D163" s="33">
        <v>7</v>
      </c>
      <c r="E163" s="33">
        <v>5</v>
      </c>
      <c r="F163" s="33">
        <v>0</v>
      </c>
      <c r="G163" s="33">
        <v>1</v>
      </c>
      <c r="H163" s="33">
        <v>9</v>
      </c>
      <c r="I163" s="33">
        <v>0</v>
      </c>
      <c r="J163" s="34">
        <v>0</v>
      </c>
    </row>
    <row r="164" spans="1:14" x14ac:dyDescent="0.2">
      <c r="A164" s="17">
        <v>2018</v>
      </c>
      <c r="B164" t="s">
        <v>75</v>
      </c>
      <c r="C164" t="s">
        <v>23</v>
      </c>
      <c r="D164" s="1">
        <v>2</v>
      </c>
      <c r="E164" s="1">
        <v>1</v>
      </c>
      <c r="F164" s="1">
        <v>0</v>
      </c>
      <c r="G164" s="1">
        <v>0</v>
      </c>
      <c r="H164" s="1">
        <v>22</v>
      </c>
      <c r="I164" s="1">
        <v>0</v>
      </c>
      <c r="J164" s="36">
        <v>21</v>
      </c>
    </row>
    <row r="165" spans="1:14" x14ac:dyDescent="0.2">
      <c r="A165" s="17">
        <v>2018</v>
      </c>
      <c r="B165" t="s">
        <v>54</v>
      </c>
      <c r="C165" t="s">
        <v>23</v>
      </c>
      <c r="D165" s="1">
        <v>7</v>
      </c>
      <c r="E165" s="1">
        <v>6</v>
      </c>
      <c r="F165" s="1">
        <v>6</v>
      </c>
      <c r="G165" s="1">
        <v>0</v>
      </c>
      <c r="H165" s="1">
        <v>2</v>
      </c>
      <c r="I165" s="1">
        <v>0</v>
      </c>
      <c r="J165" s="36">
        <v>1</v>
      </c>
    </row>
    <row r="166" spans="1:14" x14ac:dyDescent="0.2">
      <c r="A166" s="17">
        <v>2018</v>
      </c>
      <c r="B166" t="s">
        <v>55</v>
      </c>
      <c r="C166" t="s">
        <v>23</v>
      </c>
      <c r="D166" s="1">
        <v>68</v>
      </c>
      <c r="E166" s="1">
        <v>33</v>
      </c>
      <c r="F166" s="1">
        <v>40</v>
      </c>
      <c r="G166" s="1">
        <v>26</v>
      </c>
      <c r="H166" s="1">
        <v>330</v>
      </c>
      <c r="I166" s="1">
        <v>4</v>
      </c>
      <c r="J166" s="36">
        <v>121</v>
      </c>
    </row>
    <row r="167" spans="1:14" x14ac:dyDescent="0.2">
      <c r="A167" s="17">
        <v>2018</v>
      </c>
      <c r="B167" t="s">
        <v>78</v>
      </c>
      <c r="C167" t="s">
        <v>23</v>
      </c>
      <c r="D167" s="1">
        <v>3</v>
      </c>
      <c r="E167" s="1">
        <v>2</v>
      </c>
      <c r="F167" s="1">
        <v>24</v>
      </c>
      <c r="G167" s="1">
        <v>0</v>
      </c>
      <c r="H167" s="1">
        <v>11</v>
      </c>
      <c r="I167" s="1">
        <v>0</v>
      </c>
      <c r="J167" s="36">
        <v>1</v>
      </c>
    </row>
    <row r="168" spans="1:14" x14ac:dyDescent="0.2">
      <c r="A168" s="17">
        <v>2018</v>
      </c>
      <c r="B168" t="s">
        <v>57</v>
      </c>
      <c r="C168" t="s">
        <v>23</v>
      </c>
      <c r="D168" s="1">
        <v>1</v>
      </c>
      <c r="E168" s="1">
        <v>1</v>
      </c>
      <c r="F168" s="1">
        <v>5</v>
      </c>
      <c r="G168" s="1">
        <v>0</v>
      </c>
      <c r="H168" s="1">
        <v>0</v>
      </c>
      <c r="I168" s="1">
        <v>0</v>
      </c>
      <c r="J168" s="36">
        <v>0</v>
      </c>
      <c r="N168" s="69"/>
    </row>
    <row r="169" spans="1:14" x14ac:dyDescent="0.2">
      <c r="A169" s="17">
        <v>2018</v>
      </c>
      <c r="B169" t="s">
        <v>58</v>
      </c>
      <c r="C169" t="s">
        <v>23</v>
      </c>
      <c r="D169" s="1">
        <v>91</v>
      </c>
      <c r="E169" s="1">
        <v>32</v>
      </c>
      <c r="F169" s="1">
        <v>60</v>
      </c>
      <c r="G169" s="1">
        <v>8</v>
      </c>
      <c r="H169" s="1">
        <v>497</v>
      </c>
      <c r="I169" s="1">
        <v>0</v>
      </c>
      <c r="J169" s="36">
        <v>85</v>
      </c>
    </row>
    <row r="170" spans="1:14" x14ac:dyDescent="0.2">
      <c r="A170" s="17">
        <v>2018</v>
      </c>
      <c r="B170" t="s">
        <v>59</v>
      </c>
      <c r="C170" t="s">
        <v>23</v>
      </c>
      <c r="D170" s="5">
        <v>3</v>
      </c>
      <c r="E170" s="5">
        <v>3</v>
      </c>
      <c r="F170" s="5">
        <v>0</v>
      </c>
      <c r="G170" s="5">
        <v>0</v>
      </c>
      <c r="H170" s="5">
        <v>3</v>
      </c>
      <c r="I170" s="5">
        <v>0</v>
      </c>
      <c r="J170" s="37">
        <v>12</v>
      </c>
    </row>
    <row r="171" spans="1:14" ht="17.25" thickBot="1" x14ac:dyDescent="0.25">
      <c r="A171" s="68"/>
      <c r="B171" s="39"/>
      <c r="C171" s="39"/>
      <c r="D171" s="40">
        <f t="shared" ref="D171:J171" si="14">SUM(D163:D170)</f>
        <v>182</v>
      </c>
      <c r="E171" s="41" t="s">
        <v>88</v>
      </c>
      <c r="F171" s="40">
        <f t="shared" si="14"/>
        <v>135</v>
      </c>
      <c r="G171" s="40">
        <f t="shared" si="14"/>
        <v>35</v>
      </c>
      <c r="H171" s="40">
        <f t="shared" si="14"/>
        <v>874</v>
      </c>
      <c r="I171" s="40">
        <f t="shared" si="14"/>
        <v>4</v>
      </c>
      <c r="J171" s="42">
        <f t="shared" si="14"/>
        <v>241</v>
      </c>
    </row>
    <row r="172" spans="1:14" ht="15" thickBot="1" x14ac:dyDescent="0.25"/>
    <row r="173" spans="1:14" x14ac:dyDescent="0.2">
      <c r="A173" s="67">
        <v>2019</v>
      </c>
      <c r="B173" s="32" t="s">
        <v>52</v>
      </c>
      <c r="C173" s="32" t="s">
        <v>23</v>
      </c>
      <c r="D173" s="33">
        <v>12</v>
      </c>
      <c r="E173" s="33">
        <v>4</v>
      </c>
      <c r="F173" s="33">
        <v>5</v>
      </c>
      <c r="G173" s="33">
        <v>1</v>
      </c>
      <c r="H173" s="33">
        <v>14</v>
      </c>
      <c r="I173" s="33">
        <v>4</v>
      </c>
      <c r="J173" s="34">
        <v>57</v>
      </c>
    </row>
    <row r="174" spans="1:14" x14ac:dyDescent="0.2">
      <c r="A174" s="17">
        <v>2019</v>
      </c>
      <c r="B174" t="s">
        <v>54</v>
      </c>
      <c r="C174" t="s">
        <v>23</v>
      </c>
      <c r="D174" s="1">
        <v>7</v>
      </c>
      <c r="E174" s="1">
        <v>2</v>
      </c>
      <c r="F174" s="1">
        <v>8</v>
      </c>
      <c r="G174" s="1">
        <v>19</v>
      </c>
      <c r="H174" s="1">
        <v>40</v>
      </c>
      <c r="I174" s="1">
        <v>0</v>
      </c>
      <c r="J174" s="36">
        <v>6</v>
      </c>
    </row>
    <row r="175" spans="1:14" x14ac:dyDescent="0.2">
      <c r="A175" s="17">
        <v>2019</v>
      </c>
      <c r="B175" t="s">
        <v>55</v>
      </c>
      <c r="C175" t="s">
        <v>23</v>
      </c>
      <c r="D175" s="1">
        <v>306</v>
      </c>
      <c r="E175" s="1">
        <v>52</v>
      </c>
      <c r="F175" s="1">
        <v>465</v>
      </c>
      <c r="G175" s="1">
        <v>303</v>
      </c>
      <c r="H175" s="1">
        <v>1879</v>
      </c>
      <c r="I175" s="1">
        <v>11</v>
      </c>
      <c r="J175" s="36">
        <v>862</v>
      </c>
    </row>
    <row r="176" spans="1:14" x14ac:dyDescent="0.2">
      <c r="A176" s="17">
        <v>2019</v>
      </c>
      <c r="B176" t="s">
        <v>78</v>
      </c>
      <c r="C176" t="s">
        <v>23</v>
      </c>
      <c r="D176" s="1">
        <v>2</v>
      </c>
      <c r="E176" s="1">
        <v>2</v>
      </c>
      <c r="F176" s="1">
        <v>0</v>
      </c>
      <c r="G176" s="1">
        <v>0</v>
      </c>
      <c r="H176" s="1">
        <v>8</v>
      </c>
      <c r="I176" s="1">
        <v>0</v>
      </c>
      <c r="J176" s="36">
        <v>2</v>
      </c>
    </row>
    <row r="177" spans="1:10" x14ac:dyDescent="0.2">
      <c r="A177" s="17">
        <v>2019</v>
      </c>
      <c r="B177" t="s">
        <v>58</v>
      </c>
      <c r="C177" t="s">
        <v>23</v>
      </c>
      <c r="D177" s="1">
        <v>162</v>
      </c>
      <c r="E177" s="1">
        <v>38</v>
      </c>
      <c r="F177" s="1">
        <v>88</v>
      </c>
      <c r="G177" s="1">
        <v>73</v>
      </c>
      <c r="H177" s="1">
        <v>1367</v>
      </c>
      <c r="I177" s="1">
        <v>0</v>
      </c>
      <c r="J177" s="36">
        <v>225</v>
      </c>
    </row>
    <row r="178" spans="1:10" x14ac:dyDescent="0.2">
      <c r="A178" s="17">
        <v>2019</v>
      </c>
      <c r="B178" t="s">
        <v>59</v>
      </c>
      <c r="C178" t="s">
        <v>23</v>
      </c>
      <c r="D178" s="1">
        <v>5</v>
      </c>
      <c r="E178" s="1">
        <v>2</v>
      </c>
      <c r="F178" s="1">
        <v>1</v>
      </c>
      <c r="G178" s="1">
        <v>0</v>
      </c>
      <c r="H178" s="1">
        <v>6</v>
      </c>
      <c r="I178" s="1">
        <v>0</v>
      </c>
      <c r="J178" s="36">
        <v>0</v>
      </c>
    </row>
    <row r="179" spans="1:10" x14ac:dyDescent="0.2">
      <c r="A179" s="17">
        <v>2019</v>
      </c>
      <c r="B179" t="s">
        <v>69</v>
      </c>
      <c r="C179" t="s">
        <v>23</v>
      </c>
      <c r="D179" s="1">
        <v>2</v>
      </c>
      <c r="E179" s="1">
        <v>2</v>
      </c>
      <c r="F179" s="1">
        <v>14</v>
      </c>
      <c r="G179" s="1">
        <v>0</v>
      </c>
      <c r="H179" s="1">
        <v>10</v>
      </c>
      <c r="I179" s="1">
        <v>0</v>
      </c>
      <c r="J179" s="36">
        <v>0</v>
      </c>
    </row>
    <row r="180" spans="1:10" ht="17.25" thickBot="1" x14ac:dyDescent="0.25">
      <c r="A180" s="68"/>
      <c r="B180" s="39"/>
      <c r="C180" s="39"/>
      <c r="D180" s="64">
        <f t="shared" ref="D180" si="15">SUM(D172:D179)</f>
        <v>496</v>
      </c>
      <c r="E180" s="66" t="s">
        <v>89</v>
      </c>
      <c r="F180" s="64">
        <f t="shared" ref="F180:J180" si="16">SUM(F172:F179)</f>
        <v>581</v>
      </c>
      <c r="G180" s="64">
        <f t="shared" si="16"/>
        <v>396</v>
      </c>
      <c r="H180" s="64">
        <f t="shared" si="16"/>
        <v>3324</v>
      </c>
      <c r="I180" s="64">
        <f t="shared" si="16"/>
        <v>15</v>
      </c>
      <c r="J180" s="65">
        <f t="shared" si="16"/>
        <v>1152</v>
      </c>
    </row>
    <row r="182" spans="1:10" ht="15" thickBot="1" x14ac:dyDescent="0.25"/>
    <row r="183" spans="1:10" x14ac:dyDescent="0.2">
      <c r="A183" s="67">
        <v>2020</v>
      </c>
      <c r="B183" s="32" t="s">
        <v>52</v>
      </c>
      <c r="C183" s="32" t="s">
        <v>23</v>
      </c>
      <c r="D183" s="33">
        <v>15</v>
      </c>
      <c r="E183" s="33">
        <v>4</v>
      </c>
      <c r="F183" s="33">
        <v>31</v>
      </c>
      <c r="G183" s="33">
        <v>5</v>
      </c>
      <c r="H183" s="33">
        <v>17</v>
      </c>
      <c r="I183" s="33">
        <v>0</v>
      </c>
      <c r="J183" s="34">
        <v>91</v>
      </c>
    </row>
    <row r="184" spans="1:10" x14ac:dyDescent="0.2">
      <c r="A184" s="17">
        <v>2020</v>
      </c>
      <c r="B184" t="s">
        <v>54</v>
      </c>
      <c r="C184" t="s">
        <v>23</v>
      </c>
      <c r="D184" s="1">
        <v>3</v>
      </c>
      <c r="E184" s="1">
        <v>2</v>
      </c>
      <c r="F184" s="1">
        <v>1</v>
      </c>
      <c r="G184" s="1">
        <v>0</v>
      </c>
      <c r="H184" s="1">
        <v>2</v>
      </c>
      <c r="I184" s="1">
        <v>0</v>
      </c>
      <c r="J184" s="36">
        <v>0</v>
      </c>
    </row>
    <row r="185" spans="1:10" x14ac:dyDescent="0.2">
      <c r="A185" s="17">
        <v>2020</v>
      </c>
      <c r="B185" t="s">
        <v>55</v>
      </c>
      <c r="C185" t="s">
        <v>23</v>
      </c>
      <c r="D185" s="1">
        <v>186</v>
      </c>
      <c r="E185" s="1">
        <v>47</v>
      </c>
      <c r="F185" s="1">
        <v>575</v>
      </c>
      <c r="G185" s="1">
        <v>392</v>
      </c>
      <c r="H185" s="1">
        <v>211</v>
      </c>
      <c r="I185" s="1">
        <v>21</v>
      </c>
      <c r="J185" s="36">
        <v>416</v>
      </c>
    </row>
    <row r="186" spans="1:10" x14ac:dyDescent="0.2">
      <c r="A186" s="17">
        <v>2020</v>
      </c>
      <c r="B186" t="s">
        <v>77</v>
      </c>
      <c r="C186" t="s">
        <v>23</v>
      </c>
      <c r="D186" s="1">
        <v>2</v>
      </c>
      <c r="E186" s="1">
        <v>2</v>
      </c>
      <c r="F186" s="1">
        <v>0</v>
      </c>
      <c r="G186" s="1">
        <v>0</v>
      </c>
      <c r="H186" s="1">
        <v>5</v>
      </c>
      <c r="I186" s="1">
        <v>1</v>
      </c>
      <c r="J186" s="36">
        <v>1</v>
      </c>
    </row>
    <row r="187" spans="1:10" x14ac:dyDescent="0.2">
      <c r="A187" s="17">
        <v>2020</v>
      </c>
      <c r="B187" t="s">
        <v>58</v>
      </c>
      <c r="C187" t="s">
        <v>23</v>
      </c>
      <c r="D187" s="1">
        <v>126</v>
      </c>
      <c r="E187" s="1">
        <v>31</v>
      </c>
      <c r="F187" s="1">
        <v>25</v>
      </c>
      <c r="G187" s="1">
        <v>10</v>
      </c>
      <c r="H187" s="1">
        <v>1223</v>
      </c>
      <c r="I187" s="1">
        <v>0</v>
      </c>
      <c r="J187" s="36">
        <v>170</v>
      </c>
    </row>
    <row r="188" spans="1:10" x14ac:dyDescent="0.2">
      <c r="A188" s="17">
        <v>2020</v>
      </c>
      <c r="B188" t="s">
        <v>59</v>
      </c>
      <c r="C188" t="s">
        <v>23</v>
      </c>
      <c r="D188" s="1">
        <v>3</v>
      </c>
      <c r="E188" s="1">
        <v>2</v>
      </c>
      <c r="F188" s="1">
        <v>1</v>
      </c>
      <c r="G188" s="1">
        <v>0</v>
      </c>
      <c r="H188" s="1">
        <v>6</v>
      </c>
      <c r="I188" s="1">
        <v>0</v>
      </c>
      <c r="J188" s="36">
        <v>1</v>
      </c>
    </row>
    <row r="189" spans="1:10" x14ac:dyDescent="0.2">
      <c r="A189" s="17">
        <v>2020</v>
      </c>
      <c r="B189" t="s">
        <v>69</v>
      </c>
      <c r="C189" t="s">
        <v>23</v>
      </c>
      <c r="D189" s="1">
        <v>1</v>
      </c>
      <c r="E189" s="1">
        <v>1</v>
      </c>
      <c r="F189" s="1">
        <v>3</v>
      </c>
      <c r="G189" s="1">
        <v>0</v>
      </c>
      <c r="H189" s="1">
        <v>0</v>
      </c>
      <c r="I189" s="1">
        <v>0</v>
      </c>
      <c r="J189" s="36">
        <v>0</v>
      </c>
    </row>
    <row r="190" spans="1:10" ht="17.25" thickBot="1" x14ac:dyDescent="0.25">
      <c r="A190" s="68"/>
      <c r="B190" s="39"/>
      <c r="C190" s="39"/>
      <c r="D190" s="64">
        <f t="shared" ref="D190:J190" si="17">SUM(D182:D189)</f>
        <v>336</v>
      </c>
      <c r="E190" s="66" t="s">
        <v>90</v>
      </c>
      <c r="F190" s="64">
        <f t="shared" si="17"/>
        <v>636</v>
      </c>
      <c r="G190" s="64">
        <f t="shared" si="17"/>
        <v>407</v>
      </c>
      <c r="H190" s="64">
        <f t="shared" si="17"/>
        <v>1464</v>
      </c>
      <c r="I190" s="64">
        <f t="shared" si="17"/>
        <v>22</v>
      </c>
      <c r="J190" s="65">
        <f t="shared" si="17"/>
        <v>679</v>
      </c>
    </row>
    <row r="191" spans="1:10" ht="15" thickBot="1" x14ac:dyDescent="0.25"/>
    <row r="192" spans="1:10" x14ac:dyDescent="0.2">
      <c r="A192" s="67">
        <v>2021</v>
      </c>
      <c r="B192" s="32" t="s">
        <v>52</v>
      </c>
      <c r="C192" s="32" t="s">
        <v>23</v>
      </c>
      <c r="D192" s="33">
        <v>15</v>
      </c>
      <c r="E192" s="33">
        <v>3</v>
      </c>
      <c r="F192" s="33">
        <v>20</v>
      </c>
      <c r="G192" s="33">
        <v>4</v>
      </c>
      <c r="H192" s="33">
        <v>48</v>
      </c>
      <c r="I192" s="33">
        <v>2</v>
      </c>
      <c r="J192" s="34">
        <v>71</v>
      </c>
    </row>
    <row r="193" spans="1:10" x14ac:dyDescent="0.2">
      <c r="A193" s="17">
        <v>2021</v>
      </c>
      <c r="B193" t="s">
        <v>54</v>
      </c>
      <c r="C193" t="s">
        <v>23</v>
      </c>
      <c r="D193" s="1">
        <v>8</v>
      </c>
      <c r="E193" s="1">
        <v>3</v>
      </c>
      <c r="F193" s="1">
        <v>6</v>
      </c>
      <c r="G193" s="1">
        <v>22</v>
      </c>
      <c r="H193" s="1">
        <v>11</v>
      </c>
      <c r="I193" s="1">
        <v>0</v>
      </c>
      <c r="J193" s="36">
        <v>1</v>
      </c>
    </row>
    <row r="194" spans="1:10" x14ac:dyDescent="0.2">
      <c r="A194" s="17">
        <v>2021</v>
      </c>
      <c r="B194" t="s">
        <v>55</v>
      </c>
      <c r="C194" t="s">
        <v>23</v>
      </c>
      <c r="D194" s="1">
        <v>345</v>
      </c>
      <c r="E194" s="1">
        <v>58</v>
      </c>
      <c r="F194" s="1">
        <v>1040</v>
      </c>
      <c r="G194" s="1">
        <v>498</v>
      </c>
      <c r="H194" s="1">
        <v>1576</v>
      </c>
      <c r="I194" s="1">
        <v>26</v>
      </c>
      <c r="J194" s="36">
        <v>621</v>
      </c>
    </row>
    <row r="195" spans="1:10" x14ac:dyDescent="0.2">
      <c r="A195" s="17">
        <v>2021</v>
      </c>
      <c r="B195" t="s">
        <v>78</v>
      </c>
      <c r="C195" t="s">
        <v>23</v>
      </c>
      <c r="D195" s="1">
        <v>2</v>
      </c>
      <c r="E195" s="1">
        <v>2</v>
      </c>
      <c r="F195" s="1">
        <v>1</v>
      </c>
      <c r="G195" s="1">
        <v>5</v>
      </c>
      <c r="H195" s="1">
        <v>29</v>
      </c>
      <c r="I195" s="1">
        <v>0</v>
      </c>
      <c r="J195" s="36">
        <v>0</v>
      </c>
    </row>
    <row r="196" spans="1:10" x14ac:dyDescent="0.2">
      <c r="A196" s="17">
        <v>2021</v>
      </c>
      <c r="B196" t="s">
        <v>58</v>
      </c>
      <c r="C196" t="s">
        <v>23</v>
      </c>
      <c r="D196" s="1">
        <v>90</v>
      </c>
      <c r="E196" s="1">
        <v>30</v>
      </c>
      <c r="F196" s="1">
        <v>111</v>
      </c>
      <c r="G196" s="1">
        <v>31</v>
      </c>
      <c r="H196" s="1">
        <v>480</v>
      </c>
      <c r="I196" s="1">
        <v>0</v>
      </c>
      <c r="J196" s="36">
        <v>167</v>
      </c>
    </row>
    <row r="197" spans="1:10" x14ac:dyDescent="0.2">
      <c r="A197" s="17">
        <v>2021</v>
      </c>
      <c r="B197" t="s">
        <v>59</v>
      </c>
      <c r="C197" t="s">
        <v>23</v>
      </c>
      <c r="D197" s="1">
        <v>3</v>
      </c>
      <c r="E197" s="1">
        <v>3</v>
      </c>
      <c r="F197" s="1">
        <v>1</v>
      </c>
      <c r="G197" s="1">
        <v>0</v>
      </c>
      <c r="H197" s="1">
        <v>19</v>
      </c>
      <c r="I197" s="1">
        <v>0</v>
      </c>
      <c r="J197" s="36">
        <v>0</v>
      </c>
    </row>
    <row r="198" spans="1:10" x14ac:dyDescent="0.2">
      <c r="A198" s="17">
        <v>2021</v>
      </c>
      <c r="B198" t="s">
        <v>69</v>
      </c>
      <c r="C198" t="s">
        <v>23</v>
      </c>
      <c r="D198" s="1">
        <v>1</v>
      </c>
      <c r="E198" s="1">
        <v>1</v>
      </c>
      <c r="F198" s="1">
        <v>0</v>
      </c>
      <c r="G198" s="1">
        <v>5</v>
      </c>
      <c r="H198" s="1">
        <v>5</v>
      </c>
      <c r="I198" s="1">
        <v>0</v>
      </c>
      <c r="J198" s="36">
        <v>16</v>
      </c>
    </row>
    <row r="199" spans="1:10" ht="17.25" thickBot="1" x14ac:dyDescent="0.25">
      <c r="A199" s="68"/>
      <c r="B199" s="39"/>
      <c r="C199" s="39"/>
      <c r="D199" s="64">
        <f t="shared" ref="D199:J199" si="18">SUM(D191:D198)</f>
        <v>464</v>
      </c>
      <c r="E199" s="66" t="s">
        <v>91</v>
      </c>
      <c r="F199" s="64">
        <f t="shared" si="18"/>
        <v>1179</v>
      </c>
      <c r="G199" s="64">
        <f t="shared" si="18"/>
        <v>565</v>
      </c>
      <c r="H199" s="64">
        <f t="shared" si="18"/>
        <v>2168</v>
      </c>
      <c r="I199" s="64">
        <f t="shared" si="18"/>
        <v>28</v>
      </c>
      <c r="J199" s="65">
        <f t="shared" si="18"/>
        <v>876</v>
      </c>
    </row>
    <row r="200" spans="1:10" ht="15" thickBot="1" x14ac:dyDescent="0.25"/>
    <row r="201" spans="1:10" x14ac:dyDescent="0.2">
      <c r="A201" s="67">
        <v>2022</v>
      </c>
      <c r="B201" s="32" t="s">
        <v>52</v>
      </c>
      <c r="C201" s="32" t="s">
        <v>23</v>
      </c>
      <c r="D201" s="33">
        <v>2</v>
      </c>
      <c r="E201" s="33">
        <v>2</v>
      </c>
      <c r="F201" s="33">
        <v>0</v>
      </c>
      <c r="G201" s="33">
        <v>1</v>
      </c>
      <c r="H201" s="33">
        <v>1</v>
      </c>
      <c r="I201" s="33">
        <v>0</v>
      </c>
      <c r="J201" s="34">
        <v>0</v>
      </c>
    </row>
    <row r="202" spans="1:10" x14ac:dyDescent="0.2">
      <c r="A202" s="17">
        <v>2022</v>
      </c>
      <c r="B202" t="s">
        <v>54</v>
      </c>
      <c r="C202" t="s">
        <v>23</v>
      </c>
      <c r="D202" s="1">
        <v>8</v>
      </c>
      <c r="E202" s="1">
        <v>4</v>
      </c>
      <c r="F202" s="1">
        <v>3</v>
      </c>
      <c r="G202" s="1">
        <v>3</v>
      </c>
      <c r="H202" s="1">
        <v>3</v>
      </c>
      <c r="I202" s="1">
        <v>0</v>
      </c>
      <c r="J202" s="36">
        <v>0</v>
      </c>
    </row>
    <row r="203" spans="1:10" x14ac:dyDescent="0.2">
      <c r="A203" s="17">
        <v>2022</v>
      </c>
      <c r="B203" t="s">
        <v>92</v>
      </c>
      <c r="C203" t="s">
        <v>23</v>
      </c>
      <c r="D203" s="1">
        <v>1</v>
      </c>
      <c r="E203" s="1">
        <v>1</v>
      </c>
      <c r="F203" s="1">
        <v>4</v>
      </c>
      <c r="G203" s="1">
        <v>0</v>
      </c>
      <c r="H203" s="1">
        <v>3</v>
      </c>
      <c r="I203" s="1">
        <v>0</v>
      </c>
      <c r="J203" s="36">
        <v>0</v>
      </c>
    </row>
    <row r="204" spans="1:10" x14ac:dyDescent="0.2">
      <c r="A204" s="17">
        <v>2022</v>
      </c>
      <c r="B204" t="s">
        <v>55</v>
      </c>
      <c r="C204" t="s">
        <v>23</v>
      </c>
      <c r="D204" s="1">
        <v>270</v>
      </c>
      <c r="E204" s="1">
        <v>49</v>
      </c>
      <c r="F204" s="1">
        <v>1015</v>
      </c>
      <c r="G204" s="1">
        <v>483</v>
      </c>
      <c r="H204" s="1">
        <v>1433</v>
      </c>
      <c r="I204" s="1">
        <v>1</v>
      </c>
      <c r="J204" s="36">
        <v>138</v>
      </c>
    </row>
    <row r="205" spans="1:10" x14ac:dyDescent="0.2">
      <c r="A205" s="17">
        <v>2022</v>
      </c>
      <c r="B205" t="s">
        <v>77</v>
      </c>
      <c r="C205" t="s">
        <v>23</v>
      </c>
      <c r="D205" s="1">
        <v>3</v>
      </c>
      <c r="E205" s="1">
        <v>2</v>
      </c>
      <c r="F205" s="1">
        <v>1</v>
      </c>
      <c r="G205" s="1">
        <v>0</v>
      </c>
      <c r="H205" s="1">
        <v>21</v>
      </c>
      <c r="I205" s="1">
        <v>0</v>
      </c>
      <c r="J205" s="36">
        <v>1</v>
      </c>
    </row>
    <row r="206" spans="1:10" x14ac:dyDescent="0.2">
      <c r="A206" s="17">
        <v>2022</v>
      </c>
      <c r="B206" t="s">
        <v>58</v>
      </c>
      <c r="C206" t="s">
        <v>23</v>
      </c>
      <c r="D206" s="1">
        <v>86</v>
      </c>
      <c r="E206" s="1">
        <v>24</v>
      </c>
      <c r="F206" s="1">
        <v>36</v>
      </c>
      <c r="G206" s="1">
        <v>19</v>
      </c>
      <c r="H206" s="1">
        <v>512</v>
      </c>
      <c r="I206" s="1">
        <v>0</v>
      </c>
      <c r="J206" s="36">
        <v>222</v>
      </c>
    </row>
    <row r="207" spans="1:10" x14ac:dyDescent="0.2">
      <c r="A207" s="17">
        <v>2022</v>
      </c>
      <c r="B207" t="s">
        <v>83</v>
      </c>
      <c r="C207" t="s">
        <v>23</v>
      </c>
      <c r="D207" s="1">
        <v>1</v>
      </c>
      <c r="E207" s="1">
        <v>1</v>
      </c>
      <c r="F207" s="1">
        <v>5</v>
      </c>
      <c r="G207" s="1">
        <v>0</v>
      </c>
      <c r="H207" s="1">
        <v>4</v>
      </c>
      <c r="I207" s="1">
        <v>0</v>
      </c>
      <c r="J207" s="36">
        <v>0</v>
      </c>
    </row>
    <row r="208" spans="1:10" x14ac:dyDescent="0.2">
      <c r="A208" s="17">
        <v>2022</v>
      </c>
      <c r="B208" t="s">
        <v>59</v>
      </c>
      <c r="C208" t="s">
        <v>23</v>
      </c>
      <c r="D208" s="1">
        <v>7</v>
      </c>
      <c r="E208" s="1">
        <v>1</v>
      </c>
      <c r="F208" s="1">
        <v>1</v>
      </c>
      <c r="G208" s="1">
        <v>0</v>
      </c>
      <c r="H208" s="1">
        <v>6</v>
      </c>
      <c r="I208" s="1">
        <v>0</v>
      </c>
      <c r="J208" s="36">
        <v>18</v>
      </c>
    </row>
    <row r="209" spans="1:10" ht="17.25" thickBot="1" x14ac:dyDescent="0.25">
      <c r="A209" s="68"/>
      <c r="B209" s="39"/>
      <c r="C209" s="39"/>
      <c r="D209" s="64">
        <f t="shared" ref="D209:J209" si="19">SUM(D201:D208)</f>
        <v>378</v>
      </c>
      <c r="E209" s="66" t="s">
        <v>93</v>
      </c>
      <c r="F209" s="64">
        <f t="shared" si="19"/>
        <v>1065</v>
      </c>
      <c r="G209" s="64">
        <f t="shared" si="19"/>
        <v>506</v>
      </c>
      <c r="H209" s="64">
        <f t="shared" si="19"/>
        <v>1983</v>
      </c>
      <c r="I209" s="64">
        <f t="shared" si="19"/>
        <v>1</v>
      </c>
      <c r="J209" s="65">
        <f t="shared" si="19"/>
        <v>379</v>
      </c>
    </row>
  </sheetData>
  <sortState xmlns:xlrd2="http://schemas.microsoft.com/office/spreadsheetml/2017/richdata2" ref="A2:A13">
    <sortCondition ref="A13"/>
  </sortState>
  <mergeCells count="2">
    <mergeCell ref="A3:J3"/>
    <mergeCell ref="A4:K4"/>
  </mergeCells>
  <pageMargins left="0.7" right="0.7" top="0.75" bottom="0.75" header="0.3" footer="0.3"/>
  <pageSetup scale="75"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B341"/>
  <sheetViews>
    <sheetView topLeftCell="A256" workbookViewId="0">
      <selection activeCell="A39" sqref="A39"/>
    </sheetView>
  </sheetViews>
  <sheetFormatPr defaultRowHeight="14.25" x14ac:dyDescent="0.2"/>
  <sheetData>
    <row r="1" spans="1:2" x14ac:dyDescent="0.2">
      <c r="A1" t="s">
        <v>155</v>
      </c>
    </row>
    <row r="2" spans="1:2" x14ac:dyDescent="0.2">
      <c r="A2" t="s">
        <v>156</v>
      </c>
    </row>
    <row r="3" spans="1:2" x14ac:dyDescent="0.2">
      <c r="A3" s="2"/>
    </row>
    <row r="4" spans="1:2" x14ac:dyDescent="0.2">
      <c r="A4" s="2" t="s">
        <v>157</v>
      </c>
    </row>
    <row r="5" spans="1:2" x14ac:dyDescent="0.2">
      <c r="A5" t="s">
        <v>158</v>
      </c>
    </row>
    <row r="6" spans="1:2" x14ac:dyDescent="0.2">
      <c r="B6" t="s">
        <v>159</v>
      </c>
    </row>
    <row r="7" spans="1:2" x14ac:dyDescent="0.2">
      <c r="B7" t="s">
        <v>160</v>
      </c>
    </row>
    <row r="8" spans="1:2" x14ac:dyDescent="0.2">
      <c r="A8" t="s">
        <v>161</v>
      </c>
    </row>
    <row r="9" spans="1:2" x14ac:dyDescent="0.2">
      <c r="A9" t="s">
        <v>162</v>
      </c>
    </row>
    <row r="11" spans="1:2" x14ac:dyDescent="0.2">
      <c r="A11" t="s">
        <v>163</v>
      </c>
    </row>
    <row r="12" spans="1:2" x14ac:dyDescent="0.2">
      <c r="A12" t="s">
        <v>164</v>
      </c>
    </row>
    <row r="13" spans="1:2" x14ac:dyDescent="0.2">
      <c r="A13" t="s">
        <v>165</v>
      </c>
    </row>
    <row r="15" spans="1:2" x14ac:dyDescent="0.2">
      <c r="A15" t="s">
        <v>163</v>
      </c>
    </row>
    <row r="16" spans="1:2" x14ac:dyDescent="0.2">
      <c r="A16" t="s">
        <v>166</v>
      </c>
    </row>
    <row r="17" spans="1:1" x14ac:dyDescent="0.2">
      <c r="A17" t="s">
        <v>167</v>
      </c>
    </row>
    <row r="18" spans="1:1" x14ac:dyDescent="0.2">
      <c r="A18" s="2"/>
    </row>
    <row r="19" spans="1:1" x14ac:dyDescent="0.2">
      <c r="A19" s="2" t="s">
        <v>119</v>
      </c>
    </row>
    <row r="20" spans="1:1" x14ac:dyDescent="0.2">
      <c r="A20" t="s">
        <v>168</v>
      </c>
    </row>
    <row r="21" spans="1:1" x14ac:dyDescent="0.2">
      <c r="A21" t="s">
        <v>169</v>
      </c>
    </row>
    <row r="22" spans="1:1" x14ac:dyDescent="0.2">
      <c r="A22" t="s">
        <v>170</v>
      </c>
    </row>
    <row r="23" spans="1:1" x14ac:dyDescent="0.2">
      <c r="A23" s="2" t="s">
        <v>171</v>
      </c>
    </row>
    <row r="24" spans="1:1" x14ac:dyDescent="0.2">
      <c r="A24" s="2" t="s">
        <v>124</v>
      </c>
    </row>
    <row r="25" spans="1:1" x14ac:dyDescent="0.2">
      <c r="A25" t="s">
        <v>125</v>
      </c>
    </row>
    <row r="26" spans="1:1" x14ac:dyDescent="0.2">
      <c r="A26" s="2"/>
    </row>
    <row r="27" spans="1:1" x14ac:dyDescent="0.2">
      <c r="A27" s="2" t="s">
        <v>126</v>
      </c>
    </row>
    <row r="28" spans="1:1" x14ac:dyDescent="0.2">
      <c r="A28" t="s">
        <v>172</v>
      </c>
    </row>
    <row r="29" spans="1:1" x14ac:dyDescent="0.2">
      <c r="A29" t="s">
        <v>169</v>
      </c>
    </row>
    <row r="30" spans="1:1" x14ac:dyDescent="0.2">
      <c r="A30" s="2" t="s">
        <v>170</v>
      </c>
    </row>
    <row r="31" spans="1:1" x14ac:dyDescent="0.2">
      <c r="A31" s="2" t="s">
        <v>171</v>
      </c>
    </row>
    <row r="32" spans="1:1" x14ac:dyDescent="0.2">
      <c r="A32" t="s">
        <v>128</v>
      </c>
    </row>
    <row r="33" spans="1:1" x14ac:dyDescent="0.2">
      <c r="A33" s="2" t="s">
        <v>129</v>
      </c>
    </row>
    <row r="34" spans="1:1" x14ac:dyDescent="0.2">
      <c r="A34" s="2"/>
    </row>
    <row r="35" spans="1:1" x14ac:dyDescent="0.2">
      <c r="A35" s="2" t="s">
        <v>130</v>
      </c>
    </row>
    <row r="36" spans="1:1" x14ac:dyDescent="0.2">
      <c r="A36" t="s">
        <v>173</v>
      </c>
    </row>
    <row r="37" spans="1:1" x14ac:dyDescent="0.2">
      <c r="A37" t="s">
        <v>169</v>
      </c>
    </row>
    <row r="38" spans="1:1" x14ac:dyDescent="0.2">
      <c r="A38" s="2" t="s">
        <v>170</v>
      </c>
    </row>
    <row r="39" spans="1:1" x14ac:dyDescent="0.2">
      <c r="A39" s="2" t="s">
        <v>174</v>
      </c>
    </row>
    <row r="40" spans="1:1" x14ac:dyDescent="0.2">
      <c r="A40" t="s">
        <v>133</v>
      </c>
    </row>
    <row r="41" spans="1:1" x14ac:dyDescent="0.2">
      <c r="A41" t="s">
        <v>134</v>
      </c>
    </row>
    <row r="42" spans="1:1" x14ac:dyDescent="0.2">
      <c r="A42" s="2"/>
    </row>
    <row r="43" spans="1:1" x14ac:dyDescent="0.2">
      <c r="A43" s="2" t="s">
        <v>136</v>
      </c>
    </row>
    <row r="44" spans="1:1" x14ac:dyDescent="0.2">
      <c r="A44" t="s">
        <v>175</v>
      </c>
    </row>
    <row r="45" spans="1:1" x14ac:dyDescent="0.2">
      <c r="A45" t="s">
        <v>176</v>
      </c>
    </row>
    <row r="46" spans="1:1" x14ac:dyDescent="0.2">
      <c r="A46" s="2" t="s">
        <v>161</v>
      </c>
    </row>
    <row r="47" spans="1:1" x14ac:dyDescent="0.2">
      <c r="A47" s="2" t="s">
        <v>162</v>
      </c>
    </row>
    <row r="48" spans="1:1" x14ac:dyDescent="0.2">
      <c r="A48" s="2"/>
    </row>
    <row r="49" spans="1:1" x14ac:dyDescent="0.2">
      <c r="A49" s="2" t="s">
        <v>148</v>
      </c>
    </row>
    <row r="50" spans="1:1" x14ac:dyDescent="0.2">
      <c r="A50" s="2" t="s">
        <v>177</v>
      </c>
    </row>
    <row r="51" spans="1:1" x14ac:dyDescent="0.2">
      <c r="A51" t="s">
        <v>170</v>
      </c>
    </row>
    <row r="52" spans="1:1" x14ac:dyDescent="0.2">
      <c r="A52" t="s">
        <v>171</v>
      </c>
    </row>
    <row r="53" spans="1:1" x14ac:dyDescent="0.2">
      <c r="A53" t="s">
        <v>139</v>
      </c>
    </row>
    <row r="54" spans="1:1" x14ac:dyDescent="0.2">
      <c r="A54" s="2" t="s">
        <v>140</v>
      </c>
    </row>
    <row r="55" spans="1:1" x14ac:dyDescent="0.2">
      <c r="A55" s="2"/>
    </row>
    <row r="56" spans="1:1" x14ac:dyDescent="0.2">
      <c r="A56" s="2" t="s">
        <v>178</v>
      </c>
    </row>
    <row r="57" spans="1:1" x14ac:dyDescent="0.2">
      <c r="A57" s="2" t="s">
        <v>177</v>
      </c>
    </row>
    <row r="58" spans="1:1" x14ac:dyDescent="0.2">
      <c r="A58" s="2" t="s">
        <v>170</v>
      </c>
    </row>
    <row r="59" spans="1:1" x14ac:dyDescent="0.2">
      <c r="A59" t="s">
        <v>174</v>
      </c>
    </row>
    <row r="60" spans="1:1" x14ac:dyDescent="0.2">
      <c r="A60" t="s">
        <v>139</v>
      </c>
    </row>
    <row r="61" spans="1:1" x14ac:dyDescent="0.2">
      <c r="A61" t="s">
        <v>140</v>
      </c>
    </row>
    <row r="65" spans="1:2" x14ac:dyDescent="0.2">
      <c r="A65" s="2"/>
    </row>
    <row r="66" spans="1:2" x14ac:dyDescent="0.2">
      <c r="A66" s="2" t="s">
        <v>179</v>
      </c>
    </row>
    <row r="67" spans="1:2" x14ac:dyDescent="0.2">
      <c r="A67" s="2" t="s">
        <v>180</v>
      </c>
    </row>
    <row r="68" spans="1:2" x14ac:dyDescent="0.2">
      <c r="A68" t="s">
        <v>181</v>
      </c>
    </row>
    <row r="69" spans="1:2" x14ac:dyDescent="0.2">
      <c r="B69" t="s">
        <v>159</v>
      </c>
    </row>
    <row r="70" spans="1:2" x14ac:dyDescent="0.2">
      <c r="B70" t="s">
        <v>182</v>
      </c>
    </row>
    <row r="71" spans="1:2" x14ac:dyDescent="0.2">
      <c r="A71" t="s">
        <v>183</v>
      </c>
    </row>
    <row r="72" spans="1:2" x14ac:dyDescent="0.2">
      <c r="A72" s="2" t="s">
        <v>162</v>
      </c>
    </row>
    <row r="73" spans="1:2" x14ac:dyDescent="0.2">
      <c r="A73" s="2"/>
    </row>
    <row r="74" spans="1:2" x14ac:dyDescent="0.2">
      <c r="A74" t="s">
        <v>184</v>
      </c>
    </row>
    <row r="75" spans="1:2" x14ac:dyDescent="0.2">
      <c r="A75" s="2" t="s">
        <v>164</v>
      </c>
    </row>
    <row r="76" spans="1:2" x14ac:dyDescent="0.2">
      <c r="A76" t="s">
        <v>165</v>
      </c>
    </row>
    <row r="78" spans="1:2" x14ac:dyDescent="0.2">
      <c r="A78" t="s">
        <v>184</v>
      </c>
    </row>
    <row r="79" spans="1:2" x14ac:dyDescent="0.2">
      <c r="A79" t="s">
        <v>166</v>
      </c>
    </row>
    <row r="80" spans="1:2" x14ac:dyDescent="0.2">
      <c r="A80" s="2" t="s">
        <v>167</v>
      </c>
    </row>
    <row r="81" spans="1:1" x14ac:dyDescent="0.2">
      <c r="A81" s="2"/>
    </row>
    <row r="82" spans="1:1" x14ac:dyDescent="0.2">
      <c r="A82" s="2" t="s">
        <v>119</v>
      </c>
    </row>
    <row r="83" spans="1:1" x14ac:dyDescent="0.2">
      <c r="A83" s="2" t="s">
        <v>185</v>
      </c>
    </row>
    <row r="84" spans="1:1" x14ac:dyDescent="0.2">
      <c r="A84" t="s">
        <v>169</v>
      </c>
    </row>
    <row r="85" spans="1:1" x14ac:dyDescent="0.2">
      <c r="A85" t="s">
        <v>186</v>
      </c>
    </row>
    <row r="86" spans="1:1" x14ac:dyDescent="0.2">
      <c r="A86" t="s">
        <v>171</v>
      </c>
    </row>
    <row r="87" spans="1:1" x14ac:dyDescent="0.2">
      <c r="A87" s="2" t="s">
        <v>124</v>
      </c>
    </row>
    <row r="88" spans="1:1" x14ac:dyDescent="0.2">
      <c r="A88" s="2" t="s">
        <v>125</v>
      </c>
    </row>
    <row r="89" spans="1:1" x14ac:dyDescent="0.2">
      <c r="A89" s="2"/>
    </row>
    <row r="90" spans="1:1" x14ac:dyDescent="0.2">
      <c r="A90" s="2" t="s">
        <v>126</v>
      </c>
    </row>
    <row r="91" spans="1:1" x14ac:dyDescent="0.2">
      <c r="A91" s="2" t="s">
        <v>187</v>
      </c>
    </row>
    <row r="92" spans="1:1" x14ac:dyDescent="0.2">
      <c r="A92" t="s">
        <v>169</v>
      </c>
    </row>
    <row r="93" spans="1:1" x14ac:dyDescent="0.2">
      <c r="A93" t="s">
        <v>186</v>
      </c>
    </row>
    <row r="94" spans="1:1" x14ac:dyDescent="0.2">
      <c r="A94" t="s">
        <v>171</v>
      </c>
    </row>
    <row r="95" spans="1:1" x14ac:dyDescent="0.2">
      <c r="A95" t="s">
        <v>128</v>
      </c>
    </row>
    <row r="96" spans="1:1" x14ac:dyDescent="0.2">
      <c r="A96" s="2" t="s">
        <v>129</v>
      </c>
    </row>
    <row r="97" spans="1:1" x14ac:dyDescent="0.2">
      <c r="A97" s="2"/>
    </row>
    <row r="98" spans="1:1" x14ac:dyDescent="0.2">
      <c r="A98" s="2" t="s">
        <v>130</v>
      </c>
    </row>
    <row r="99" spans="1:1" x14ac:dyDescent="0.2">
      <c r="A99" s="2" t="s">
        <v>188</v>
      </c>
    </row>
    <row r="100" spans="1:1" x14ac:dyDescent="0.2">
      <c r="A100" t="s">
        <v>169</v>
      </c>
    </row>
    <row r="101" spans="1:1" x14ac:dyDescent="0.2">
      <c r="A101" t="s">
        <v>186</v>
      </c>
    </row>
    <row r="102" spans="1:1" x14ac:dyDescent="0.2">
      <c r="A102" s="2" t="s">
        <v>174</v>
      </c>
    </row>
    <row r="103" spans="1:1" x14ac:dyDescent="0.2">
      <c r="A103" t="s">
        <v>133</v>
      </c>
    </row>
    <row r="104" spans="1:1" x14ac:dyDescent="0.2">
      <c r="A104" t="s">
        <v>134</v>
      </c>
    </row>
    <row r="105" spans="1:1" x14ac:dyDescent="0.2">
      <c r="A105" s="2"/>
    </row>
    <row r="106" spans="1:1" x14ac:dyDescent="0.2">
      <c r="A106" s="2" t="s">
        <v>136</v>
      </c>
    </row>
    <row r="107" spans="1:1" x14ac:dyDescent="0.2">
      <c r="A107" s="2" t="s">
        <v>189</v>
      </c>
    </row>
    <row r="108" spans="1:1" x14ac:dyDescent="0.2">
      <c r="A108" t="s">
        <v>176</v>
      </c>
    </row>
    <row r="109" spans="1:1" x14ac:dyDescent="0.2">
      <c r="A109" t="s">
        <v>183</v>
      </c>
    </row>
    <row r="110" spans="1:1" x14ac:dyDescent="0.2">
      <c r="A110" s="2" t="s">
        <v>162</v>
      </c>
    </row>
    <row r="111" spans="1:1" x14ac:dyDescent="0.2">
      <c r="A111" s="2"/>
    </row>
    <row r="112" spans="1:1" x14ac:dyDescent="0.2">
      <c r="A112" s="2" t="s">
        <v>148</v>
      </c>
    </row>
    <row r="113" spans="1:1" x14ac:dyDescent="0.2">
      <c r="A113" t="s">
        <v>149</v>
      </c>
    </row>
    <row r="114" spans="1:1" x14ac:dyDescent="0.2">
      <c r="A114" t="s">
        <v>186</v>
      </c>
    </row>
    <row r="115" spans="1:1" x14ac:dyDescent="0.2">
      <c r="A115" s="2" t="s">
        <v>171</v>
      </c>
    </row>
    <row r="116" spans="1:1" x14ac:dyDescent="0.2">
      <c r="A116" t="s">
        <v>139</v>
      </c>
    </row>
    <row r="117" spans="1:1" x14ac:dyDescent="0.2">
      <c r="A117" t="s">
        <v>140</v>
      </c>
    </row>
    <row r="118" spans="1:1" x14ac:dyDescent="0.2">
      <c r="A118" s="2"/>
    </row>
    <row r="119" spans="1:1" x14ac:dyDescent="0.2">
      <c r="A119" s="2" t="s">
        <v>178</v>
      </c>
    </row>
    <row r="120" spans="1:1" x14ac:dyDescent="0.2">
      <c r="A120" t="s">
        <v>149</v>
      </c>
    </row>
    <row r="121" spans="1:1" x14ac:dyDescent="0.2">
      <c r="A121" s="2" t="s">
        <v>186</v>
      </c>
    </row>
    <row r="122" spans="1:1" x14ac:dyDescent="0.2">
      <c r="A122" t="s">
        <v>174</v>
      </c>
    </row>
    <row r="123" spans="1:1" x14ac:dyDescent="0.2">
      <c r="A123" s="2" t="s">
        <v>139</v>
      </c>
    </row>
    <row r="124" spans="1:1" x14ac:dyDescent="0.2">
      <c r="A124" t="s">
        <v>140</v>
      </c>
    </row>
    <row r="127" spans="1:1" x14ac:dyDescent="0.2">
      <c r="A127" s="2"/>
    </row>
    <row r="128" spans="1:1" x14ac:dyDescent="0.2">
      <c r="A128" t="s">
        <v>190</v>
      </c>
    </row>
    <row r="129" spans="1:1" x14ac:dyDescent="0.2">
      <c r="A129" s="2" t="s">
        <v>100</v>
      </c>
    </row>
    <row r="130" spans="1:1" x14ac:dyDescent="0.2">
      <c r="A130" t="s">
        <v>191</v>
      </c>
    </row>
    <row r="131" spans="1:1" x14ac:dyDescent="0.2">
      <c r="A131" s="2" t="s">
        <v>192</v>
      </c>
    </row>
    <row r="132" spans="1:1" x14ac:dyDescent="0.2">
      <c r="A132" t="s">
        <v>162</v>
      </c>
    </row>
    <row r="134" spans="1:1" x14ac:dyDescent="0.2">
      <c r="A134" t="s">
        <v>193</v>
      </c>
    </row>
    <row r="135" spans="1:1" x14ac:dyDescent="0.2">
      <c r="A135" s="2" t="s">
        <v>164</v>
      </c>
    </row>
    <row r="136" spans="1:1" x14ac:dyDescent="0.2">
      <c r="A136" t="s">
        <v>165</v>
      </c>
    </row>
    <row r="137" spans="1:1" x14ac:dyDescent="0.2">
      <c r="A137" s="2"/>
    </row>
    <row r="138" spans="1:1" x14ac:dyDescent="0.2">
      <c r="A138" s="2" t="s">
        <v>194</v>
      </c>
    </row>
    <row r="139" spans="1:1" x14ac:dyDescent="0.2">
      <c r="A139" t="s">
        <v>120</v>
      </c>
    </row>
    <row r="140" spans="1:1" x14ac:dyDescent="0.2">
      <c r="A140" s="2" t="s">
        <v>195</v>
      </c>
    </row>
    <row r="141" spans="1:1" x14ac:dyDescent="0.2">
      <c r="A141" t="s">
        <v>196</v>
      </c>
    </row>
    <row r="142" spans="1:1" x14ac:dyDescent="0.2">
      <c r="A142" t="s">
        <v>171</v>
      </c>
    </row>
    <row r="143" spans="1:1" x14ac:dyDescent="0.2">
      <c r="A143" s="2" t="s">
        <v>124</v>
      </c>
    </row>
    <row r="144" spans="1:1" x14ac:dyDescent="0.2">
      <c r="A144" t="s">
        <v>125</v>
      </c>
    </row>
    <row r="145" spans="1:1" x14ac:dyDescent="0.2">
      <c r="A145" s="2"/>
    </row>
    <row r="146" spans="1:1" x14ac:dyDescent="0.2">
      <c r="A146" s="2" t="s">
        <v>126</v>
      </c>
    </row>
    <row r="147" spans="1:1" x14ac:dyDescent="0.2">
      <c r="A147" t="s">
        <v>127</v>
      </c>
    </row>
    <row r="148" spans="1:1" x14ac:dyDescent="0.2">
      <c r="A148" t="s">
        <v>195</v>
      </c>
    </row>
    <row r="149" spans="1:1" x14ac:dyDescent="0.2">
      <c r="A149" s="2" t="s">
        <v>196</v>
      </c>
    </row>
    <row r="150" spans="1:1" x14ac:dyDescent="0.2">
      <c r="A150" s="2" t="s">
        <v>171</v>
      </c>
    </row>
    <row r="151" spans="1:1" x14ac:dyDescent="0.2">
      <c r="A151" s="2" t="s">
        <v>128</v>
      </c>
    </row>
    <row r="152" spans="1:1" x14ac:dyDescent="0.2">
      <c r="A152" t="s">
        <v>129</v>
      </c>
    </row>
    <row r="153" spans="1:1" x14ac:dyDescent="0.2">
      <c r="A153" s="2"/>
    </row>
    <row r="154" spans="1:1" x14ac:dyDescent="0.2">
      <c r="A154" s="2" t="s">
        <v>130</v>
      </c>
    </row>
    <row r="155" spans="1:1" x14ac:dyDescent="0.2">
      <c r="A155" t="s">
        <v>197</v>
      </c>
    </row>
    <row r="156" spans="1:1" x14ac:dyDescent="0.2">
      <c r="A156" t="s">
        <v>195</v>
      </c>
    </row>
    <row r="157" spans="1:1" x14ac:dyDescent="0.2">
      <c r="A157" s="2" t="s">
        <v>196</v>
      </c>
    </row>
    <row r="158" spans="1:1" x14ac:dyDescent="0.2">
      <c r="A158" s="2" t="s">
        <v>174</v>
      </c>
    </row>
    <row r="159" spans="1:1" x14ac:dyDescent="0.2">
      <c r="A159" s="2" t="s">
        <v>133</v>
      </c>
    </row>
    <row r="160" spans="1:1" x14ac:dyDescent="0.2">
      <c r="A160" s="2" t="s">
        <v>134</v>
      </c>
    </row>
    <row r="161" spans="1:1" x14ac:dyDescent="0.2">
      <c r="A161" s="2"/>
    </row>
    <row r="162" spans="1:1" x14ac:dyDescent="0.2">
      <c r="A162" s="2" t="s">
        <v>136</v>
      </c>
    </row>
    <row r="163" spans="1:1" x14ac:dyDescent="0.2">
      <c r="A163" t="s">
        <v>137</v>
      </c>
    </row>
    <row r="164" spans="1:1" x14ac:dyDescent="0.2">
      <c r="A164" t="s">
        <v>198</v>
      </c>
    </row>
    <row r="165" spans="1:1" x14ac:dyDescent="0.2">
      <c r="A165" t="s">
        <v>192</v>
      </c>
    </row>
    <row r="166" spans="1:1" x14ac:dyDescent="0.2">
      <c r="A166" s="2" t="s">
        <v>162</v>
      </c>
    </row>
    <row r="167" spans="1:1" x14ac:dyDescent="0.2">
      <c r="A167" s="2" t="s">
        <v>139</v>
      </c>
    </row>
    <row r="168" spans="1:1" x14ac:dyDescent="0.2">
      <c r="A168" t="s">
        <v>140</v>
      </c>
    </row>
    <row r="169" spans="1:1" x14ac:dyDescent="0.2">
      <c r="A169" s="2"/>
    </row>
    <row r="170" spans="1:1" x14ac:dyDescent="0.2">
      <c r="A170" s="2" t="s">
        <v>148</v>
      </c>
    </row>
    <row r="171" spans="1:1" x14ac:dyDescent="0.2">
      <c r="A171" t="s">
        <v>149</v>
      </c>
    </row>
    <row r="172" spans="1:1" x14ac:dyDescent="0.2">
      <c r="A172" t="s">
        <v>196</v>
      </c>
    </row>
    <row r="173" spans="1:1" x14ac:dyDescent="0.2">
      <c r="A173" t="s">
        <v>171</v>
      </c>
    </row>
    <row r="174" spans="1:1" x14ac:dyDescent="0.2">
      <c r="A174" s="2" t="s">
        <v>139</v>
      </c>
    </row>
    <row r="175" spans="1:1" x14ac:dyDescent="0.2">
      <c r="A175" t="s">
        <v>140</v>
      </c>
    </row>
    <row r="176" spans="1:1" x14ac:dyDescent="0.2">
      <c r="A176" s="2"/>
    </row>
    <row r="177" spans="1:1" x14ac:dyDescent="0.2">
      <c r="A177" s="2" t="s">
        <v>178</v>
      </c>
    </row>
    <row r="178" spans="1:1" x14ac:dyDescent="0.2">
      <c r="A178" t="s">
        <v>149</v>
      </c>
    </row>
    <row r="179" spans="1:1" x14ac:dyDescent="0.2">
      <c r="A179" t="s">
        <v>196</v>
      </c>
    </row>
    <row r="180" spans="1:1" x14ac:dyDescent="0.2">
      <c r="A180" t="s">
        <v>174</v>
      </c>
    </row>
    <row r="181" spans="1:1" x14ac:dyDescent="0.2">
      <c r="A181" t="s">
        <v>139</v>
      </c>
    </row>
    <row r="182" spans="1:1" x14ac:dyDescent="0.2">
      <c r="A182" t="s">
        <v>140</v>
      </c>
    </row>
    <row r="185" spans="1:1" x14ac:dyDescent="0.2">
      <c r="A185" s="2"/>
    </row>
    <row r="186" spans="1:1" x14ac:dyDescent="0.2">
      <c r="A186" s="2" t="s">
        <v>199</v>
      </c>
    </row>
    <row r="187" spans="1:1" x14ac:dyDescent="0.2">
      <c r="A187" t="s">
        <v>100</v>
      </c>
    </row>
    <row r="188" spans="1:1" x14ac:dyDescent="0.2">
      <c r="A188" t="s">
        <v>200</v>
      </c>
    </row>
    <row r="189" spans="1:1" x14ac:dyDescent="0.2">
      <c r="A189" t="s">
        <v>201</v>
      </c>
    </row>
    <row r="190" spans="1:1" x14ac:dyDescent="0.2">
      <c r="A190" t="s">
        <v>162</v>
      </c>
    </row>
    <row r="192" spans="1:1" x14ac:dyDescent="0.2">
      <c r="A192" t="s">
        <v>202</v>
      </c>
    </row>
    <row r="193" spans="1:1" x14ac:dyDescent="0.2">
      <c r="A193" s="2" t="s">
        <v>164</v>
      </c>
    </row>
    <row r="194" spans="1:1" x14ac:dyDescent="0.2">
      <c r="A194" t="s">
        <v>165</v>
      </c>
    </row>
    <row r="195" spans="1:1" x14ac:dyDescent="0.2">
      <c r="A195" s="2"/>
    </row>
    <row r="196" spans="1:1" x14ac:dyDescent="0.2">
      <c r="A196" s="2" t="s">
        <v>119</v>
      </c>
    </row>
    <row r="197" spans="1:1" x14ac:dyDescent="0.2">
      <c r="A197" t="s">
        <v>120</v>
      </c>
    </row>
    <row r="198" spans="1:1" x14ac:dyDescent="0.2">
      <c r="A198" t="s">
        <v>121</v>
      </c>
    </row>
    <row r="199" spans="1:1" x14ac:dyDescent="0.2">
      <c r="A199" s="2" t="s">
        <v>203</v>
      </c>
    </row>
    <row r="200" spans="1:1" x14ac:dyDescent="0.2">
      <c r="A200" t="s">
        <v>123</v>
      </c>
    </row>
    <row r="201" spans="1:1" x14ac:dyDescent="0.2">
      <c r="A201" s="2" t="s">
        <v>124</v>
      </c>
    </row>
    <row r="202" spans="1:1" x14ac:dyDescent="0.2">
      <c r="A202" t="s">
        <v>125</v>
      </c>
    </row>
    <row r="203" spans="1:1" x14ac:dyDescent="0.2">
      <c r="A203" s="2"/>
    </row>
    <row r="204" spans="1:1" x14ac:dyDescent="0.2">
      <c r="A204" s="2" t="s">
        <v>126</v>
      </c>
    </row>
    <row r="205" spans="1:1" x14ac:dyDescent="0.2">
      <c r="A205" t="s">
        <v>127</v>
      </c>
    </row>
    <row r="206" spans="1:1" x14ac:dyDescent="0.2">
      <c r="A206" t="s">
        <v>121</v>
      </c>
    </row>
    <row r="207" spans="1:1" x14ac:dyDescent="0.2">
      <c r="A207" t="s">
        <v>203</v>
      </c>
    </row>
    <row r="208" spans="1:1" x14ac:dyDescent="0.2">
      <c r="A208" t="s">
        <v>123</v>
      </c>
    </row>
    <row r="209" spans="1:1" x14ac:dyDescent="0.2">
      <c r="A209" s="2" t="s">
        <v>128</v>
      </c>
    </row>
    <row r="210" spans="1:1" x14ac:dyDescent="0.2">
      <c r="A210" t="s">
        <v>129</v>
      </c>
    </row>
    <row r="211" spans="1:1" x14ac:dyDescent="0.2">
      <c r="A211" s="2"/>
    </row>
    <row r="212" spans="1:1" x14ac:dyDescent="0.2">
      <c r="A212" s="2" t="s">
        <v>130</v>
      </c>
    </row>
    <row r="213" spans="1:1" x14ac:dyDescent="0.2">
      <c r="A213" t="s">
        <v>131</v>
      </c>
    </row>
    <row r="214" spans="1:1" x14ac:dyDescent="0.2">
      <c r="A214" t="s">
        <v>121</v>
      </c>
    </row>
    <row r="215" spans="1:1" x14ac:dyDescent="0.2">
      <c r="A215" t="s">
        <v>203</v>
      </c>
    </row>
    <row r="216" spans="1:1" x14ac:dyDescent="0.2">
      <c r="A216" s="2" t="s">
        <v>132</v>
      </c>
    </row>
    <row r="217" spans="1:1" x14ac:dyDescent="0.2">
      <c r="A217" t="s">
        <v>133</v>
      </c>
    </row>
    <row r="218" spans="1:1" x14ac:dyDescent="0.2">
      <c r="A218" t="s">
        <v>134</v>
      </c>
    </row>
    <row r="219" spans="1:1" x14ac:dyDescent="0.2">
      <c r="A219" s="2"/>
    </row>
    <row r="220" spans="1:1" x14ac:dyDescent="0.2">
      <c r="A220" s="2" t="s">
        <v>136</v>
      </c>
    </row>
    <row r="221" spans="1:1" x14ac:dyDescent="0.2">
      <c r="A221" t="s">
        <v>137</v>
      </c>
    </row>
    <row r="222" spans="1:1" x14ac:dyDescent="0.2">
      <c r="A222" t="s">
        <v>204</v>
      </c>
    </row>
    <row r="223" spans="1:1" x14ac:dyDescent="0.2">
      <c r="A223" t="s">
        <v>201</v>
      </c>
    </row>
    <row r="224" spans="1:1" x14ac:dyDescent="0.2">
      <c r="A224" t="s">
        <v>162</v>
      </c>
    </row>
    <row r="225" spans="1:1" x14ac:dyDescent="0.2">
      <c r="A225" t="s">
        <v>139</v>
      </c>
    </row>
    <row r="226" spans="1:1" x14ac:dyDescent="0.2">
      <c r="A226" t="s">
        <v>140</v>
      </c>
    </row>
    <row r="227" spans="1:1" x14ac:dyDescent="0.2">
      <c r="A227" s="2"/>
    </row>
    <row r="228" spans="1:1" x14ac:dyDescent="0.2">
      <c r="A228" s="2" t="s">
        <v>148</v>
      </c>
    </row>
    <row r="229" spans="1:1" x14ac:dyDescent="0.2">
      <c r="A229" t="s">
        <v>149</v>
      </c>
    </row>
    <row r="230" spans="1:1" x14ac:dyDescent="0.2">
      <c r="A230" t="s">
        <v>203</v>
      </c>
    </row>
    <row r="231" spans="1:1" x14ac:dyDescent="0.2">
      <c r="A231" t="s">
        <v>150</v>
      </c>
    </row>
    <row r="232" spans="1:1" x14ac:dyDescent="0.2">
      <c r="A232" t="s">
        <v>139</v>
      </c>
    </row>
    <row r="233" spans="1:1" x14ac:dyDescent="0.2">
      <c r="A233" t="s">
        <v>140</v>
      </c>
    </row>
    <row r="234" spans="1:1" x14ac:dyDescent="0.2">
      <c r="A234" s="2"/>
    </row>
    <row r="235" spans="1:1" x14ac:dyDescent="0.2">
      <c r="A235" s="2" t="s">
        <v>178</v>
      </c>
    </row>
    <row r="236" spans="1:1" x14ac:dyDescent="0.2">
      <c r="A236" t="s">
        <v>149</v>
      </c>
    </row>
    <row r="237" spans="1:1" x14ac:dyDescent="0.2">
      <c r="A237" t="s">
        <v>203</v>
      </c>
    </row>
    <row r="238" spans="1:1" x14ac:dyDescent="0.2">
      <c r="A238" t="s">
        <v>152</v>
      </c>
    </row>
    <row r="239" spans="1:1" x14ac:dyDescent="0.2">
      <c r="A239" t="s">
        <v>139</v>
      </c>
    </row>
    <row r="240" spans="1:1" x14ac:dyDescent="0.2">
      <c r="A240" t="s">
        <v>140</v>
      </c>
    </row>
    <row r="246" spans="1:1" x14ac:dyDescent="0.2">
      <c r="A246" t="s">
        <v>99</v>
      </c>
    </row>
    <row r="247" spans="1:1" x14ac:dyDescent="0.2">
      <c r="A247" t="s">
        <v>96</v>
      </c>
    </row>
    <row r="248" spans="1:1" x14ac:dyDescent="0.2">
      <c r="A248" t="s">
        <v>100</v>
      </c>
    </row>
    <row r="249" spans="1:1" x14ac:dyDescent="0.2">
      <c r="A249" t="s">
        <v>101</v>
      </c>
    </row>
    <row r="250" spans="1:1" x14ac:dyDescent="0.2">
      <c r="A250" t="s">
        <v>102</v>
      </c>
    </row>
    <row r="251" spans="1:1" x14ac:dyDescent="0.2">
      <c r="A251" t="s">
        <v>162</v>
      </c>
    </row>
    <row r="253" spans="1:1" x14ac:dyDescent="0.2">
      <c r="A253" t="s">
        <v>103</v>
      </c>
    </row>
    <row r="254" spans="1:1" x14ac:dyDescent="0.2">
      <c r="A254" t="s">
        <v>104</v>
      </c>
    </row>
    <row r="255" spans="1:1" x14ac:dyDescent="0.2">
      <c r="A255" t="s">
        <v>105</v>
      </c>
    </row>
    <row r="256" spans="1:1" x14ac:dyDescent="0.2">
      <c r="A256" t="s">
        <v>106</v>
      </c>
    </row>
    <row r="257" spans="1:1" x14ac:dyDescent="0.2">
      <c r="A257" t="s">
        <v>107</v>
      </c>
    </row>
    <row r="258" spans="1:1" x14ac:dyDescent="0.2">
      <c r="A258" t="s">
        <v>108</v>
      </c>
    </row>
    <row r="259" spans="1:1" x14ac:dyDescent="0.2">
      <c r="A259" t="s">
        <v>109</v>
      </c>
    </row>
    <row r="260" spans="1:1" x14ac:dyDescent="0.2">
      <c r="A260" t="s">
        <v>110</v>
      </c>
    </row>
    <row r="261" spans="1:1" x14ac:dyDescent="0.2">
      <c r="A261" t="s">
        <v>111</v>
      </c>
    </row>
    <row r="262" spans="1:1" x14ac:dyDescent="0.2">
      <c r="A262" t="s">
        <v>112</v>
      </c>
    </row>
    <row r="263" spans="1:1" x14ac:dyDescent="0.2">
      <c r="A263" t="s">
        <v>205</v>
      </c>
    </row>
    <row r="266" spans="1:1" x14ac:dyDescent="0.2">
      <c r="A266" t="s">
        <v>114</v>
      </c>
    </row>
    <row r="267" spans="1:1" x14ac:dyDescent="0.2">
      <c r="A267" t="s">
        <v>115</v>
      </c>
    </row>
    <row r="269" spans="1:1" x14ac:dyDescent="0.2">
      <c r="A269" t="s">
        <v>116</v>
      </c>
    </row>
    <row r="270" spans="1:1" x14ac:dyDescent="0.2">
      <c r="A270" t="s">
        <v>117</v>
      </c>
    </row>
    <row r="271" spans="1:1" x14ac:dyDescent="0.2">
      <c r="A271" t="s">
        <v>118</v>
      </c>
    </row>
    <row r="273" spans="1:1" x14ac:dyDescent="0.2">
      <c r="A273" t="s">
        <v>206</v>
      </c>
    </row>
    <row r="274" spans="1:1" x14ac:dyDescent="0.2">
      <c r="A274" t="s">
        <v>164</v>
      </c>
    </row>
    <row r="275" spans="1:1" x14ac:dyDescent="0.2">
      <c r="A275" t="s">
        <v>165</v>
      </c>
    </row>
    <row r="276" spans="1:1" x14ac:dyDescent="0.2">
      <c r="A276" s="2"/>
    </row>
    <row r="277" spans="1:1" x14ac:dyDescent="0.2">
      <c r="A277" s="2" t="s">
        <v>119</v>
      </c>
    </row>
    <row r="278" spans="1:1" x14ac:dyDescent="0.2">
      <c r="A278" t="s">
        <v>120</v>
      </c>
    </row>
    <row r="279" spans="1:1" x14ac:dyDescent="0.2">
      <c r="A279" t="s">
        <v>121</v>
      </c>
    </row>
    <row r="280" spans="1:1" x14ac:dyDescent="0.2">
      <c r="A280" t="s">
        <v>122</v>
      </c>
    </row>
    <row r="281" spans="1:1" x14ac:dyDescent="0.2">
      <c r="A281" t="s">
        <v>123</v>
      </c>
    </row>
    <row r="282" spans="1:1" x14ac:dyDescent="0.2">
      <c r="A282" t="s">
        <v>124</v>
      </c>
    </row>
    <row r="283" spans="1:1" x14ac:dyDescent="0.2">
      <c r="A283" t="s">
        <v>125</v>
      </c>
    </row>
    <row r="284" spans="1:1" x14ac:dyDescent="0.2">
      <c r="A284" s="2"/>
    </row>
    <row r="285" spans="1:1" x14ac:dyDescent="0.2">
      <c r="A285" s="2" t="s">
        <v>126</v>
      </c>
    </row>
    <row r="286" spans="1:1" x14ac:dyDescent="0.2">
      <c r="A286" t="s">
        <v>127</v>
      </c>
    </row>
    <row r="287" spans="1:1" x14ac:dyDescent="0.2">
      <c r="A287" t="s">
        <v>121</v>
      </c>
    </row>
    <row r="288" spans="1:1" x14ac:dyDescent="0.2">
      <c r="A288" t="s">
        <v>122</v>
      </c>
    </row>
    <row r="289" spans="1:1" x14ac:dyDescent="0.2">
      <c r="A289" t="s">
        <v>123</v>
      </c>
    </row>
    <row r="290" spans="1:1" x14ac:dyDescent="0.2">
      <c r="A290" t="s">
        <v>128</v>
      </c>
    </row>
    <row r="291" spans="1:1" x14ac:dyDescent="0.2">
      <c r="A291" t="s">
        <v>129</v>
      </c>
    </row>
    <row r="292" spans="1:1" x14ac:dyDescent="0.2">
      <c r="A292" s="2"/>
    </row>
    <row r="293" spans="1:1" x14ac:dyDescent="0.2">
      <c r="A293" s="2" t="s">
        <v>130</v>
      </c>
    </row>
    <row r="294" spans="1:1" x14ac:dyDescent="0.2">
      <c r="A294" t="s">
        <v>131</v>
      </c>
    </row>
    <row r="295" spans="1:1" x14ac:dyDescent="0.2">
      <c r="A295" t="s">
        <v>121</v>
      </c>
    </row>
    <row r="296" spans="1:1" x14ac:dyDescent="0.2">
      <c r="A296" t="s">
        <v>122</v>
      </c>
    </row>
    <row r="297" spans="1:1" x14ac:dyDescent="0.2">
      <c r="A297" t="s">
        <v>132</v>
      </c>
    </row>
    <row r="298" spans="1:1" x14ac:dyDescent="0.2">
      <c r="A298" t="s">
        <v>133</v>
      </c>
    </row>
    <row r="299" spans="1:1" x14ac:dyDescent="0.2">
      <c r="A299" t="s">
        <v>134</v>
      </c>
    </row>
    <row r="301" spans="1:1" x14ac:dyDescent="0.2">
      <c r="A301" s="2" t="s">
        <v>135</v>
      </c>
    </row>
    <row r="302" spans="1:1" x14ac:dyDescent="0.2">
      <c r="A302" s="2" t="s">
        <v>136</v>
      </c>
    </row>
    <row r="303" spans="1:1" x14ac:dyDescent="0.2">
      <c r="A303" t="s">
        <v>137</v>
      </c>
    </row>
    <row r="304" spans="1:1" x14ac:dyDescent="0.2">
      <c r="A304" t="s">
        <v>138</v>
      </c>
    </row>
    <row r="305" spans="1:1" x14ac:dyDescent="0.2">
      <c r="A305" t="s">
        <v>102</v>
      </c>
    </row>
    <row r="306" spans="1:1" x14ac:dyDescent="0.2">
      <c r="A306" t="s">
        <v>162</v>
      </c>
    </row>
    <row r="307" spans="1:1" x14ac:dyDescent="0.2">
      <c r="A307" t="s">
        <v>139</v>
      </c>
    </row>
    <row r="308" spans="1:1" x14ac:dyDescent="0.2">
      <c r="A308" t="s">
        <v>140</v>
      </c>
    </row>
    <row r="309" spans="1:1" x14ac:dyDescent="0.2">
      <c r="A309" s="2"/>
    </row>
    <row r="310" spans="1:1" x14ac:dyDescent="0.2">
      <c r="A310" t="s">
        <v>103</v>
      </c>
    </row>
    <row r="311" spans="1:1" x14ac:dyDescent="0.2">
      <c r="A311" t="s">
        <v>141</v>
      </c>
    </row>
    <row r="312" spans="1:1" x14ac:dyDescent="0.2">
      <c r="A312" t="s">
        <v>142</v>
      </c>
    </row>
    <row r="313" spans="1:1" x14ac:dyDescent="0.2">
      <c r="A313" t="s">
        <v>143</v>
      </c>
    </row>
    <row r="314" spans="1:1" x14ac:dyDescent="0.2">
      <c r="A314" t="s">
        <v>109</v>
      </c>
    </row>
    <row r="315" spans="1:1" x14ac:dyDescent="0.2">
      <c r="A315" t="s">
        <v>110</v>
      </c>
    </row>
    <row r="316" spans="1:1" x14ac:dyDescent="0.2">
      <c r="A316" s="2" t="s">
        <v>111</v>
      </c>
    </row>
    <row r="317" spans="1:1" x14ac:dyDescent="0.2">
      <c r="A317" t="s">
        <v>112</v>
      </c>
    </row>
    <row r="318" spans="1:1" x14ac:dyDescent="0.2">
      <c r="A318" t="s">
        <v>205</v>
      </c>
    </row>
    <row r="319" spans="1:1" x14ac:dyDescent="0.2">
      <c r="A319" t="s">
        <v>144</v>
      </c>
    </row>
    <row r="320" spans="1:1" x14ac:dyDescent="0.2">
      <c r="A320" t="s">
        <v>145</v>
      </c>
    </row>
    <row r="322" spans="1:1" x14ac:dyDescent="0.2">
      <c r="A322" t="s">
        <v>137</v>
      </c>
    </row>
    <row r="323" spans="1:1" x14ac:dyDescent="0.2">
      <c r="A323" t="s">
        <v>146</v>
      </c>
    </row>
    <row r="324" spans="1:1" x14ac:dyDescent="0.2">
      <c r="A324" t="s">
        <v>147</v>
      </c>
    </row>
    <row r="325" spans="1:1" x14ac:dyDescent="0.2">
      <c r="A325" t="s">
        <v>139</v>
      </c>
    </row>
    <row r="326" spans="1:1" x14ac:dyDescent="0.2">
      <c r="A326" t="s">
        <v>140</v>
      </c>
    </row>
    <row r="328" spans="1:1" x14ac:dyDescent="0.2">
      <c r="A328" s="2"/>
    </row>
    <row r="329" spans="1:1" x14ac:dyDescent="0.2">
      <c r="A329" s="2" t="s">
        <v>148</v>
      </c>
    </row>
    <row r="330" spans="1:1" x14ac:dyDescent="0.2">
      <c r="A330" t="s">
        <v>149</v>
      </c>
    </row>
    <row r="331" spans="1:1" x14ac:dyDescent="0.2">
      <c r="A331" t="s">
        <v>122</v>
      </c>
    </row>
    <row r="332" spans="1:1" x14ac:dyDescent="0.2">
      <c r="A332" t="s">
        <v>150</v>
      </c>
    </row>
    <row r="333" spans="1:1" x14ac:dyDescent="0.2">
      <c r="A333" t="s">
        <v>139</v>
      </c>
    </row>
    <row r="334" spans="1:1" x14ac:dyDescent="0.2">
      <c r="A334" t="s">
        <v>140</v>
      </c>
    </row>
    <row r="335" spans="1:1" x14ac:dyDescent="0.2">
      <c r="A335" s="2"/>
    </row>
    <row r="336" spans="1:1" x14ac:dyDescent="0.2">
      <c r="A336" s="2" t="s">
        <v>178</v>
      </c>
    </row>
    <row r="337" spans="1:1" x14ac:dyDescent="0.2">
      <c r="A337" t="s">
        <v>149</v>
      </c>
    </row>
    <row r="338" spans="1:1" x14ac:dyDescent="0.2">
      <c r="A338" t="s">
        <v>122</v>
      </c>
    </row>
    <row r="339" spans="1:1" x14ac:dyDescent="0.2">
      <c r="A339" t="s">
        <v>152</v>
      </c>
    </row>
    <row r="340" spans="1:1" x14ac:dyDescent="0.2">
      <c r="A340" t="s">
        <v>139</v>
      </c>
    </row>
    <row r="341" spans="1:1" x14ac:dyDescent="0.2">
      <c r="A341" t="s">
        <v>140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Q33"/>
  <sheetViews>
    <sheetView workbookViewId="0"/>
  </sheetViews>
  <sheetFormatPr defaultRowHeight="14.25" x14ac:dyDescent="0.2"/>
  <sheetData>
    <row r="1" spans="1:17" x14ac:dyDescent="0.2">
      <c r="A1" s="7" t="s">
        <v>207</v>
      </c>
      <c r="B1" s="7"/>
      <c r="C1" s="7"/>
      <c r="D1" s="7"/>
      <c r="E1" s="7"/>
      <c r="F1" s="7"/>
      <c r="G1" s="7"/>
      <c r="H1" s="7"/>
      <c r="I1" s="7"/>
      <c r="J1" s="7"/>
    </row>
    <row r="2" spans="1:17" x14ac:dyDescent="0.2">
      <c r="A2" s="7" t="s">
        <v>5</v>
      </c>
      <c r="B2" s="7" t="s">
        <v>208</v>
      </c>
      <c r="C2" s="7" t="s">
        <v>8</v>
      </c>
      <c r="D2" s="7" t="s">
        <v>209</v>
      </c>
      <c r="E2" s="7" t="s">
        <v>10</v>
      </c>
      <c r="F2" s="7" t="s">
        <v>11</v>
      </c>
      <c r="G2" s="7" t="s">
        <v>12</v>
      </c>
      <c r="H2" s="7" t="s">
        <v>13</v>
      </c>
      <c r="I2" s="7" t="s">
        <v>14</v>
      </c>
      <c r="J2" s="7"/>
    </row>
    <row r="3" spans="1:17" x14ac:dyDescent="0.2">
      <c r="A3" s="8">
        <v>2010</v>
      </c>
      <c r="B3" s="7" t="s">
        <v>22</v>
      </c>
      <c r="C3" s="9">
        <v>2</v>
      </c>
      <c r="D3" s="9">
        <v>1</v>
      </c>
      <c r="E3" s="9">
        <v>0</v>
      </c>
      <c r="F3" s="9">
        <v>0</v>
      </c>
      <c r="G3" s="9">
        <v>33</v>
      </c>
      <c r="H3" s="9">
        <v>0</v>
      </c>
      <c r="I3" s="9">
        <v>0</v>
      </c>
      <c r="J3" s="7"/>
      <c r="K3" t="s">
        <v>210</v>
      </c>
    </row>
    <row r="4" spans="1:17" x14ac:dyDescent="0.2">
      <c r="A4" s="8">
        <v>2010</v>
      </c>
      <c r="B4" s="7" t="s">
        <v>23</v>
      </c>
      <c r="C4" s="9">
        <v>370</v>
      </c>
      <c r="D4" s="9">
        <v>91</v>
      </c>
      <c r="E4" s="9">
        <v>579</v>
      </c>
      <c r="F4" s="9">
        <v>140</v>
      </c>
      <c r="G4" s="9">
        <v>2076</v>
      </c>
      <c r="H4" s="9">
        <v>18</v>
      </c>
      <c r="I4" s="9">
        <v>543</v>
      </c>
      <c r="J4" s="7"/>
    </row>
    <row r="5" spans="1:17" x14ac:dyDescent="0.2">
      <c r="A5" s="8">
        <v>2010</v>
      </c>
      <c r="B5" s="7" t="s">
        <v>24</v>
      </c>
      <c r="C5" s="10">
        <v>5819</v>
      </c>
      <c r="D5" s="10">
        <v>380</v>
      </c>
      <c r="E5" s="10">
        <v>3742</v>
      </c>
      <c r="F5" s="10">
        <v>935</v>
      </c>
      <c r="G5" s="10">
        <v>58258</v>
      </c>
      <c r="H5" s="10">
        <v>1115</v>
      </c>
      <c r="I5" s="10">
        <v>4638</v>
      </c>
      <c r="J5" s="7"/>
    </row>
    <row r="6" spans="1:17" ht="16.5" x14ac:dyDescent="0.2">
      <c r="A6" s="8"/>
      <c r="B6" s="7"/>
      <c r="C6" s="9">
        <f t="shared" ref="C6:I6" si="0">SUM(C3:C5)</f>
        <v>6191</v>
      </c>
      <c r="D6" s="11" t="s">
        <v>211</v>
      </c>
      <c r="E6" s="9">
        <f t="shared" si="0"/>
        <v>4321</v>
      </c>
      <c r="F6" s="9">
        <f t="shared" si="0"/>
        <v>1075</v>
      </c>
      <c r="G6" s="9">
        <f t="shared" si="0"/>
        <v>60367</v>
      </c>
      <c r="H6" s="9">
        <f t="shared" si="0"/>
        <v>1133</v>
      </c>
      <c r="I6" s="9">
        <f t="shared" si="0"/>
        <v>5181</v>
      </c>
      <c r="J6" s="7"/>
    </row>
    <row r="8" spans="1:17" ht="15" thickBot="1" x14ac:dyDescent="0.25">
      <c r="C8" s="14">
        <f>C4/C6</f>
        <v>5.9764173800678402E-2</v>
      </c>
      <c r="D8" s="14"/>
      <c r="E8" s="14">
        <f t="shared" ref="E8:I8" si="1">E4/E6</f>
        <v>0.13399676000925712</v>
      </c>
      <c r="F8" s="14">
        <f t="shared" si="1"/>
        <v>0.13023255813953488</v>
      </c>
      <c r="G8" s="14">
        <f t="shared" si="1"/>
        <v>3.438964997432372E-2</v>
      </c>
      <c r="H8" s="14">
        <f t="shared" si="1"/>
        <v>1.5887025595763458E-2</v>
      </c>
      <c r="I8" s="14">
        <f t="shared" si="1"/>
        <v>0.10480602200347423</v>
      </c>
    </row>
    <row r="9" spans="1:17" ht="15" x14ac:dyDescent="0.25">
      <c r="C9" s="14">
        <f>C5/C6</f>
        <v>0.93991277661120987</v>
      </c>
      <c r="D9" s="14"/>
      <c r="E9" s="14">
        <f t="shared" ref="E9:I9" si="2">E5/E6</f>
        <v>0.86600323999074291</v>
      </c>
      <c r="F9" s="14">
        <f t="shared" si="2"/>
        <v>0.86976744186046506</v>
      </c>
      <c r="G9" s="14">
        <f t="shared" si="2"/>
        <v>0.96506369373995726</v>
      </c>
      <c r="H9" s="14">
        <f t="shared" si="2"/>
        <v>0.98411297440423651</v>
      </c>
      <c r="I9" s="14">
        <f t="shared" si="2"/>
        <v>0.89519397799652578</v>
      </c>
      <c r="L9" s="87" t="s">
        <v>212</v>
      </c>
      <c r="M9" s="88"/>
      <c r="N9" s="88"/>
      <c r="O9" s="88"/>
      <c r="P9" s="88"/>
      <c r="Q9" s="89"/>
    </row>
    <row r="10" spans="1:17" x14ac:dyDescent="0.2">
      <c r="L10" s="17"/>
      <c r="Q10" s="18"/>
    </row>
    <row r="11" spans="1:17" x14ac:dyDescent="0.2">
      <c r="L11" s="19" t="s">
        <v>213</v>
      </c>
      <c r="M11" s="7"/>
      <c r="N11" s="7"/>
      <c r="O11" s="7"/>
      <c r="P11" s="7"/>
      <c r="Q11" s="20"/>
    </row>
    <row r="12" spans="1:17" x14ac:dyDescent="0.2">
      <c r="L12" s="17"/>
      <c r="Q12" s="18"/>
    </row>
    <row r="13" spans="1:17" x14ac:dyDescent="0.2">
      <c r="L13" s="17"/>
      <c r="Q13" s="18"/>
    </row>
    <row r="14" spans="1:17" x14ac:dyDescent="0.2">
      <c r="L14" s="17"/>
      <c r="Q14" s="18"/>
    </row>
    <row r="15" spans="1:17" x14ac:dyDescent="0.2">
      <c r="A15" s="12" t="s">
        <v>214</v>
      </c>
      <c r="B15" s="12"/>
      <c r="C15" s="12"/>
      <c r="D15" s="12"/>
      <c r="L15" s="21" t="s">
        <v>215</v>
      </c>
      <c r="M15" s="12"/>
      <c r="N15" s="12"/>
      <c r="O15" s="12"/>
      <c r="P15" s="12"/>
      <c r="Q15" s="22"/>
    </row>
    <row r="16" spans="1:17" x14ac:dyDescent="0.2">
      <c r="A16">
        <v>2010</v>
      </c>
      <c r="B16" t="s">
        <v>22</v>
      </c>
      <c r="C16">
        <v>711</v>
      </c>
      <c r="D16">
        <v>205</v>
      </c>
      <c r="E16">
        <v>208</v>
      </c>
      <c r="F16">
        <v>43</v>
      </c>
      <c r="G16">
        <v>2655</v>
      </c>
      <c r="H16">
        <v>103</v>
      </c>
      <c r="I16">
        <v>384</v>
      </c>
      <c r="L16" s="21" t="s">
        <v>216</v>
      </c>
      <c r="M16" s="12"/>
      <c r="N16" s="12"/>
      <c r="O16" s="12"/>
      <c r="P16" s="12"/>
      <c r="Q16" s="22"/>
    </row>
    <row r="17" spans="1:17" x14ac:dyDescent="0.2">
      <c r="A17">
        <v>2010</v>
      </c>
      <c r="B17" t="s">
        <v>23</v>
      </c>
      <c r="C17">
        <v>370</v>
      </c>
      <c r="D17">
        <v>91</v>
      </c>
      <c r="E17">
        <v>579</v>
      </c>
      <c r="F17">
        <v>140</v>
      </c>
      <c r="G17">
        <v>2076</v>
      </c>
      <c r="H17">
        <v>18</v>
      </c>
      <c r="I17">
        <v>543</v>
      </c>
      <c r="L17" s="21" t="s">
        <v>217</v>
      </c>
      <c r="M17" s="12"/>
      <c r="N17" s="12"/>
      <c r="O17" s="12"/>
      <c r="P17" s="12"/>
      <c r="Q17" s="22"/>
    </row>
    <row r="18" spans="1:17" x14ac:dyDescent="0.2">
      <c r="A18">
        <v>2010</v>
      </c>
      <c r="B18" t="s">
        <v>24</v>
      </c>
      <c r="C18" s="28">
        <v>5819</v>
      </c>
      <c r="D18" s="28">
        <v>379</v>
      </c>
      <c r="E18" s="28">
        <v>3742</v>
      </c>
      <c r="F18" s="28">
        <v>935</v>
      </c>
      <c r="G18" s="28">
        <v>58258</v>
      </c>
      <c r="H18" s="28">
        <v>1115</v>
      </c>
      <c r="I18" s="28">
        <v>4638</v>
      </c>
      <c r="L18" s="17"/>
      <c r="Q18" s="18"/>
    </row>
    <row r="19" spans="1:17" x14ac:dyDescent="0.2">
      <c r="C19">
        <f t="shared" ref="C19:I19" si="3">SUM(C16:C18)</f>
        <v>6900</v>
      </c>
      <c r="E19">
        <f t="shared" si="3"/>
        <v>4529</v>
      </c>
      <c r="F19">
        <f t="shared" si="3"/>
        <v>1118</v>
      </c>
      <c r="G19">
        <f t="shared" si="3"/>
        <v>62989</v>
      </c>
      <c r="H19">
        <f t="shared" si="3"/>
        <v>1236</v>
      </c>
      <c r="I19">
        <f t="shared" si="3"/>
        <v>5565</v>
      </c>
      <c r="L19" s="17"/>
      <c r="Q19" s="18"/>
    </row>
    <row r="20" spans="1:17" x14ac:dyDescent="0.2">
      <c r="L20" s="17"/>
      <c r="Q20" s="18"/>
    </row>
    <row r="21" spans="1:17" x14ac:dyDescent="0.2">
      <c r="A21" s="12" t="s">
        <v>218</v>
      </c>
      <c r="B21" s="12" t="s">
        <v>219</v>
      </c>
      <c r="C21" s="13">
        <f t="shared" ref="C21:I21" si="4">C16-C3</f>
        <v>709</v>
      </c>
      <c r="D21" s="13"/>
      <c r="E21" s="13">
        <f t="shared" si="4"/>
        <v>208</v>
      </c>
      <c r="F21" s="13">
        <f t="shared" si="4"/>
        <v>43</v>
      </c>
      <c r="G21" s="13">
        <f t="shared" si="4"/>
        <v>2622</v>
      </c>
      <c r="H21" s="13">
        <f t="shared" si="4"/>
        <v>103</v>
      </c>
      <c r="I21" s="13">
        <f t="shared" si="4"/>
        <v>384</v>
      </c>
      <c r="L21" s="17"/>
      <c r="Q21" s="18"/>
    </row>
    <row r="22" spans="1:17" x14ac:dyDescent="0.2">
      <c r="L22" s="17"/>
      <c r="Q22" s="18"/>
    </row>
    <row r="23" spans="1:17" x14ac:dyDescent="0.2">
      <c r="L23" s="17"/>
      <c r="Q23" s="18"/>
    </row>
    <row r="24" spans="1:17" x14ac:dyDescent="0.2">
      <c r="L24" s="17"/>
      <c r="Q24" s="18"/>
    </row>
    <row r="25" spans="1:17" x14ac:dyDescent="0.2">
      <c r="A25" s="15" t="s">
        <v>220</v>
      </c>
      <c r="B25" s="15"/>
      <c r="C25" s="15"/>
      <c r="D25" s="15"/>
      <c r="E25" s="15"/>
      <c r="F25" s="15"/>
      <c r="G25" s="15"/>
      <c r="H25" s="15"/>
      <c r="I25" s="15"/>
      <c r="J25" s="15"/>
      <c r="L25" s="23" t="s">
        <v>221</v>
      </c>
      <c r="M25" s="15"/>
      <c r="N25" s="15"/>
      <c r="O25" s="15"/>
      <c r="P25" s="15"/>
      <c r="Q25" s="24"/>
    </row>
    <row r="26" spans="1:17" x14ac:dyDescent="0.2">
      <c r="A26" s="15" t="s">
        <v>222</v>
      </c>
      <c r="B26" s="15" t="s">
        <v>223</v>
      </c>
      <c r="C26" s="15" t="s">
        <v>224</v>
      </c>
      <c r="D26" s="15" t="s">
        <v>225</v>
      </c>
      <c r="E26" s="15" t="s">
        <v>10</v>
      </c>
      <c r="F26" s="15" t="s">
        <v>11</v>
      </c>
      <c r="G26" s="15" t="s">
        <v>12</v>
      </c>
      <c r="H26" s="15" t="s">
        <v>13</v>
      </c>
      <c r="I26" s="15" t="s">
        <v>14</v>
      </c>
      <c r="J26" s="15"/>
      <c r="L26" s="23" t="s">
        <v>226</v>
      </c>
      <c r="M26" s="15"/>
      <c r="N26" s="15"/>
      <c r="O26" s="15"/>
      <c r="P26" s="15"/>
      <c r="Q26" s="24"/>
    </row>
    <row r="27" spans="1:17" ht="15" thickBot="1" x14ac:dyDescent="0.25">
      <c r="A27" s="15">
        <v>2010</v>
      </c>
      <c r="B27" s="15" t="s">
        <v>22</v>
      </c>
      <c r="C27" s="15">
        <v>20</v>
      </c>
      <c r="D27" s="15">
        <v>19</v>
      </c>
      <c r="E27" s="15">
        <v>5</v>
      </c>
      <c r="F27" s="15">
        <v>4</v>
      </c>
      <c r="G27" s="15">
        <v>203</v>
      </c>
      <c r="H27" s="15">
        <v>4</v>
      </c>
      <c r="I27" s="15">
        <v>21</v>
      </c>
      <c r="J27" s="15"/>
      <c r="L27" s="25" t="s">
        <v>227</v>
      </c>
      <c r="M27" s="26"/>
      <c r="N27" s="26"/>
      <c r="O27" s="26"/>
      <c r="P27" s="26"/>
      <c r="Q27" s="27"/>
    </row>
    <row r="28" spans="1:17" x14ac:dyDescent="0.2">
      <c r="A28" s="15">
        <v>2010</v>
      </c>
      <c r="B28" s="15" t="s">
        <v>23</v>
      </c>
      <c r="C28" s="15">
        <v>524</v>
      </c>
      <c r="D28" s="15">
        <v>134</v>
      </c>
      <c r="E28" s="15">
        <v>618</v>
      </c>
      <c r="F28" s="15">
        <v>156</v>
      </c>
      <c r="G28" s="15">
        <v>2435</v>
      </c>
      <c r="H28" s="15">
        <v>24</v>
      </c>
      <c r="I28" s="15">
        <v>642</v>
      </c>
      <c r="J28" s="15"/>
    </row>
    <row r="29" spans="1:17" x14ac:dyDescent="0.2">
      <c r="A29" s="15">
        <v>2010</v>
      </c>
      <c r="B29" s="15" t="s">
        <v>24</v>
      </c>
      <c r="C29" s="15">
        <v>6356</v>
      </c>
      <c r="D29" s="15">
        <v>403</v>
      </c>
      <c r="E29" s="15">
        <v>3906</v>
      </c>
      <c r="F29" s="15">
        <v>958</v>
      </c>
      <c r="G29" s="15">
        <v>60351</v>
      </c>
      <c r="H29" s="15">
        <v>1208</v>
      </c>
      <c r="I29" s="15">
        <v>4902</v>
      </c>
      <c r="J29" s="15"/>
    </row>
    <row r="30" spans="1:17" x14ac:dyDescent="0.2">
      <c r="A30" s="15"/>
      <c r="B30" s="15"/>
      <c r="C30" s="15">
        <f t="shared" ref="C30:I30" si="5">SUM(C27:C29)</f>
        <v>6900</v>
      </c>
      <c r="D30" s="15"/>
      <c r="E30" s="15">
        <f t="shared" si="5"/>
        <v>4529</v>
      </c>
      <c r="F30" s="15">
        <f t="shared" si="5"/>
        <v>1118</v>
      </c>
      <c r="G30" s="15">
        <f t="shared" si="5"/>
        <v>62989</v>
      </c>
      <c r="H30" s="15">
        <f t="shared" si="5"/>
        <v>1236</v>
      </c>
      <c r="I30" s="15">
        <f t="shared" si="5"/>
        <v>5565</v>
      </c>
      <c r="J30" s="15"/>
    </row>
    <row r="31" spans="1:17" x14ac:dyDescent="0.2">
      <c r="A31" s="15"/>
      <c r="B31" s="15"/>
      <c r="C31" s="15"/>
      <c r="D31" s="15"/>
      <c r="E31" s="15"/>
      <c r="F31" s="15"/>
      <c r="G31" s="15"/>
      <c r="H31" s="15"/>
      <c r="I31" s="15"/>
      <c r="J31" s="15"/>
    </row>
    <row r="32" spans="1:17" x14ac:dyDescent="0.2">
      <c r="A32" s="15"/>
      <c r="B32" s="15"/>
      <c r="C32" s="16">
        <f>C28/C30</f>
        <v>7.594202898550724E-2</v>
      </c>
      <c r="D32" s="16"/>
      <c r="E32" s="16">
        <f>E28/E30</f>
        <v>0.1364539633473173</v>
      </c>
      <c r="F32" s="16">
        <f t="shared" ref="F32:I32" si="6">F28/F30</f>
        <v>0.13953488372093023</v>
      </c>
      <c r="G32" s="16">
        <f t="shared" si="6"/>
        <v>3.8657543380590263E-2</v>
      </c>
      <c r="H32" s="16">
        <f t="shared" si="6"/>
        <v>1.9417475728155338E-2</v>
      </c>
      <c r="I32" s="16">
        <f t="shared" si="6"/>
        <v>0.11536388140161725</v>
      </c>
      <c r="J32" s="15"/>
    </row>
    <row r="33" spans="1:10" x14ac:dyDescent="0.2">
      <c r="A33" s="15"/>
      <c r="B33" s="15"/>
      <c r="C33" s="16">
        <f>C29/C30</f>
        <v>0.92115942028985509</v>
      </c>
      <c r="D33" s="16"/>
      <c r="E33" s="16">
        <f t="shared" ref="E33:I33" si="7">E29/E30</f>
        <v>0.86244204018547144</v>
      </c>
      <c r="F33" s="16">
        <f t="shared" si="7"/>
        <v>0.85688729874776381</v>
      </c>
      <c r="G33" s="16">
        <f t="shared" si="7"/>
        <v>0.9581196716887076</v>
      </c>
      <c r="H33" s="16">
        <f t="shared" si="7"/>
        <v>0.97734627831715215</v>
      </c>
      <c r="I33" s="16">
        <f t="shared" si="7"/>
        <v>0.88086253369272238</v>
      </c>
      <c r="J33" s="15"/>
    </row>
  </sheetData>
  <mergeCells count="1">
    <mergeCell ref="L9:Q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ED45-0DDC-41E7-8550-60880966C115}">
  <sheetPr>
    <tabColor rgb="FF92D050"/>
  </sheetPr>
  <dimension ref="A1:K40"/>
  <sheetViews>
    <sheetView tabSelected="1" workbookViewId="0">
      <selection activeCell="K9" sqref="K9:K37"/>
    </sheetView>
  </sheetViews>
  <sheetFormatPr defaultRowHeight="14.25" x14ac:dyDescent="0.2"/>
  <cols>
    <col min="2" max="2" width="14.375" customWidth="1"/>
    <col min="3" max="3" width="12.5" customWidth="1"/>
    <col min="10" max="10" width="16" customWidth="1"/>
  </cols>
  <sheetData>
    <row r="1" spans="1:11" x14ac:dyDescent="0.2">
      <c r="A1" t="s">
        <v>248</v>
      </c>
    </row>
    <row r="2" spans="1:11" x14ac:dyDescent="0.2">
      <c r="A2" s="4" t="s">
        <v>1</v>
      </c>
      <c r="D2" s="1"/>
      <c r="E2" s="1"/>
      <c r="F2" s="1"/>
      <c r="G2" s="1"/>
      <c r="H2" s="1"/>
      <c r="I2" s="1"/>
      <c r="J2" s="1"/>
    </row>
    <row r="3" spans="1:11" x14ac:dyDescent="0.2">
      <c r="A3" s="85" t="s">
        <v>2</v>
      </c>
      <c r="B3" s="85"/>
      <c r="C3" s="85"/>
      <c r="D3" s="85"/>
      <c r="E3" s="85"/>
      <c r="F3" s="85"/>
      <c r="G3" s="85"/>
      <c r="H3" s="85"/>
      <c r="I3" s="85"/>
      <c r="J3" s="85"/>
    </row>
    <row r="4" spans="1:11" ht="14.25" customHeight="1" x14ac:dyDescent="0.2">
      <c r="A4" s="86" t="s">
        <v>3</v>
      </c>
      <c r="B4" s="86"/>
      <c r="C4" s="86"/>
      <c r="D4" s="86"/>
      <c r="E4" s="86"/>
      <c r="F4" s="86"/>
      <c r="G4" s="86"/>
      <c r="H4" s="86"/>
      <c r="I4" s="86"/>
      <c r="J4" s="86"/>
      <c r="K4" s="86"/>
    </row>
    <row r="5" spans="1:11" x14ac:dyDescent="0.2">
      <c r="A5" t="s">
        <v>231</v>
      </c>
    </row>
    <row r="7" spans="1:11" x14ac:dyDescent="0.2">
      <c r="A7" s="72" t="s">
        <v>95</v>
      </c>
      <c r="B7" s="72"/>
      <c r="C7" s="72"/>
      <c r="D7" s="72"/>
      <c r="E7" s="72"/>
      <c r="F7" s="72"/>
      <c r="G7" s="73"/>
      <c r="H7" s="73"/>
      <c r="I7" s="69"/>
    </row>
    <row r="8" spans="1:11" ht="17.25" thickBot="1" x14ac:dyDescent="0.25">
      <c r="A8" s="29" t="s">
        <v>5</v>
      </c>
      <c r="B8" s="29" t="s">
        <v>94</v>
      </c>
      <c r="C8" s="29" t="s">
        <v>7</v>
      </c>
      <c r="D8" s="30" t="s">
        <v>8</v>
      </c>
      <c r="E8" s="30" t="s">
        <v>9</v>
      </c>
      <c r="F8" s="30" t="s">
        <v>10</v>
      </c>
      <c r="G8" s="30" t="s">
        <v>11</v>
      </c>
      <c r="H8" s="30" t="s">
        <v>12</v>
      </c>
      <c r="I8" s="30" t="s">
        <v>13</v>
      </c>
      <c r="J8" s="30" t="s">
        <v>14</v>
      </c>
    </row>
    <row r="9" spans="1:11" x14ac:dyDescent="0.2">
      <c r="A9" s="31">
        <v>2015</v>
      </c>
      <c r="B9" s="70" t="s">
        <v>25</v>
      </c>
      <c r="C9" s="70" t="s">
        <v>23</v>
      </c>
      <c r="D9" s="75">
        <v>22</v>
      </c>
      <c r="E9" s="75">
        <v>10</v>
      </c>
      <c r="F9" s="75">
        <v>10</v>
      </c>
      <c r="G9" s="75">
        <v>4</v>
      </c>
      <c r="H9" s="75">
        <v>60</v>
      </c>
      <c r="I9" s="75">
        <v>0</v>
      </c>
      <c r="J9" s="76">
        <v>18</v>
      </c>
      <c r="K9" s="3"/>
    </row>
    <row r="10" spans="1:11" x14ac:dyDescent="0.2">
      <c r="A10" s="35">
        <v>2015</v>
      </c>
      <c r="B10" s="3" t="s">
        <v>25</v>
      </c>
      <c r="C10" s="3" t="s">
        <v>24</v>
      </c>
      <c r="D10" s="74">
        <v>572</v>
      </c>
      <c r="E10" s="74">
        <v>101</v>
      </c>
      <c r="F10" s="74">
        <v>1195</v>
      </c>
      <c r="G10" s="74">
        <v>226</v>
      </c>
      <c r="H10" s="74">
        <v>131</v>
      </c>
      <c r="I10" s="74">
        <v>2</v>
      </c>
      <c r="J10" s="77">
        <v>150</v>
      </c>
      <c r="K10" s="3"/>
    </row>
    <row r="11" spans="1:11" ht="15" thickBot="1" x14ac:dyDescent="0.25">
      <c r="A11" s="38"/>
      <c r="B11" s="71"/>
      <c r="C11" s="71"/>
      <c r="D11" s="78">
        <f>SUM(D9:D10)</f>
        <v>594</v>
      </c>
      <c r="E11" s="78">
        <f t="shared" ref="E11:J11" si="0">SUM(E9:E10)</f>
        <v>111</v>
      </c>
      <c r="F11" s="78">
        <f t="shared" si="0"/>
        <v>1205</v>
      </c>
      <c r="G11" s="78">
        <f t="shared" si="0"/>
        <v>230</v>
      </c>
      <c r="H11" s="78">
        <f t="shared" si="0"/>
        <v>191</v>
      </c>
      <c r="I11" s="78">
        <f t="shared" si="0"/>
        <v>2</v>
      </c>
      <c r="J11" s="79">
        <f t="shared" si="0"/>
        <v>168</v>
      </c>
      <c r="K11" s="3"/>
    </row>
    <row r="12" spans="1:11" ht="15" thickBot="1" x14ac:dyDescent="0.25">
      <c r="A12" s="3"/>
      <c r="B12" s="3"/>
      <c r="C12" s="3"/>
      <c r="D12" s="74"/>
      <c r="E12" s="74"/>
      <c r="F12" s="74"/>
      <c r="G12" s="74"/>
      <c r="H12" s="74"/>
      <c r="I12" s="74"/>
      <c r="J12" s="74"/>
      <c r="K12" s="3"/>
    </row>
    <row r="13" spans="1:11" x14ac:dyDescent="0.2">
      <c r="A13" s="31">
        <v>2016</v>
      </c>
      <c r="B13" s="70" t="s">
        <v>25</v>
      </c>
      <c r="C13" s="70" t="s">
        <v>23</v>
      </c>
      <c r="D13" s="75">
        <v>16</v>
      </c>
      <c r="E13" s="75">
        <v>4</v>
      </c>
      <c r="F13" s="75">
        <v>31</v>
      </c>
      <c r="G13" s="75">
        <v>8</v>
      </c>
      <c r="H13" s="75">
        <v>0</v>
      </c>
      <c r="I13" s="75">
        <v>0</v>
      </c>
      <c r="J13" s="76">
        <v>5</v>
      </c>
      <c r="K13" s="3"/>
    </row>
    <row r="14" spans="1:11" x14ac:dyDescent="0.2">
      <c r="A14" s="35">
        <v>2016</v>
      </c>
      <c r="B14" s="3" t="s">
        <v>25</v>
      </c>
      <c r="C14" s="3" t="s">
        <v>24</v>
      </c>
      <c r="D14" s="74">
        <v>773</v>
      </c>
      <c r="E14" s="74">
        <v>109</v>
      </c>
      <c r="F14" s="74">
        <v>1780</v>
      </c>
      <c r="G14" s="74">
        <v>360</v>
      </c>
      <c r="H14" s="74">
        <v>133</v>
      </c>
      <c r="I14" s="74">
        <v>19</v>
      </c>
      <c r="J14" s="77">
        <v>194</v>
      </c>
      <c r="K14" s="3"/>
    </row>
    <row r="15" spans="1:11" ht="15" thickBot="1" x14ac:dyDescent="0.25">
      <c r="A15" s="38"/>
      <c r="B15" s="71"/>
      <c r="C15" s="71"/>
      <c r="D15" s="78">
        <f>SUM(D13:D14)</f>
        <v>789</v>
      </c>
      <c r="E15" s="78">
        <f t="shared" ref="E15:J15" si="1">SUM(E13:E14)</f>
        <v>113</v>
      </c>
      <c r="F15" s="78">
        <f t="shared" si="1"/>
        <v>1811</v>
      </c>
      <c r="G15" s="78">
        <f t="shared" si="1"/>
        <v>368</v>
      </c>
      <c r="H15" s="78">
        <f t="shared" si="1"/>
        <v>133</v>
      </c>
      <c r="I15" s="78">
        <f t="shared" si="1"/>
        <v>19</v>
      </c>
      <c r="J15" s="79">
        <f t="shared" si="1"/>
        <v>199</v>
      </c>
      <c r="K15" s="3"/>
    </row>
    <row r="16" spans="1:11" ht="15" thickBot="1" x14ac:dyDescent="0.25">
      <c r="A16" s="3"/>
      <c r="B16" s="3"/>
      <c r="C16" s="3"/>
      <c r="D16" s="74"/>
      <c r="E16" s="74"/>
      <c r="F16" s="74"/>
      <c r="G16" s="74"/>
      <c r="H16" s="74"/>
      <c r="I16" s="74"/>
      <c r="J16" s="74"/>
      <c r="K16" s="3"/>
    </row>
    <row r="17" spans="1:11" x14ac:dyDescent="0.2">
      <c r="A17" s="31">
        <v>2017</v>
      </c>
      <c r="B17" s="70" t="s">
        <v>25</v>
      </c>
      <c r="C17" s="70" t="s">
        <v>23</v>
      </c>
      <c r="D17" s="70">
        <v>76</v>
      </c>
      <c r="E17" s="70">
        <v>13</v>
      </c>
      <c r="F17" s="70">
        <v>85</v>
      </c>
      <c r="G17" s="70">
        <v>32</v>
      </c>
      <c r="H17" s="70">
        <v>188</v>
      </c>
      <c r="I17" s="70">
        <v>8</v>
      </c>
      <c r="J17" s="80">
        <v>95</v>
      </c>
      <c r="K17" s="3"/>
    </row>
    <row r="18" spans="1:11" x14ac:dyDescent="0.2">
      <c r="A18" s="35">
        <v>2017</v>
      </c>
      <c r="B18" s="3" t="s">
        <v>25</v>
      </c>
      <c r="C18" s="3" t="s">
        <v>24</v>
      </c>
      <c r="D18" s="3">
        <v>850</v>
      </c>
      <c r="E18" s="3">
        <v>114</v>
      </c>
      <c r="F18" s="3">
        <v>1703</v>
      </c>
      <c r="G18" s="3">
        <v>280</v>
      </c>
      <c r="H18" s="3">
        <v>396</v>
      </c>
      <c r="I18" s="3">
        <v>38</v>
      </c>
      <c r="J18" s="81">
        <v>548</v>
      </c>
      <c r="K18" s="3"/>
    </row>
    <row r="19" spans="1:11" ht="15" thickBot="1" x14ac:dyDescent="0.25">
      <c r="A19" s="38"/>
      <c r="B19" s="71"/>
      <c r="C19" s="71"/>
      <c r="D19" s="82">
        <f t="shared" ref="D19:J19" si="2">SUM(D17:D18)</f>
        <v>926</v>
      </c>
      <c r="E19" s="82">
        <f t="shared" si="2"/>
        <v>127</v>
      </c>
      <c r="F19" s="82">
        <f t="shared" si="2"/>
        <v>1788</v>
      </c>
      <c r="G19" s="82">
        <f t="shared" si="2"/>
        <v>312</v>
      </c>
      <c r="H19" s="82">
        <f t="shared" si="2"/>
        <v>584</v>
      </c>
      <c r="I19" s="82">
        <f t="shared" si="2"/>
        <v>46</v>
      </c>
      <c r="J19" s="83">
        <f t="shared" si="2"/>
        <v>643</v>
      </c>
      <c r="K19" s="3"/>
    </row>
    <row r="20" spans="1:11" ht="15" thickBot="1" x14ac:dyDescent="0.25">
      <c r="A20" s="3"/>
      <c r="B20" s="3"/>
      <c r="C20" s="3"/>
      <c r="D20" s="3"/>
      <c r="E20" s="3"/>
      <c r="F20" s="3"/>
      <c r="G20" s="3"/>
      <c r="H20" s="3"/>
      <c r="I20" s="3"/>
      <c r="J20" s="3"/>
      <c r="K20" s="3"/>
    </row>
    <row r="21" spans="1:11" x14ac:dyDescent="0.2">
      <c r="A21" s="31">
        <v>2018</v>
      </c>
      <c r="B21" s="70" t="s">
        <v>25</v>
      </c>
      <c r="C21" s="70" t="s">
        <v>23</v>
      </c>
      <c r="D21" s="70">
        <v>19</v>
      </c>
      <c r="E21" s="70">
        <v>13</v>
      </c>
      <c r="F21" s="70">
        <v>20</v>
      </c>
      <c r="G21" s="70">
        <v>13</v>
      </c>
      <c r="H21" s="70">
        <v>15</v>
      </c>
      <c r="I21" s="70">
        <v>0</v>
      </c>
      <c r="J21" s="80">
        <v>1</v>
      </c>
      <c r="K21" s="3"/>
    </row>
    <row r="22" spans="1:11" x14ac:dyDescent="0.2">
      <c r="A22" s="35">
        <v>2018</v>
      </c>
      <c r="B22" s="3" t="s">
        <v>25</v>
      </c>
      <c r="C22" s="3" t="s">
        <v>24</v>
      </c>
      <c r="D22" s="3">
        <v>632</v>
      </c>
      <c r="E22" s="3">
        <v>103</v>
      </c>
      <c r="F22" s="3">
        <v>1031</v>
      </c>
      <c r="G22" s="3">
        <v>407</v>
      </c>
      <c r="H22" s="3">
        <v>378</v>
      </c>
      <c r="I22" s="3">
        <v>16</v>
      </c>
      <c r="J22" s="81">
        <v>142</v>
      </c>
      <c r="K22" s="3"/>
    </row>
    <row r="23" spans="1:11" ht="15" thickBot="1" x14ac:dyDescent="0.25">
      <c r="A23" s="38"/>
      <c r="B23" s="71"/>
      <c r="C23" s="71"/>
      <c r="D23" s="82">
        <f t="shared" ref="D23:J23" si="3">SUM(D21:D22)</f>
        <v>651</v>
      </c>
      <c r="E23" s="82">
        <f t="shared" si="3"/>
        <v>116</v>
      </c>
      <c r="F23" s="82">
        <f t="shared" si="3"/>
        <v>1051</v>
      </c>
      <c r="G23" s="82">
        <f t="shared" si="3"/>
        <v>420</v>
      </c>
      <c r="H23" s="82">
        <f t="shared" si="3"/>
        <v>393</v>
      </c>
      <c r="I23" s="82">
        <f t="shared" si="3"/>
        <v>16</v>
      </c>
      <c r="J23" s="83">
        <f t="shared" si="3"/>
        <v>143</v>
      </c>
      <c r="K23" s="3"/>
    </row>
    <row r="24" spans="1:11" ht="15" thickBot="1" x14ac:dyDescent="0.25">
      <c r="A24" s="3"/>
      <c r="B24" s="3"/>
      <c r="C24" s="3"/>
      <c r="D24" s="3"/>
      <c r="E24" s="3"/>
      <c r="F24" s="3"/>
      <c r="G24" s="3"/>
      <c r="H24" s="3"/>
      <c r="I24" s="3"/>
      <c r="J24" s="3"/>
      <c r="K24" s="3"/>
    </row>
    <row r="25" spans="1:11" x14ac:dyDescent="0.2">
      <c r="A25" s="31">
        <v>2019</v>
      </c>
      <c r="B25" s="70" t="s">
        <v>25</v>
      </c>
      <c r="C25" s="70" t="s">
        <v>23</v>
      </c>
      <c r="D25" s="70">
        <v>17</v>
      </c>
      <c r="E25" s="70">
        <v>10</v>
      </c>
      <c r="F25" s="70">
        <v>11</v>
      </c>
      <c r="G25" s="70">
        <v>7</v>
      </c>
      <c r="H25" s="70">
        <v>26</v>
      </c>
      <c r="I25" s="70">
        <v>1</v>
      </c>
      <c r="J25" s="80">
        <v>28</v>
      </c>
      <c r="K25" s="3"/>
    </row>
    <row r="26" spans="1:11" x14ac:dyDescent="0.2">
      <c r="A26" s="35">
        <v>2019</v>
      </c>
      <c r="B26" s="3" t="s">
        <v>25</v>
      </c>
      <c r="C26" s="3" t="s">
        <v>24</v>
      </c>
      <c r="D26" s="3">
        <v>607</v>
      </c>
      <c r="E26" s="3">
        <v>100</v>
      </c>
      <c r="F26" s="3">
        <v>1004</v>
      </c>
      <c r="G26" s="3">
        <v>231</v>
      </c>
      <c r="H26" s="3">
        <v>193</v>
      </c>
      <c r="I26" s="3">
        <v>61</v>
      </c>
      <c r="J26" s="81">
        <v>849</v>
      </c>
      <c r="K26" s="3"/>
    </row>
    <row r="27" spans="1:11" ht="15" thickBot="1" x14ac:dyDescent="0.25">
      <c r="A27" s="38"/>
      <c r="B27" s="71"/>
      <c r="C27" s="71"/>
      <c r="D27" s="82">
        <f t="shared" ref="D27:J27" si="4">SUM(D25:D26)</f>
        <v>624</v>
      </c>
      <c r="E27" s="82">
        <f t="shared" si="4"/>
        <v>110</v>
      </c>
      <c r="F27" s="82">
        <f t="shared" si="4"/>
        <v>1015</v>
      </c>
      <c r="G27" s="82">
        <f t="shared" si="4"/>
        <v>238</v>
      </c>
      <c r="H27" s="82">
        <f t="shared" si="4"/>
        <v>219</v>
      </c>
      <c r="I27" s="82">
        <f t="shared" si="4"/>
        <v>62</v>
      </c>
      <c r="J27" s="83">
        <f t="shared" si="4"/>
        <v>877</v>
      </c>
      <c r="K27" s="3"/>
    </row>
    <row r="28" spans="1:11" ht="15" thickBot="1" x14ac:dyDescent="0.25">
      <c r="A28" s="3"/>
      <c r="B28" s="3"/>
      <c r="C28" s="3"/>
      <c r="D28" s="3"/>
      <c r="E28" s="3"/>
      <c r="F28" s="3"/>
      <c r="G28" s="3"/>
      <c r="H28" s="3"/>
      <c r="I28" s="3"/>
      <c r="J28" s="3"/>
      <c r="K28" s="3"/>
    </row>
    <row r="29" spans="1:11" x14ac:dyDescent="0.2">
      <c r="A29" s="31">
        <v>2020</v>
      </c>
      <c r="B29" s="70" t="s">
        <v>25</v>
      </c>
      <c r="C29" s="70" t="s">
        <v>23</v>
      </c>
      <c r="D29" s="70">
        <v>2</v>
      </c>
      <c r="E29" s="70">
        <v>2</v>
      </c>
      <c r="F29" s="70">
        <v>2</v>
      </c>
      <c r="G29" s="70">
        <v>4</v>
      </c>
      <c r="H29" s="70">
        <v>0</v>
      </c>
      <c r="I29" s="70">
        <v>0</v>
      </c>
      <c r="J29" s="80">
        <v>1</v>
      </c>
      <c r="K29" s="3"/>
    </row>
    <row r="30" spans="1:11" x14ac:dyDescent="0.2">
      <c r="A30" s="35">
        <v>2020</v>
      </c>
      <c r="B30" s="3" t="s">
        <v>25</v>
      </c>
      <c r="C30" s="3" t="s">
        <v>24</v>
      </c>
      <c r="D30" s="3">
        <v>257</v>
      </c>
      <c r="E30" s="3">
        <v>59</v>
      </c>
      <c r="F30" s="3">
        <v>535</v>
      </c>
      <c r="G30" s="3">
        <v>185</v>
      </c>
      <c r="H30" s="3">
        <v>33</v>
      </c>
      <c r="I30" s="3">
        <v>2</v>
      </c>
      <c r="J30" s="81">
        <v>118</v>
      </c>
      <c r="K30" s="3"/>
    </row>
    <row r="31" spans="1:11" ht="15" thickBot="1" x14ac:dyDescent="0.25">
      <c r="A31" s="38"/>
      <c r="B31" s="71"/>
      <c r="C31" s="71"/>
      <c r="D31" s="82">
        <f t="shared" ref="D31:J31" si="5">SUM(D29:D30)</f>
        <v>259</v>
      </c>
      <c r="E31" s="82">
        <f t="shared" si="5"/>
        <v>61</v>
      </c>
      <c r="F31" s="82">
        <f t="shared" si="5"/>
        <v>537</v>
      </c>
      <c r="G31" s="82">
        <f t="shared" si="5"/>
        <v>189</v>
      </c>
      <c r="H31" s="82">
        <f t="shared" si="5"/>
        <v>33</v>
      </c>
      <c r="I31" s="82">
        <f t="shared" si="5"/>
        <v>2</v>
      </c>
      <c r="J31" s="83">
        <f t="shared" si="5"/>
        <v>119</v>
      </c>
      <c r="K31" s="3"/>
    </row>
    <row r="32" spans="1:11" ht="15" thickBot="1" x14ac:dyDescent="0.25">
      <c r="A32" s="3"/>
      <c r="B32" s="3"/>
      <c r="C32" s="3"/>
      <c r="D32" s="3"/>
      <c r="E32" s="3"/>
      <c r="F32" s="3"/>
      <c r="G32" s="3"/>
      <c r="H32" s="3"/>
      <c r="I32" s="3"/>
      <c r="J32" s="3"/>
      <c r="K32" s="3"/>
    </row>
    <row r="33" spans="1:11" x14ac:dyDescent="0.2">
      <c r="A33" s="31">
        <v>2021</v>
      </c>
      <c r="B33" s="70" t="s">
        <v>25</v>
      </c>
      <c r="C33" s="70" t="s">
        <v>23</v>
      </c>
      <c r="D33" s="70">
        <v>20</v>
      </c>
      <c r="E33" s="70">
        <v>6</v>
      </c>
      <c r="F33" s="70">
        <v>42</v>
      </c>
      <c r="G33" s="70">
        <v>3</v>
      </c>
      <c r="H33" s="70">
        <v>23</v>
      </c>
      <c r="I33" s="70">
        <v>2</v>
      </c>
      <c r="J33" s="80">
        <v>42</v>
      </c>
      <c r="K33" s="3"/>
    </row>
    <row r="34" spans="1:11" x14ac:dyDescent="0.2">
      <c r="A34" s="35">
        <v>2021</v>
      </c>
      <c r="B34" s="3" t="s">
        <v>25</v>
      </c>
      <c r="C34" s="3" t="s">
        <v>24</v>
      </c>
      <c r="D34" s="3">
        <v>581</v>
      </c>
      <c r="E34" s="3">
        <v>95</v>
      </c>
      <c r="F34" s="3">
        <v>1223</v>
      </c>
      <c r="G34" s="3">
        <v>298</v>
      </c>
      <c r="H34" s="3">
        <v>46</v>
      </c>
      <c r="I34" s="3">
        <v>4</v>
      </c>
      <c r="J34" s="81">
        <v>493</v>
      </c>
      <c r="K34" s="3"/>
    </row>
    <row r="35" spans="1:11" ht="15" thickBot="1" x14ac:dyDescent="0.25">
      <c r="A35" s="38"/>
      <c r="B35" s="71"/>
      <c r="C35" s="71"/>
      <c r="D35" s="82">
        <f t="shared" ref="D35:J35" si="6">SUM(D33:D34)</f>
        <v>601</v>
      </c>
      <c r="E35" s="82">
        <f t="shared" si="6"/>
        <v>101</v>
      </c>
      <c r="F35" s="82">
        <f t="shared" si="6"/>
        <v>1265</v>
      </c>
      <c r="G35" s="82">
        <f t="shared" si="6"/>
        <v>301</v>
      </c>
      <c r="H35" s="82">
        <f t="shared" si="6"/>
        <v>69</v>
      </c>
      <c r="I35" s="82">
        <f t="shared" si="6"/>
        <v>6</v>
      </c>
      <c r="J35" s="83">
        <f t="shared" si="6"/>
        <v>535</v>
      </c>
      <c r="K35" s="3"/>
    </row>
    <row r="36" spans="1:11" ht="15" thickBot="1" x14ac:dyDescent="0.25">
      <c r="A36" s="3"/>
      <c r="B36" s="3"/>
      <c r="C36" s="3"/>
      <c r="D36" s="3"/>
      <c r="E36" s="3"/>
      <c r="F36" s="3"/>
      <c r="G36" s="3"/>
      <c r="H36" s="3"/>
      <c r="I36" s="3"/>
      <c r="J36" s="3"/>
      <c r="K36" s="3"/>
    </row>
    <row r="37" spans="1:11" x14ac:dyDescent="0.2">
      <c r="A37" s="31">
        <v>2022</v>
      </c>
      <c r="B37" s="70" t="s">
        <v>25</v>
      </c>
      <c r="C37" s="70" t="s">
        <v>23</v>
      </c>
      <c r="D37" s="70">
        <v>12</v>
      </c>
      <c r="E37" s="70">
        <v>7</v>
      </c>
      <c r="F37" s="70">
        <v>15</v>
      </c>
      <c r="G37" s="70">
        <v>3</v>
      </c>
      <c r="H37" s="70">
        <v>1</v>
      </c>
      <c r="I37" s="70">
        <v>0</v>
      </c>
      <c r="J37" s="80">
        <v>0</v>
      </c>
      <c r="K37" s="3"/>
    </row>
    <row r="38" spans="1:11" x14ac:dyDescent="0.2">
      <c r="A38" s="35">
        <v>2022</v>
      </c>
      <c r="B38" s="3" t="s">
        <v>25</v>
      </c>
      <c r="C38" s="3" t="s">
        <v>24</v>
      </c>
      <c r="D38" s="3">
        <v>155</v>
      </c>
      <c r="E38" s="3">
        <v>44</v>
      </c>
      <c r="F38" s="3">
        <v>433</v>
      </c>
      <c r="G38" s="3">
        <v>99</v>
      </c>
      <c r="H38" s="3">
        <v>65</v>
      </c>
      <c r="I38" s="3">
        <v>0</v>
      </c>
      <c r="J38" s="81">
        <v>52</v>
      </c>
      <c r="K38" s="3"/>
    </row>
    <row r="39" spans="1:11" ht="15" thickBot="1" x14ac:dyDescent="0.25">
      <c r="A39" s="38"/>
      <c r="B39" s="71"/>
      <c r="C39" s="71"/>
      <c r="D39" s="82">
        <f t="shared" ref="D39:J39" si="7">SUM(D37:D38)</f>
        <v>167</v>
      </c>
      <c r="E39" s="82">
        <f t="shared" si="7"/>
        <v>51</v>
      </c>
      <c r="F39" s="82">
        <f t="shared" si="7"/>
        <v>448</v>
      </c>
      <c r="G39" s="82">
        <f t="shared" si="7"/>
        <v>102</v>
      </c>
      <c r="H39" s="82">
        <f t="shared" si="7"/>
        <v>66</v>
      </c>
      <c r="I39" s="82">
        <f t="shared" si="7"/>
        <v>0</v>
      </c>
      <c r="J39" s="83">
        <f t="shared" si="7"/>
        <v>52</v>
      </c>
      <c r="K39" s="3"/>
    </row>
    <row r="40" spans="1:11" x14ac:dyDescent="0.2">
      <c r="A40" s="69"/>
      <c r="B40" s="3"/>
      <c r="C40" s="69"/>
      <c r="D40" s="69"/>
      <c r="E40" s="69"/>
      <c r="F40" s="69"/>
      <c r="G40" s="69"/>
      <c r="H40" s="69"/>
      <c r="I40" s="69"/>
      <c r="J40" s="69"/>
    </row>
  </sheetData>
  <mergeCells count="2">
    <mergeCell ref="A3:J3"/>
    <mergeCell ref="A4:K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CB04-2E92-49F6-9383-59D75C364092}">
  <sheetPr>
    <tabColor rgb="FF92D050"/>
  </sheetPr>
  <dimension ref="A1:B330"/>
  <sheetViews>
    <sheetView topLeftCell="A31" workbookViewId="0">
      <selection sqref="A1:XFD1048576"/>
    </sheetView>
  </sheetViews>
  <sheetFormatPr defaultRowHeight="14.25" x14ac:dyDescent="0.2"/>
  <sheetData>
    <row r="1" spans="1:1" x14ac:dyDescent="0.2">
      <c r="A1" s="2" t="s">
        <v>97</v>
      </c>
    </row>
    <row r="2" spans="1:1" x14ac:dyDescent="0.2">
      <c r="A2" s="2" t="s">
        <v>98</v>
      </c>
    </row>
    <row r="3" spans="1:1" x14ac:dyDescent="0.2">
      <c r="A3" s="2" t="s">
        <v>251</v>
      </c>
    </row>
    <row r="5" spans="1:1" x14ac:dyDescent="0.2">
      <c r="A5" s="2" t="s">
        <v>157</v>
      </c>
    </row>
    <row r="6" spans="1:1" x14ac:dyDescent="0.2">
      <c r="A6" t="s">
        <v>252</v>
      </c>
    </row>
    <row r="7" spans="1:1" x14ac:dyDescent="0.2">
      <c r="A7" t="s">
        <v>253</v>
      </c>
    </row>
    <row r="8" spans="1:1" x14ac:dyDescent="0.2">
      <c r="A8" t="s">
        <v>254</v>
      </c>
    </row>
    <row r="9" spans="1:1" x14ac:dyDescent="0.2">
      <c r="A9" t="s">
        <v>255</v>
      </c>
    </row>
    <row r="10" spans="1:1" x14ac:dyDescent="0.2">
      <c r="A10" t="s">
        <v>256</v>
      </c>
    </row>
    <row r="11" spans="1:1" x14ac:dyDescent="0.2">
      <c r="A11" t="s">
        <v>257</v>
      </c>
    </row>
    <row r="12" spans="1:1" x14ac:dyDescent="0.2">
      <c r="A12" t="s">
        <v>258</v>
      </c>
    </row>
    <row r="13" spans="1:1" x14ac:dyDescent="0.2">
      <c r="A13" t="s">
        <v>259</v>
      </c>
    </row>
    <row r="14" spans="1:1" x14ac:dyDescent="0.2">
      <c r="A14" t="s">
        <v>260</v>
      </c>
    </row>
    <row r="15" spans="1:1" x14ac:dyDescent="0.2">
      <c r="A15" t="s">
        <v>261</v>
      </c>
    </row>
    <row r="16" spans="1:1" x14ac:dyDescent="0.2">
      <c r="A16" t="s">
        <v>262</v>
      </c>
    </row>
    <row r="17" spans="1:1" x14ac:dyDescent="0.2">
      <c r="A17" t="s">
        <v>259</v>
      </c>
    </row>
    <row r="18" spans="1:1" x14ac:dyDescent="0.2">
      <c r="A18" t="s">
        <v>260</v>
      </c>
    </row>
    <row r="19" spans="1:1" x14ac:dyDescent="0.2">
      <c r="A19" t="s">
        <v>263</v>
      </c>
    </row>
    <row r="20" spans="1:1" x14ac:dyDescent="0.2">
      <c r="A20" t="s">
        <v>264</v>
      </c>
    </row>
    <row r="21" spans="1:1" x14ac:dyDescent="0.2">
      <c r="A21" s="2"/>
    </row>
    <row r="22" spans="1:1" x14ac:dyDescent="0.2">
      <c r="A22" s="2"/>
    </row>
    <row r="23" spans="1:1" x14ac:dyDescent="0.2">
      <c r="A23" s="2" t="s">
        <v>119</v>
      </c>
    </row>
    <row r="24" spans="1:1" x14ac:dyDescent="0.2">
      <c r="A24" t="s">
        <v>168</v>
      </c>
    </row>
    <row r="25" spans="1:1" x14ac:dyDescent="0.2">
      <c r="A25" t="s">
        <v>169</v>
      </c>
    </row>
    <row r="26" spans="1:1" x14ac:dyDescent="0.2">
      <c r="A26" t="s">
        <v>170</v>
      </c>
    </row>
    <row r="27" spans="1:1" x14ac:dyDescent="0.2">
      <c r="A27" t="s">
        <v>171</v>
      </c>
    </row>
    <row r="28" spans="1:1" x14ac:dyDescent="0.2">
      <c r="A28" t="s">
        <v>124</v>
      </c>
    </row>
    <row r="29" spans="1:1" x14ac:dyDescent="0.2">
      <c r="A29" t="s">
        <v>125</v>
      </c>
    </row>
    <row r="30" spans="1:1" x14ac:dyDescent="0.2">
      <c r="A30" s="2"/>
    </row>
    <row r="31" spans="1:1" x14ac:dyDescent="0.2">
      <c r="A31" s="2" t="s">
        <v>126</v>
      </c>
    </row>
    <row r="32" spans="1:1" x14ac:dyDescent="0.2">
      <c r="A32" t="s">
        <v>172</v>
      </c>
    </row>
    <row r="33" spans="1:1" x14ac:dyDescent="0.2">
      <c r="A33" t="s">
        <v>169</v>
      </c>
    </row>
    <row r="34" spans="1:1" x14ac:dyDescent="0.2">
      <c r="A34" t="s">
        <v>170</v>
      </c>
    </row>
    <row r="35" spans="1:1" x14ac:dyDescent="0.2">
      <c r="A35" t="s">
        <v>171</v>
      </c>
    </row>
    <row r="36" spans="1:1" x14ac:dyDescent="0.2">
      <c r="A36" t="s">
        <v>128</v>
      </c>
    </row>
    <row r="37" spans="1:1" x14ac:dyDescent="0.2">
      <c r="A37" t="s">
        <v>129</v>
      </c>
    </row>
    <row r="38" spans="1:1" x14ac:dyDescent="0.2">
      <c r="A38" s="2"/>
    </row>
    <row r="39" spans="1:1" x14ac:dyDescent="0.2">
      <c r="A39" s="2" t="s">
        <v>130</v>
      </c>
    </row>
    <row r="40" spans="1:1" x14ac:dyDescent="0.2">
      <c r="A40" t="s">
        <v>173</v>
      </c>
    </row>
    <row r="41" spans="1:1" x14ac:dyDescent="0.2">
      <c r="A41" t="s">
        <v>169</v>
      </c>
    </row>
    <row r="42" spans="1:1" x14ac:dyDescent="0.2">
      <c r="A42" t="s">
        <v>170</v>
      </c>
    </row>
    <row r="43" spans="1:1" x14ac:dyDescent="0.2">
      <c r="A43" t="s">
        <v>174</v>
      </c>
    </row>
    <row r="44" spans="1:1" x14ac:dyDescent="0.2">
      <c r="A44" t="s">
        <v>133</v>
      </c>
    </row>
    <row r="45" spans="1:1" x14ac:dyDescent="0.2">
      <c r="A45" t="s">
        <v>134</v>
      </c>
    </row>
    <row r="46" spans="1:1" x14ac:dyDescent="0.2">
      <c r="A46" s="2"/>
    </row>
    <row r="47" spans="1:1" x14ac:dyDescent="0.2">
      <c r="A47" s="2" t="s">
        <v>136</v>
      </c>
    </row>
    <row r="48" spans="1:1" x14ac:dyDescent="0.2">
      <c r="A48" s="2" t="s">
        <v>175</v>
      </c>
    </row>
    <row r="49" spans="1:1" x14ac:dyDescent="0.2">
      <c r="A49" t="s">
        <v>176</v>
      </c>
    </row>
    <row r="50" spans="1:1" x14ac:dyDescent="0.2">
      <c r="A50" t="s">
        <v>161</v>
      </c>
    </row>
    <row r="51" spans="1:1" x14ac:dyDescent="0.2">
      <c r="A51" t="s">
        <v>265</v>
      </c>
    </row>
    <row r="53" spans="1:1" x14ac:dyDescent="0.2">
      <c r="A53" s="2" t="s">
        <v>148</v>
      </c>
    </row>
    <row r="54" spans="1:1" x14ac:dyDescent="0.2">
      <c r="A54" t="s">
        <v>177</v>
      </c>
    </row>
    <row r="55" spans="1:1" x14ac:dyDescent="0.2">
      <c r="A55" s="2" t="s">
        <v>170</v>
      </c>
    </row>
    <row r="56" spans="1:1" x14ac:dyDescent="0.2">
      <c r="A56" s="2" t="s">
        <v>171</v>
      </c>
    </row>
    <row r="57" spans="1:1" x14ac:dyDescent="0.2">
      <c r="A57" t="s">
        <v>139</v>
      </c>
    </row>
    <row r="58" spans="1:1" x14ac:dyDescent="0.2">
      <c r="A58" t="s">
        <v>140</v>
      </c>
    </row>
    <row r="60" spans="1:1" x14ac:dyDescent="0.2">
      <c r="A60" s="2" t="s">
        <v>151</v>
      </c>
    </row>
    <row r="61" spans="1:1" x14ac:dyDescent="0.2">
      <c r="A61" t="s">
        <v>177</v>
      </c>
    </row>
    <row r="62" spans="1:1" x14ac:dyDescent="0.2">
      <c r="A62" t="s">
        <v>170</v>
      </c>
    </row>
    <row r="63" spans="1:1" x14ac:dyDescent="0.2">
      <c r="A63" t="s">
        <v>174</v>
      </c>
    </row>
    <row r="64" spans="1:1" x14ac:dyDescent="0.2">
      <c r="A64" t="s">
        <v>139</v>
      </c>
    </row>
    <row r="65" spans="1:2" x14ac:dyDescent="0.2">
      <c r="A65" t="s">
        <v>140</v>
      </c>
    </row>
    <row r="69" spans="1:2" x14ac:dyDescent="0.2">
      <c r="A69" s="2" t="s">
        <v>180</v>
      </c>
    </row>
    <row r="70" spans="1:2" x14ac:dyDescent="0.2">
      <c r="A70" t="s">
        <v>179</v>
      </c>
    </row>
    <row r="72" spans="1:2" x14ac:dyDescent="0.2">
      <c r="A72" t="s">
        <v>181</v>
      </c>
    </row>
    <row r="73" spans="1:2" x14ac:dyDescent="0.2">
      <c r="B73" t="s">
        <v>159</v>
      </c>
    </row>
    <row r="74" spans="1:2" x14ac:dyDescent="0.2">
      <c r="B74" t="s">
        <v>182</v>
      </c>
    </row>
    <row r="75" spans="1:2" x14ac:dyDescent="0.2">
      <c r="A75" t="s">
        <v>183</v>
      </c>
    </row>
    <row r="76" spans="1:2" x14ac:dyDescent="0.2">
      <c r="A76" t="s">
        <v>265</v>
      </c>
    </row>
    <row r="78" spans="1:2" x14ac:dyDescent="0.2">
      <c r="A78" s="2" t="s">
        <v>184</v>
      </c>
    </row>
    <row r="79" spans="1:2" x14ac:dyDescent="0.2">
      <c r="A79" t="s">
        <v>266</v>
      </c>
    </row>
    <row r="80" spans="1:2" x14ac:dyDescent="0.2">
      <c r="A80" t="s">
        <v>267</v>
      </c>
    </row>
    <row r="82" spans="1:1" x14ac:dyDescent="0.2">
      <c r="A82" s="2"/>
    </row>
    <row r="83" spans="1:1" x14ac:dyDescent="0.2">
      <c r="A83" s="2" t="s">
        <v>119</v>
      </c>
    </row>
    <row r="84" spans="1:1" x14ac:dyDescent="0.2">
      <c r="A84" t="s">
        <v>185</v>
      </c>
    </row>
    <row r="85" spans="1:1" x14ac:dyDescent="0.2">
      <c r="A85" s="2" t="s">
        <v>169</v>
      </c>
    </row>
    <row r="86" spans="1:1" x14ac:dyDescent="0.2">
      <c r="A86" t="s">
        <v>186</v>
      </c>
    </row>
    <row r="87" spans="1:1" x14ac:dyDescent="0.2">
      <c r="A87" t="s">
        <v>171</v>
      </c>
    </row>
    <row r="88" spans="1:1" x14ac:dyDescent="0.2">
      <c r="A88" t="s">
        <v>124</v>
      </c>
    </row>
    <row r="89" spans="1:1" x14ac:dyDescent="0.2">
      <c r="A89" s="2" t="s">
        <v>125</v>
      </c>
    </row>
    <row r="90" spans="1:1" x14ac:dyDescent="0.2">
      <c r="A90" s="2"/>
    </row>
    <row r="91" spans="1:1" x14ac:dyDescent="0.2">
      <c r="A91" s="2" t="s">
        <v>126</v>
      </c>
    </row>
    <row r="92" spans="1:1" x14ac:dyDescent="0.2">
      <c r="A92" t="s">
        <v>187</v>
      </c>
    </row>
    <row r="93" spans="1:1" x14ac:dyDescent="0.2">
      <c r="A93" t="s">
        <v>169</v>
      </c>
    </row>
    <row r="94" spans="1:1" x14ac:dyDescent="0.2">
      <c r="A94" t="s">
        <v>186</v>
      </c>
    </row>
    <row r="95" spans="1:1" x14ac:dyDescent="0.2">
      <c r="A95" t="s">
        <v>171</v>
      </c>
    </row>
    <row r="96" spans="1:1" x14ac:dyDescent="0.2">
      <c r="A96" t="s">
        <v>128</v>
      </c>
    </row>
    <row r="97" spans="1:1" x14ac:dyDescent="0.2">
      <c r="A97" t="s">
        <v>129</v>
      </c>
    </row>
    <row r="99" spans="1:1" x14ac:dyDescent="0.2">
      <c r="A99" s="2" t="s">
        <v>130</v>
      </c>
    </row>
    <row r="100" spans="1:1" x14ac:dyDescent="0.2">
      <c r="A100" t="s">
        <v>188</v>
      </c>
    </row>
    <row r="101" spans="1:1" x14ac:dyDescent="0.2">
      <c r="A101" t="s">
        <v>169</v>
      </c>
    </row>
    <row r="102" spans="1:1" x14ac:dyDescent="0.2">
      <c r="A102" t="s">
        <v>186</v>
      </c>
    </row>
    <row r="103" spans="1:1" x14ac:dyDescent="0.2">
      <c r="A103" t="s">
        <v>174</v>
      </c>
    </row>
    <row r="104" spans="1:1" x14ac:dyDescent="0.2">
      <c r="A104" t="s">
        <v>133</v>
      </c>
    </row>
    <row r="105" spans="1:1" x14ac:dyDescent="0.2">
      <c r="A105" t="s">
        <v>134</v>
      </c>
    </row>
    <row r="107" spans="1:1" x14ac:dyDescent="0.2">
      <c r="A107" s="2" t="s">
        <v>136</v>
      </c>
    </row>
    <row r="108" spans="1:1" x14ac:dyDescent="0.2">
      <c r="A108" t="s">
        <v>189</v>
      </c>
    </row>
    <row r="109" spans="1:1" x14ac:dyDescent="0.2">
      <c r="A109" t="s">
        <v>176</v>
      </c>
    </row>
    <row r="110" spans="1:1" x14ac:dyDescent="0.2">
      <c r="A110" t="s">
        <v>183</v>
      </c>
    </row>
    <row r="111" spans="1:1" x14ac:dyDescent="0.2">
      <c r="A111" t="s">
        <v>265</v>
      </c>
    </row>
    <row r="113" spans="1:1" x14ac:dyDescent="0.2">
      <c r="A113" s="2" t="s">
        <v>148</v>
      </c>
    </row>
    <row r="114" spans="1:1" x14ac:dyDescent="0.2">
      <c r="A114" t="s">
        <v>149</v>
      </c>
    </row>
    <row r="115" spans="1:1" x14ac:dyDescent="0.2">
      <c r="A115" t="s">
        <v>186</v>
      </c>
    </row>
    <row r="116" spans="1:1" x14ac:dyDescent="0.2">
      <c r="A116" t="s">
        <v>171</v>
      </c>
    </row>
    <row r="117" spans="1:1" x14ac:dyDescent="0.2">
      <c r="A117" t="s">
        <v>139</v>
      </c>
    </row>
    <row r="118" spans="1:1" x14ac:dyDescent="0.2">
      <c r="A118" t="s">
        <v>140</v>
      </c>
    </row>
    <row r="120" spans="1:1" x14ac:dyDescent="0.2">
      <c r="A120" s="2" t="s">
        <v>151</v>
      </c>
    </row>
    <row r="121" spans="1:1" x14ac:dyDescent="0.2">
      <c r="A121" t="s">
        <v>149</v>
      </c>
    </row>
    <row r="122" spans="1:1" x14ac:dyDescent="0.2">
      <c r="A122" t="s">
        <v>186</v>
      </c>
    </row>
    <row r="123" spans="1:1" x14ac:dyDescent="0.2">
      <c r="A123" t="s">
        <v>174</v>
      </c>
    </row>
    <row r="124" spans="1:1" x14ac:dyDescent="0.2">
      <c r="A124" t="s">
        <v>139</v>
      </c>
    </row>
    <row r="125" spans="1:1" x14ac:dyDescent="0.2">
      <c r="A125" t="s">
        <v>140</v>
      </c>
    </row>
    <row r="129" spans="1:1" x14ac:dyDescent="0.2">
      <c r="A129" t="s">
        <v>190</v>
      </c>
    </row>
    <row r="130" spans="1:1" x14ac:dyDescent="0.2">
      <c r="A130" t="s">
        <v>100</v>
      </c>
    </row>
    <row r="131" spans="1:1" x14ac:dyDescent="0.2">
      <c r="A131" t="s">
        <v>191</v>
      </c>
    </row>
    <row r="132" spans="1:1" x14ac:dyDescent="0.2">
      <c r="A132" t="s">
        <v>192</v>
      </c>
    </row>
    <row r="133" spans="1:1" x14ac:dyDescent="0.2">
      <c r="A133" t="s">
        <v>265</v>
      </c>
    </row>
    <row r="135" spans="1:1" x14ac:dyDescent="0.2">
      <c r="A135" t="s">
        <v>193</v>
      </c>
    </row>
    <row r="136" spans="1:1" x14ac:dyDescent="0.2">
      <c r="A136" t="s">
        <v>266</v>
      </c>
    </row>
    <row r="137" spans="1:1" x14ac:dyDescent="0.2">
      <c r="A137" t="s">
        <v>267</v>
      </c>
    </row>
    <row r="139" spans="1:1" x14ac:dyDescent="0.2">
      <c r="A139" s="2" t="s">
        <v>194</v>
      </c>
    </row>
    <row r="140" spans="1:1" x14ac:dyDescent="0.2">
      <c r="A140" t="s">
        <v>120</v>
      </c>
    </row>
    <row r="141" spans="1:1" x14ac:dyDescent="0.2">
      <c r="A141" t="s">
        <v>195</v>
      </c>
    </row>
    <row r="142" spans="1:1" x14ac:dyDescent="0.2">
      <c r="A142" t="s">
        <v>196</v>
      </c>
    </row>
    <row r="143" spans="1:1" x14ac:dyDescent="0.2">
      <c r="A143" t="s">
        <v>171</v>
      </c>
    </row>
    <row r="144" spans="1:1" x14ac:dyDescent="0.2">
      <c r="A144" t="s">
        <v>124</v>
      </c>
    </row>
    <row r="145" spans="1:1" x14ac:dyDescent="0.2">
      <c r="A145" t="s">
        <v>125</v>
      </c>
    </row>
    <row r="147" spans="1:1" x14ac:dyDescent="0.2">
      <c r="A147" s="2" t="s">
        <v>126</v>
      </c>
    </row>
    <row r="148" spans="1:1" x14ac:dyDescent="0.2">
      <c r="A148" t="s">
        <v>127</v>
      </c>
    </row>
    <row r="149" spans="1:1" x14ac:dyDescent="0.2">
      <c r="A149" t="s">
        <v>195</v>
      </c>
    </row>
    <row r="150" spans="1:1" x14ac:dyDescent="0.2">
      <c r="A150" t="s">
        <v>196</v>
      </c>
    </row>
    <row r="151" spans="1:1" x14ac:dyDescent="0.2">
      <c r="A151" t="s">
        <v>171</v>
      </c>
    </row>
    <row r="152" spans="1:1" x14ac:dyDescent="0.2">
      <c r="A152" t="s">
        <v>128</v>
      </c>
    </row>
    <row r="153" spans="1:1" x14ac:dyDescent="0.2">
      <c r="A153" t="s">
        <v>129</v>
      </c>
    </row>
    <row r="155" spans="1:1" x14ac:dyDescent="0.2">
      <c r="A155" s="2" t="s">
        <v>130</v>
      </c>
    </row>
    <row r="156" spans="1:1" x14ac:dyDescent="0.2">
      <c r="A156" t="s">
        <v>197</v>
      </c>
    </row>
    <row r="157" spans="1:1" x14ac:dyDescent="0.2">
      <c r="A157" t="s">
        <v>195</v>
      </c>
    </row>
    <row r="158" spans="1:1" x14ac:dyDescent="0.2">
      <c r="A158" t="s">
        <v>196</v>
      </c>
    </row>
    <row r="159" spans="1:1" x14ac:dyDescent="0.2">
      <c r="A159" t="s">
        <v>174</v>
      </c>
    </row>
    <row r="160" spans="1:1" x14ac:dyDescent="0.2">
      <c r="A160" t="s">
        <v>133</v>
      </c>
    </row>
    <row r="161" spans="1:1" x14ac:dyDescent="0.2">
      <c r="A161" t="s">
        <v>134</v>
      </c>
    </row>
    <row r="163" spans="1:1" x14ac:dyDescent="0.2">
      <c r="A163" s="2" t="s">
        <v>136</v>
      </c>
    </row>
    <row r="164" spans="1:1" x14ac:dyDescent="0.2">
      <c r="A164" t="s">
        <v>137</v>
      </c>
    </row>
    <row r="165" spans="1:1" x14ac:dyDescent="0.2">
      <c r="A165" t="s">
        <v>198</v>
      </c>
    </row>
    <row r="166" spans="1:1" x14ac:dyDescent="0.2">
      <c r="A166" t="s">
        <v>192</v>
      </c>
    </row>
    <row r="167" spans="1:1" x14ac:dyDescent="0.2">
      <c r="A167" t="s">
        <v>265</v>
      </c>
    </row>
    <row r="168" spans="1:1" x14ac:dyDescent="0.2">
      <c r="A168" t="s">
        <v>139</v>
      </c>
    </row>
    <row r="169" spans="1:1" x14ac:dyDescent="0.2">
      <c r="A169" t="s">
        <v>140</v>
      </c>
    </row>
    <row r="171" spans="1:1" x14ac:dyDescent="0.2">
      <c r="A171" s="2" t="s">
        <v>148</v>
      </c>
    </row>
    <row r="172" spans="1:1" x14ac:dyDescent="0.2">
      <c r="A172" t="s">
        <v>149</v>
      </c>
    </row>
    <row r="173" spans="1:1" x14ac:dyDescent="0.2">
      <c r="A173" t="s">
        <v>196</v>
      </c>
    </row>
    <row r="174" spans="1:1" x14ac:dyDescent="0.2">
      <c r="A174" t="s">
        <v>171</v>
      </c>
    </row>
    <row r="175" spans="1:1" x14ac:dyDescent="0.2">
      <c r="A175" t="s">
        <v>139</v>
      </c>
    </row>
    <row r="176" spans="1:1" x14ac:dyDescent="0.2">
      <c r="A176" t="s">
        <v>140</v>
      </c>
    </row>
    <row r="178" spans="1:1" x14ac:dyDescent="0.2">
      <c r="A178" s="2" t="s">
        <v>151</v>
      </c>
    </row>
    <row r="179" spans="1:1" x14ac:dyDescent="0.2">
      <c r="A179" t="s">
        <v>149</v>
      </c>
    </row>
    <row r="180" spans="1:1" x14ac:dyDescent="0.2">
      <c r="A180" t="s">
        <v>196</v>
      </c>
    </row>
    <row r="181" spans="1:1" x14ac:dyDescent="0.2">
      <c r="A181" t="s">
        <v>174</v>
      </c>
    </row>
    <row r="182" spans="1:1" x14ac:dyDescent="0.2">
      <c r="A182" t="s">
        <v>139</v>
      </c>
    </row>
    <row r="183" spans="1:1" x14ac:dyDescent="0.2">
      <c r="A183" t="s">
        <v>140</v>
      </c>
    </row>
    <row r="187" spans="1:1" x14ac:dyDescent="0.2">
      <c r="A187" s="2" t="s">
        <v>199</v>
      </c>
    </row>
    <row r="188" spans="1:1" x14ac:dyDescent="0.2">
      <c r="A188" t="s">
        <v>100</v>
      </c>
    </row>
    <row r="189" spans="1:1" x14ac:dyDescent="0.2">
      <c r="A189" t="s">
        <v>200</v>
      </c>
    </row>
    <row r="190" spans="1:1" x14ac:dyDescent="0.2">
      <c r="A190" t="s">
        <v>201</v>
      </c>
    </row>
    <row r="191" spans="1:1" x14ac:dyDescent="0.2">
      <c r="A191" t="s">
        <v>265</v>
      </c>
    </row>
    <row r="193" spans="1:1" x14ac:dyDescent="0.2">
      <c r="A193" t="s">
        <v>202</v>
      </c>
    </row>
    <row r="194" spans="1:1" x14ac:dyDescent="0.2">
      <c r="A194" t="s">
        <v>266</v>
      </c>
    </row>
    <row r="195" spans="1:1" x14ac:dyDescent="0.2">
      <c r="A195" t="s">
        <v>267</v>
      </c>
    </row>
    <row r="197" spans="1:1" x14ac:dyDescent="0.2">
      <c r="A197" s="2" t="s">
        <v>119</v>
      </c>
    </row>
    <row r="198" spans="1:1" x14ac:dyDescent="0.2">
      <c r="A198" t="s">
        <v>120</v>
      </c>
    </row>
    <row r="199" spans="1:1" x14ac:dyDescent="0.2">
      <c r="A199" t="s">
        <v>121</v>
      </c>
    </row>
    <row r="200" spans="1:1" x14ac:dyDescent="0.2">
      <c r="A200" t="s">
        <v>203</v>
      </c>
    </row>
    <row r="201" spans="1:1" x14ac:dyDescent="0.2">
      <c r="A201" t="s">
        <v>123</v>
      </c>
    </row>
    <row r="202" spans="1:1" x14ac:dyDescent="0.2">
      <c r="A202" t="s">
        <v>124</v>
      </c>
    </row>
    <row r="203" spans="1:1" x14ac:dyDescent="0.2">
      <c r="A203" t="s">
        <v>125</v>
      </c>
    </row>
    <row r="205" spans="1:1" x14ac:dyDescent="0.2">
      <c r="A205" s="2" t="s">
        <v>126</v>
      </c>
    </row>
    <row r="206" spans="1:1" x14ac:dyDescent="0.2">
      <c r="A206" t="s">
        <v>127</v>
      </c>
    </row>
    <row r="207" spans="1:1" x14ac:dyDescent="0.2">
      <c r="A207" t="s">
        <v>121</v>
      </c>
    </row>
    <row r="208" spans="1:1" x14ac:dyDescent="0.2">
      <c r="A208" t="s">
        <v>203</v>
      </c>
    </row>
    <row r="209" spans="1:1" x14ac:dyDescent="0.2">
      <c r="A209" t="s">
        <v>123</v>
      </c>
    </row>
    <row r="210" spans="1:1" x14ac:dyDescent="0.2">
      <c r="A210" t="s">
        <v>128</v>
      </c>
    </row>
    <row r="211" spans="1:1" x14ac:dyDescent="0.2">
      <c r="A211" t="s">
        <v>129</v>
      </c>
    </row>
    <row r="213" spans="1:1" x14ac:dyDescent="0.2">
      <c r="A213" s="2" t="s">
        <v>130</v>
      </c>
    </row>
    <row r="214" spans="1:1" x14ac:dyDescent="0.2">
      <c r="A214" t="s">
        <v>131</v>
      </c>
    </row>
    <row r="215" spans="1:1" x14ac:dyDescent="0.2">
      <c r="A215" t="s">
        <v>121</v>
      </c>
    </row>
    <row r="216" spans="1:1" x14ac:dyDescent="0.2">
      <c r="A216" t="s">
        <v>203</v>
      </c>
    </row>
    <row r="217" spans="1:1" x14ac:dyDescent="0.2">
      <c r="A217" t="s">
        <v>132</v>
      </c>
    </row>
    <row r="218" spans="1:1" x14ac:dyDescent="0.2">
      <c r="A218" t="s">
        <v>133</v>
      </c>
    </row>
    <row r="219" spans="1:1" x14ac:dyDescent="0.2">
      <c r="A219" t="s">
        <v>134</v>
      </c>
    </row>
    <row r="221" spans="1:1" x14ac:dyDescent="0.2">
      <c r="A221" s="2" t="s">
        <v>136</v>
      </c>
    </row>
    <row r="222" spans="1:1" x14ac:dyDescent="0.2">
      <c r="A222" t="s">
        <v>137</v>
      </c>
    </row>
    <row r="223" spans="1:1" x14ac:dyDescent="0.2">
      <c r="A223" t="s">
        <v>204</v>
      </c>
    </row>
    <row r="224" spans="1:1" x14ac:dyDescent="0.2">
      <c r="A224" t="s">
        <v>201</v>
      </c>
    </row>
    <row r="225" spans="1:1" x14ac:dyDescent="0.2">
      <c r="A225" t="s">
        <v>265</v>
      </c>
    </row>
    <row r="226" spans="1:1" x14ac:dyDescent="0.2">
      <c r="A226" t="s">
        <v>139</v>
      </c>
    </row>
    <row r="227" spans="1:1" x14ac:dyDescent="0.2">
      <c r="A227" t="s">
        <v>140</v>
      </c>
    </row>
    <row r="229" spans="1:1" x14ac:dyDescent="0.2">
      <c r="A229" s="2" t="s">
        <v>148</v>
      </c>
    </row>
    <row r="230" spans="1:1" x14ac:dyDescent="0.2">
      <c r="A230" t="s">
        <v>149</v>
      </c>
    </row>
    <row r="231" spans="1:1" x14ac:dyDescent="0.2">
      <c r="A231" t="s">
        <v>203</v>
      </c>
    </row>
    <row r="232" spans="1:1" x14ac:dyDescent="0.2">
      <c r="A232" t="s">
        <v>150</v>
      </c>
    </row>
    <row r="233" spans="1:1" x14ac:dyDescent="0.2">
      <c r="A233" t="s">
        <v>139</v>
      </c>
    </row>
    <row r="234" spans="1:1" x14ac:dyDescent="0.2">
      <c r="A234" t="s">
        <v>140</v>
      </c>
    </row>
    <row r="236" spans="1:1" x14ac:dyDescent="0.2">
      <c r="A236" s="2" t="s">
        <v>151</v>
      </c>
    </row>
    <row r="237" spans="1:1" x14ac:dyDescent="0.2">
      <c r="A237" t="s">
        <v>149</v>
      </c>
    </row>
    <row r="238" spans="1:1" x14ac:dyDescent="0.2">
      <c r="A238" t="s">
        <v>203</v>
      </c>
    </row>
    <row r="239" spans="1:1" x14ac:dyDescent="0.2">
      <c r="A239" t="s">
        <v>152</v>
      </c>
    </row>
    <row r="240" spans="1:1" x14ac:dyDescent="0.2">
      <c r="A240" t="s">
        <v>139</v>
      </c>
    </row>
    <row r="241" spans="1:1" x14ac:dyDescent="0.2">
      <c r="A241" t="s">
        <v>140</v>
      </c>
    </row>
    <row r="244" spans="1:1" x14ac:dyDescent="0.2">
      <c r="A244" t="s">
        <v>268</v>
      </c>
    </row>
    <row r="245" spans="1:1" x14ac:dyDescent="0.2">
      <c r="A245" t="s">
        <v>99</v>
      </c>
    </row>
    <row r="246" spans="1:1" x14ac:dyDescent="0.2">
      <c r="A246" t="s">
        <v>100</v>
      </c>
    </row>
    <row r="247" spans="1:1" x14ac:dyDescent="0.2">
      <c r="A247" t="s">
        <v>101</v>
      </c>
    </row>
    <row r="248" spans="1:1" x14ac:dyDescent="0.2">
      <c r="A248" t="s">
        <v>102</v>
      </c>
    </row>
    <row r="249" spans="1:1" x14ac:dyDescent="0.2">
      <c r="A249" t="s">
        <v>153</v>
      </c>
    </row>
    <row r="251" spans="1:1" x14ac:dyDescent="0.2">
      <c r="A251" t="s">
        <v>103</v>
      </c>
    </row>
    <row r="252" spans="1:1" x14ac:dyDescent="0.2">
      <c r="A252" t="s">
        <v>104</v>
      </c>
    </row>
    <row r="253" spans="1:1" x14ac:dyDescent="0.2">
      <c r="A253" t="s">
        <v>105</v>
      </c>
    </row>
    <row r="254" spans="1:1" x14ac:dyDescent="0.2">
      <c r="A254" t="s">
        <v>106</v>
      </c>
    </row>
    <row r="255" spans="1:1" x14ac:dyDescent="0.2">
      <c r="A255" t="s">
        <v>107</v>
      </c>
    </row>
    <row r="256" spans="1:1" x14ac:dyDescent="0.2">
      <c r="A256" t="s">
        <v>108</v>
      </c>
    </row>
    <row r="257" spans="1:1" x14ac:dyDescent="0.2">
      <c r="A257" t="s">
        <v>109</v>
      </c>
    </row>
    <row r="258" spans="1:1" x14ac:dyDescent="0.2">
      <c r="A258" t="s">
        <v>110</v>
      </c>
    </row>
    <row r="259" spans="1:1" x14ac:dyDescent="0.2">
      <c r="A259" t="s">
        <v>111</v>
      </c>
    </row>
    <row r="260" spans="1:1" x14ac:dyDescent="0.2">
      <c r="A260" t="s">
        <v>112</v>
      </c>
    </row>
    <row r="261" spans="1:1" x14ac:dyDescent="0.2">
      <c r="A261" t="s">
        <v>154</v>
      </c>
    </row>
    <row r="262" spans="1:1" x14ac:dyDescent="0.2">
      <c r="A262" s="2" t="s">
        <v>113</v>
      </c>
    </row>
    <row r="264" spans="1:1" x14ac:dyDescent="0.2">
      <c r="A264" t="s">
        <v>114</v>
      </c>
    </row>
    <row r="265" spans="1:1" x14ac:dyDescent="0.2">
      <c r="A265" t="s">
        <v>115</v>
      </c>
    </row>
    <row r="267" spans="1:1" x14ac:dyDescent="0.2">
      <c r="A267" t="s">
        <v>116</v>
      </c>
    </row>
    <row r="268" spans="1:1" x14ac:dyDescent="0.2">
      <c r="A268" t="s">
        <v>117</v>
      </c>
    </row>
    <row r="269" spans="1:1" x14ac:dyDescent="0.2">
      <c r="A269" t="s">
        <v>118</v>
      </c>
    </row>
    <row r="271" spans="1:1" x14ac:dyDescent="0.2">
      <c r="A271" s="2" t="s">
        <v>126</v>
      </c>
    </row>
    <row r="272" spans="1:1" x14ac:dyDescent="0.2">
      <c r="A272" t="s">
        <v>127</v>
      </c>
    </row>
    <row r="273" spans="1:1" x14ac:dyDescent="0.2">
      <c r="A273" t="s">
        <v>121</v>
      </c>
    </row>
    <row r="274" spans="1:1" x14ac:dyDescent="0.2">
      <c r="A274" t="s">
        <v>122</v>
      </c>
    </row>
    <row r="275" spans="1:1" x14ac:dyDescent="0.2">
      <c r="A275" t="s">
        <v>123</v>
      </c>
    </row>
    <row r="276" spans="1:1" x14ac:dyDescent="0.2">
      <c r="A276" t="s">
        <v>128</v>
      </c>
    </row>
    <row r="277" spans="1:1" x14ac:dyDescent="0.2">
      <c r="A277" t="s">
        <v>129</v>
      </c>
    </row>
    <row r="279" spans="1:1" x14ac:dyDescent="0.2">
      <c r="A279" s="2" t="s">
        <v>130</v>
      </c>
    </row>
    <row r="280" spans="1:1" x14ac:dyDescent="0.2">
      <c r="A280" t="s">
        <v>131</v>
      </c>
    </row>
    <row r="281" spans="1:1" x14ac:dyDescent="0.2">
      <c r="A281" t="s">
        <v>121</v>
      </c>
    </row>
    <row r="282" spans="1:1" x14ac:dyDescent="0.2">
      <c r="A282" t="s">
        <v>122</v>
      </c>
    </row>
    <row r="283" spans="1:1" x14ac:dyDescent="0.2">
      <c r="A283" t="s">
        <v>132</v>
      </c>
    </row>
    <row r="284" spans="1:1" x14ac:dyDescent="0.2">
      <c r="A284" t="s">
        <v>133</v>
      </c>
    </row>
    <row r="285" spans="1:1" x14ac:dyDescent="0.2">
      <c r="A285" t="s">
        <v>134</v>
      </c>
    </row>
    <row r="287" spans="1:1" x14ac:dyDescent="0.2">
      <c r="A287" t="s">
        <v>135</v>
      </c>
    </row>
    <row r="288" spans="1:1" x14ac:dyDescent="0.2">
      <c r="A288" s="2" t="s">
        <v>136</v>
      </c>
    </row>
    <row r="289" spans="1:1" x14ac:dyDescent="0.2">
      <c r="A289" t="s">
        <v>249</v>
      </c>
    </row>
    <row r="290" spans="1:1" x14ac:dyDescent="0.2">
      <c r="A290" t="s">
        <v>137</v>
      </c>
    </row>
    <row r="291" spans="1:1" x14ac:dyDescent="0.2">
      <c r="A291" t="s">
        <v>138</v>
      </c>
    </row>
    <row r="292" spans="1:1" x14ac:dyDescent="0.2">
      <c r="A292" t="s">
        <v>102</v>
      </c>
    </row>
    <row r="293" spans="1:1" x14ac:dyDescent="0.2">
      <c r="A293" t="s">
        <v>153</v>
      </c>
    </row>
    <row r="294" spans="1:1" x14ac:dyDescent="0.2">
      <c r="A294" t="s">
        <v>139</v>
      </c>
    </row>
    <row r="295" spans="1:1" x14ac:dyDescent="0.2">
      <c r="A295" t="s">
        <v>140</v>
      </c>
    </row>
    <row r="297" spans="1:1" x14ac:dyDescent="0.2">
      <c r="A297" t="s">
        <v>250</v>
      </c>
    </row>
    <row r="299" spans="1:1" x14ac:dyDescent="0.2">
      <c r="A299" t="s">
        <v>103</v>
      </c>
    </row>
    <row r="300" spans="1:1" x14ac:dyDescent="0.2">
      <c r="A300" t="s">
        <v>141</v>
      </c>
    </row>
    <row r="301" spans="1:1" x14ac:dyDescent="0.2">
      <c r="A301" t="s">
        <v>142</v>
      </c>
    </row>
    <row r="302" spans="1:1" x14ac:dyDescent="0.2">
      <c r="A302" t="s">
        <v>143</v>
      </c>
    </row>
    <row r="303" spans="1:1" x14ac:dyDescent="0.2">
      <c r="A303" t="s">
        <v>109</v>
      </c>
    </row>
    <row r="304" spans="1:1" x14ac:dyDescent="0.2">
      <c r="A304" t="s">
        <v>110</v>
      </c>
    </row>
    <row r="305" spans="1:1" x14ac:dyDescent="0.2">
      <c r="A305" t="s">
        <v>111</v>
      </c>
    </row>
    <row r="306" spans="1:1" x14ac:dyDescent="0.2">
      <c r="A306" t="s">
        <v>112</v>
      </c>
    </row>
    <row r="307" spans="1:1" x14ac:dyDescent="0.2">
      <c r="A307" t="s">
        <v>154</v>
      </c>
    </row>
    <row r="308" spans="1:1" x14ac:dyDescent="0.2">
      <c r="A308" t="s">
        <v>144</v>
      </c>
    </row>
    <row r="309" spans="1:1" x14ac:dyDescent="0.2">
      <c r="A309" t="s">
        <v>145</v>
      </c>
    </row>
    <row r="311" spans="1:1" x14ac:dyDescent="0.2">
      <c r="A311" t="s">
        <v>137</v>
      </c>
    </row>
    <row r="312" spans="1:1" x14ac:dyDescent="0.2">
      <c r="A312" t="s">
        <v>146</v>
      </c>
    </row>
    <row r="313" spans="1:1" x14ac:dyDescent="0.2">
      <c r="A313" t="s">
        <v>147</v>
      </c>
    </row>
    <row r="314" spans="1:1" x14ac:dyDescent="0.2">
      <c r="A314" t="s">
        <v>139</v>
      </c>
    </row>
    <row r="315" spans="1:1" x14ac:dyDescent="0.2">
      <c r="A315" t="s">
        <v>140</v>
      </c>
    </row>
    <row r="318" spans="1:1" x14ac:dyDescent="0.2">
      <c r="A318" s="2" t="s">
        <v>148</v>
      </c>
    </row>
    <row r="319" spans="1:1" x14ac:dyDescent="0.2">
      <c r="A319" t="s">
        <v>149</v>
      </c>
    </row>
    <row r="320" spans="1:1" x14ac:dyDescent="0.2">
      <c r="A320" t="s">
        <v>122</v>
      </c>
    </row>
    <row r="321" spans="1:1" x14ac:dyDescent="0.2">
      <c r="A321" t="s">
        <v>150</v>
      </c>
    </row>
    <row r="322" spans="1:1" x14ac:dyDescent="0.2">
      <c r="A322" t="s">
        <v>139</v>
      </c>
    </row>
    <row r="323" spans="1:1" x14ac:dyDescent="0.2">
      <c r="A323" t="s">
        <v>140</v>
      </c>
    </row>
    <row r="325" spans="1:1" x14ac:dyDescent="0.2">
      <c r="A325" s="2" t="s">
        <v>151</v>
      </c>
    </row>
    <row r="326" spans="1:1" x14ac:dyDescent="0.2">
      <c r="A326" t="s">
        <v>149</v>
      </c>
    </row>
    <row r="327" spans="1:1" x14ac:dyDescent="0.2">
      <c r="A327" t="s">
        <v>122</v>
      </c>
    </row>
    <row r="328" spans="1:1" x14ac:dyDescent="0.2">
      <c r="A328" t="s">
        <v>152</v>
      </c>
    </row>
    <row r="329" spans="1:1" x14ac:dyDescent="0.2">
      <c r="A329" t="s">
        <v>139</v>
      </c>
    </row>
    <row r="330" spans="1:1" x14ac:dyDescent="0.2">
      <c r="A330"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6376F-F8CE-44B2-A5D6-3D6F7C42B935}">
  <sheetPr>
    <tabColor rgb="FF92D050"/>
  </sheetPr>
  <dimension ref="A1:C35"/>
  <sheetViews>
    <sheetView workbookViewId="0"/>
  </sheetViews>
  <sheetFormatPr defaultRowHeight="14.25" x14ac:dyDescent="0.2"/>
  <sheetData>
    <row r="1" spans="1:1" x14ac:dyDescent="0.2">
      <c r="A1" t="s">
        <v>99</v>
      </c>
    </row>
    <row r="2" spans="1:1" x14ac:dyDescent="0.2">
      <c r="A2" t="s">
        <v>96</v>
      </c>
    </row>
    <row r="3" spans="1:1" x14ac:dyDescent="0.2">
      <c r="A3" t="s">
        <v>232</v>
      </c>
    </row>
    <row r="4" spans="1:1" x14ac:dyDescent="0.2">
      <c r="A4" t="s">
        <v>101</v>
      </c>
    </row>
    <row r="5" spans="1:1" x14ac:dyDescent="0.2">
      <c r="A5" t="s">
        <v>102</v>
      </c>
    </row>
    <row r="6" spans="1:1" x14ac:dyDescent="0.2">
      <c r="A6" t="s">
        <v>233</v>
      </c>
    </row>
    <row r="8" spans="1:1" x14ac:dyDescent="0.2">
      <c r="A8" t="s">
        <v>103</v>
      </c>
    </row>
    <row r="9" spans="1:1" x14ac:dyDescent="0.2">
      <c r="A9" t="s">
        <v>234</v>
      </c>
    </row>
    <row r="10" spans="1:1" x14ac:dyDescent="0.2">
      <c r="A10" t="s">
        <v>105</v>
      </c>
    </row>
    <row r="11" spans="1:1" x14ac:dyDescent="0.2">
      <c r="A11" t="s">
        <v>106</v>
      </c>
    </row>
    <row r="12" spans="1:1" x14ac:dyDescent="0.2">
      <c r="A12" t="s">
        <v>107</v>
      </c>
    </row>
    <row r="13" spans="1:1" x14ac:dyDescent="0.2">
      <c r="A13" t="s">
        <v>235</v>
      </c>
    </row>
    <row r="14" spans="1:1" x14ac:dyDescent="0.2">
      <c r="A14" t="s">
        <v>109</v>
      </c>
    </row>
    <row r="15" spans="1:1" x14ac:dyDescent="0.2">
      <c r="A15" t="s">
        <v>110</v>
      </c>
    </row>
    <row r="16" spans="1:1" x14ac:dyDescent="0.2">
      <c r="A16" t="s">
        <v>111</v>
      </c>
    </row>
    <row r="17" spans="1:3" x14ac:dyDescent="0.2">
      <c r="A17" t="s">
        <v>112</v>
      </c>
    </row>
    <row r="18" spans="1:3" x14ac:dyDescent="0.2">
      <c r="A18" t="s">
        <v>228</v>
      </c>
    </row>
    <row r="20" spans="1:3" x14ac:dyDescent="0.2">
      <c r="A20" t="s">
        <v>229</v>
      </c>
    </row>
    <row r="22" spans="1:3" x14ac:dyDescent="0.2">
      <c r="A22" t="s">
        <v>236</v>
      </c>
    </row>
    <row r="23" spans="1:3" x14ac:dyDescent="0.2">
      <c r="A23" t="s">
        <v>237</v>
      </c>
      <c r="B23" t="s">
        <v>238</v>
      </c>
      <c r="C23" t="s">
        <v>239</v>
      </c>
    </row>
    <row r="24" spans="1:3" x14ac:dyDescent="0.2">
      <c r="A24" t="s">
        <v>230</v>
      </c>
    </row>
    <row r="25" spans="1:3" x14ac:dyDescent="0.2">
      <c r="A25" t="s">
        <v>118</v>
      </c>
    </row>
    <row r="27" spans="1:3" x14ac:dyDescent="0.2">
      <c r="A27" t="s">
        <v>240</v>
      </c>
    </row>
    <row r="28" spans="1:3" x14ac:dyDescent="0.2">
      <c r="A28" t="s">
        <v>241</v>
      </c>
    </row>
    <row r="29" spans="1:3" x14ac:dyDescent="0.2">
      <c r="A29" t="s">
        <v>242</v>
      </c>
    </row>
    <row r="31" spans="1:3" x14ac:dyDescent="0.2">
      <c r="A31" t="s">
        <v>243</v>
      </c>
    </row>
    <row r="32" spans="1:3" x14ac:dyDescent="0.2">
      <c r="A32" t="s">
        <v>244</v>
      </c>
    </row>
    <row r="33" spans="1:1" x14ac:dyDescent="0.2">
      <c r="A33" t="s">
        <v>245</v>
      </c>
    </row>
    <row r="34" spans="1:1" x14ac:dyDescent="0.2">
      <c r="A34" t="s">
        <v>246</v>
      </c>
    </row>
    <row r="35" spans="1:1" x14ac:dyDescent="0.2">
      <c r="A35" t="s">
        <v>247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Bob - Summary</vt:lpstr>
      <vt:lpstr>Bob - Summary by Fed or State</vt:lpstr>
      <vt:lpstr>Bob - Fed Summary by port </vt:lpstr>
      <vt:lpstr>Bob - SQL</vt:lpstr>
      <vt:lpstr>Bob - 2018comp</vt:lpstr>
      <vt:lpstr>Kayla - Area P</vt:lpstr>
      <vt:lpstr>Kayla - SQL</vt:lpstr>
      <vt:lpstr>KB-SQL Comp Salm and Bott areas</vt:lpstr>
    </vt:vector>
  </TitlesOfParts>
  <Manager/>
  <Company>ADFG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bhpowers</dc:creator>
  <cp:keywords/>
  <dc:description/>
  <cp:lastModifiedBy>Reimer, Adam M (DFG)</cp:lastModifiedBy>
  <cp:revision/>
  <dcterms:created xsi:type="dcterms:W3CDTF">2011-07-22T19:13:47Z</dcterms:created>
  <dcterms:modified xsi:type="dcterms:W3CDTF">2022-12-20T23:18:47Z</dcterms:modified>
  <cp:category/>
  <cp:contentStatus/>
</cp:coreProperties>
</file>