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Collaboration\UCI_EEZ\"/>
    </mc:Choice>
  </mc:AlternateContent>
  <xr:revisionPtr revIDLastSave="0" documentId="8_{8972FF5A-695C-42F0-A91D-2B94D7F5FA5E}" xr6:coauthVersionLast="47" xr6:coauthVersionMax="47" xr10:uidLastSave="{00000000-0000-0000-0000-000000000000}"/>
  <bookViews>
    <workbookView xWindow="19110" yWindow="15" windowWidth="19290" windowHeight="21000" xr2:uid="{26EDC89D-42D8-4327-832A-EE0BBAC9ED8C}"/>
  </bookViews>
  <sheets>
    <sheet name="Kayla - Area P" sheetId="1" r:id="rId1"/>
    <sheet name="SQL --2004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D11" i="1"/>
  <c r="D51" i="1"/>
  <c r="D27" i="1"/>
  <c r="D68" i="1"/>
  <c r="D35" i="1"/>
  <c r="D19" i="1"/>
  <c r="E80" i="1"/>
  <c r="F80" i="1"/>
  <c r="G80" i="1"/>
  <c r="H80" i="1"/>
  <c r="I80" i="1"/>
  <c r="J80" i="1"/>
  <c r="E76" i="1"/>
  <c r="F76" i="1"/>
  <c r="G76" i="1"/>
  <c r="H76" i="1"/>
  <c r="I76" i="1"/>
  <c r="J76" i="1"/>
  <c r="E72" i="1"/>
  <c r="F72" i="1"/>
  <c r="G72" i="1"/>
  <c r="H72" i="1"/>
  <c r="I72" i="1"/>
  <c r="J72" i="1"/>
  <c r="E68" i="1"/>
  <c r="F68" i="1"/>
  <c r="G68" i="1"/>
  <c r="H68" i="1"/>
  <c r="I68" i="1"/>
  <c r="J68" i="1"/>
  <c r="E64" i="1"/>
  <c r="F64" i="1"/>
  <c r="G64" i="1"/>
  <c r="H64" i="1"/>
  <c r="I64" i="1"/>
  <c r="J64" i="1"/>
  <c r="E60" i="1"/>
  <c r="F60" i="1"/>
  <c r="G60" i="1"/>
  <c r="H60" i="1"/>
  <c r="I60" i="1"/>
  <c r="J60" i="1"/>
  <c r="E56" i="1"/>
  <c r="F56" i="1"/>
  <c r="G56" i="1"/>
  <c r="H56" i="1"/>
  <c r="I56" i="1"/>
  <c r="J56" i="1"/>
  <c r="E51" i="1"/>
  <c r="F51" i="1"/>
  <c r="G51" i="1"/>
  <c r="H51" i="1"/>
  <c r="I51" i="1"/>
  <c r="J51" i="1"/>
  <c r="E47" i="1"/>
  <c r="F47" i="1"/>
  <c r="G47" i="1"/>
  <c r="H47" i="1"/>
  <c r="I47" i="1"/>
  <c r="J47" i="1"/>
  <c r="E43" i="1"/>
  <c r="F43" i="1"/>
  <c r="G43" i="1"/>
  <c r="H43" i="1"/>
  <c r="I43" i="1"/>
  <c r="J43" i="1"/>
  <c r="E39" i="1"/>
  <c r="F39" i="1"/>
  <c r="G39" i="1"/>
  <c r="H39" i="1"/>
  <c r="I39" i="1"/>
  <c r="J39" i="1"/>
  <c r="E35" i="1"/>
  <c r="F35" i="1"/>
  <c r="G35" i="1"/>
  <c r="H35" i="1"/>
  <c r="I35" i="1"/>
  <c r="J35" i="1"/>
  <c r="E31" i="1"/>
  <c r="F31" i="1"/>
  <c r="G31" i="1"/>
  <c r="H31" i="1"/>
  <c r="I31" i="1"/>
  <c r="J31" i="1"/>
  <c r="D31" i="1"/>
  <c r="E27" i="1"/>
  <c r="F27" i="1"/>
  <c r="G27" i="1"/>
  <c r="H27" i="1"/>
  <c r="I27" i="1"/>
  <c r="J27" i="1"/>
  <c r="E23" i="1"/>
  <c r="F23" i="1"/>
  <c r="G23" i="1"/>
  <c r="H23" i="1"/>
  <c r="I23" i="1"/>
  <c r="J23" i="1"/>
  <c r="E19" i="1"/>
  <c r="F19" i="1"/>
  <c r="G19" i="1"/>
  <c r="H19" i="1"/>
  <c r="I19" i="1"/>
  <c r="J19" i="1"/>
  <c r="E15" i="1"/>
  <c r="F15" i="1"/>
  <c r="G15" i="1"/>
  <c r="H15" i="1"/>
  <c r="I15" i="1"/>
  <c r="J15" i="1"/>
  <c r="D15" i="1"/>
  <c r="D23" i="1"/>
  <c r="D39" i="1"/>
  <c r="D43" i="1"/>
  <c r="D47" i="1"/>
  <c r="D56" i="1"/>
  <c r="D60" i="1"/>
  <c r="D64" i="1"/>
  <c r="D72" i="1"/>
  <c r="D76" i="1"/>
  <c r="D80" i="1"/>
  <c r="E84" i="1"/>
  <c r="F84" i="1"/>
  <c r="G84" i="1"/>
  <c r="H84" i="1"/>
  <c r="I84" i="1"/>
  <c r="J84" i="1"/>
  <c r="D84" i="1"/>
</calcChain>
</file>

<file path=xl/sharedStrings.xml><?xml version="1.0" encoding="utf-8"?>
<sst xmlns="http://schemas.openxmlformats.org/spreadsheetml/2006/main" count="435" uniqueCount="172">
  <si>
    <t>2004 - 2022 ADF&amp;G Saltwater Logbook Data: Salmon harvest in Upper Cook Inlet Area P (north of Bluff and Christina points, including saltwaters by Anchor River, Whiskey Gulch, Deep Creek, and Ninilchik River).</t>
  </si>
  <si>
    <t>Only includes trips with a salmon harvested, if salmon were targeted but not harvested the trip isn't included.</t>
  </si>
  <si>
    <r>
      <rPr>
        <vertAlign val="superscript"/>
        <sz val="11"/>
        <color rgb="FF000000"/>
        <rFont val="Calibri"/>
      </rPr>
      <t xml:space="preserve">a </t>
    </r>
    <r>
      <rPr>
        <sz val="11"/>
        <color rgb="FF000000"/>
        <rFont val="Calibri"/>
      </rPr>
      <t>Assigned based on salmon stat areas if listed, if the salmon stat area isn't listed the record isn't used.</t>
    </r>
  </si>
  <si>
    <r>
      <rPr>
        <vertAlign val="superscript"/>
        <sz val="11"/>
        <color theme="1"/>
        <rFont val="Arial"/>
        <family val="2"/>
      </rPr>
      <t>b</t>
    </r>
    <r>
      <rPr>
        <sz val="11"/>
        <color theme="1"/>
        <rFont val="Calibri"/>
        <family val="2"/>
        <scheme val="minor"/>
      </rPr>
      <t>Vessel total isn't additive as a vessel could have fished multipe SWHS areas and either state or federal waters.</t>
    </r>
  </si>
  <si>
    <r>
      <t xml:space="preserve">c </t>
    </r>
    <r>
      <rPr>
        <sz val="11"/>
        <color rgb="FF000000"/>
        <rFont val="Calibri"/>
        <family val="2"/>
      </rPr>
      <t>Note: Unique salmon stat areas were added in 2015 (200000 series). Prior to this salmon and bottomfish areas were the same and correspond to today's bottomfish areas (500000 series).</t>
    </r>
  </si>
  <si>
    <t>Ran 12/28/2022 by Kayla Carr &amp; Ben Jevons</t>
  </si>
  <si>
    <t>Year</t>
  </si>
  <si>
    <t>salm_SWHS</t>
  </si>
  <si>
    <r>
      <t>fedorstate</t>
    </r>
    <r>
      <rPr>
        <vertAlign val="superscript"/>
        <sz val="11"/>
        <color theme="1"/>
        <rFont val="Arial"/>
        <family val="2"/>
      </rPr>
      <t>a</t>
    </r>
  </si>
  <si>
    <t>Trips</t>
  </si>
  <si>
    <r>
      <t>Vessels</t>
    </r>
    <r>
      <rPr>
        <vertAlign val="superscript"/>
        <sz val="11"/>
        <color theme="1"/>
        <rFont val="Arial"/>
        <family val="2"/>
      </rPr>
      <t>b</t>
    </r>
  </si>
  <si>
    <t>KingLKept</t>
  </si>
  <si>
    <t>KingSKept</t>
  </si>
  <si>
    <t>CohoKept</t>
  </si>
  <si>
    <t>SockKept</t>
  </si>
  <si>
    <t>OtherSalmonKept</t>
  </si>
  <si>
    <t xml:space="preserve">P </t>
  </si>
  <si>
    <t xml:space="preserve">Fed  </t>
  </si>
  <si>
    <t>P</t>
  </si>
  <si>
    <t>State</t>
  </si>
  <si>
    <t xml:space="preserve">This is where we began implementation of unique Salmon Statistical areas in Cook Inlet; Query is now refined by unique (200000 series) Salmon Statistical areas instead of the previously shared 500000 series for salmon and bottomfish.  </t>
  </si>
  <si>
    <t>**2022 Data are considered preliminary; not for public release</t>
  </si>
  <si>
    <t>-- Area P breakdown for Upper and Lower Cook Inlet, Looking at Upper Cook Inlet</t>
  </si>
  <si>
    <t>-- Prime_Salm Range contains only the statistical areas associated with Upper Cook Inlet from 2015 forward due to implementation of salmon stat areas</t>
  </si>
  <si>
    <t>-- Includes all records of salmon harvest where the salmon stat area was provided; bottomfish stat areas used for 2005 through 2014</t>
  </si>
  <si>
    <t>-- Changed SWHS to Area P only, as P covers all of Cook Inlet.</t>
  </si>
  <si>
    <t>---Kayla Carr lacks permissions to run back to 2004; this is historic code for context---</t>
  </si>
  <si>
    <t>--2004</t>
  </si>
  <si>
    <t xml:space="preserve">use gdlog04           </t>
  </si>
  <si>
    <t xml:space="preserve">          </t>
  </si>
  <si>
    <t xml:space="preserve">select '2004' as datayear, port_Site, port_swhs, prime_Salm, salm_swhs, cfec,             </t>
  </si>
  <si>
    <t xml:space="preserve">       tkingL_Kept as KingLKept, tkingS_Kept as KingSKept, tcoho_Kept as CohoKept, tsock_Kept as SockKept,        </t>
  </si>
  <si>
    <t xml:space="preserve">       ISNULL(tpink_kept, 0) as pinkkept, isnull(tchum_kept, 0) as chumkept into #temp4          </t>
  </si>
  <si>
    <t xml:space="preserve">from v_active_tripsc            </t>
  </si>
  <si>
    <t xml:space="preserve">where (prime_salm in (516030, 526030, 526003, 516001, 526002, 516002, 525932, 525931, 515938, 515939, 515937, 515936)) and (port_swhs = 'P' or salm_swhs = 'P' or bott_swhs = 'P')            </t>
  </si>
  <si>
    <t xml:space="preserve">            </t>
  </si>
  <si>
    <t xml:space="preserve">update #temp4            </t>
  </si>
  <si>
    <t xml:space="preserve">set salm_swhs = 'P'            </t>
  </si>
  <si>
    <t xml:space="preserve">where salm_SWHS = 'P'            </t>
  </si>
  <si>
    <t xml:space="preserve">set port_site = 'SEWARD'            </t>
  </si>
  <si>
    <t xml:space="preserve">where port_site = 'SSBH'            </t>
  </si>
  <si>
    <t xml:space="preserve">        </t>
  </si>
  <si>
    <t>--SWHS</t>
  </si>
  <si>
    <t xml:space="preserve">select datayear, salm_SWHS, fedorstate, count(datayear) as trips, count(distinct cfec) as vessels, SUM(kingLKept) as KingLKept,         </t>
  </si>
  <si>
    <t xml:space="preserve">       SUM(kingskept) as KingSKept, SUM(cohokept) as CohoKept, SUM(sockkept) as SockKept, SUM(pinkkept + chumkept) as OtherSalmonKept        </t>
  </si>
  <si>
    <t xml:space="preserve">from #temp4 left outer join gdlog_rpts.dbo.fisharea as a on #temp4.prime_salm = a.fisharea and a.species = 'salmon'        </t>
  </si>
  <si>
    <t xml:space="preserve">where kinglkept &gt; 0 or kingskept &gt; 0 or cohokept &gt; 0 or sockkept &gt; 0 or pinkkept &gt; 0 or chumkept &gt; 0        </t>
  </si>
  <si>
    <t xml:space="preserve">group by datayear, salm_SWHS, fedorstate        </t>
  </si>
  <si>
    <t xml:space="preserve">order by datayear, salm_SWHS, fedorstate        </t>
  </si>
  <si>
    <t>--Fed or State</t>
  </si>
  <si>
    <t xml:space="preserve">select datayear, fedorstate, count(datayear) as trips, count(distinct cfec) as vessels, SUM(kingLKept) as KingLKept,         </t>
  </si>
  <si>
    <t xml:space="preserve">from #temp4 left outer join SF_gdlog_rpts.dbo.fisharea as a on #temp4.prime_salm = a.fisharea and a.species = 'salmon'        </t>
  </si>
  <si>
    <t xml:space="preserve">group by datayear, fedorstate        </t>
  </si>
  <si>
    <t xml:space="preserve">order by datayear, fedorstate        </t>
  </si>
  <si>
    <t>--Federal water port of offloading</t>
  </si>
  <si>
    <t xml:space="preserve">select datayear, Port_site, fedorstate, count(datayear) as trips, count(distinct cfec) as vessels, SUM(kingLKept) as KingLKept,         </t>
  </si>
  <si>
    <t xml:space="preserve">where fedorstate = 'fed' and (kinglkept &gt; 0 or kingskept &gt; 0 or cohokept &gt; 0 or sockkept &gt; 0 or pinkkept &gt; 0 or chumkept &gt; 0)        </t>
  </si>
  <si>
    <t xml:space="preserve">group by datayear, Port_site, fedorstate        </t>
  </si>
  <si>
    <t xml:space="preserve">order by datayear, Port_site, fedorstate        </t>
  </si>
  <si>
    <t>--Verification</t>
  </si>
  <si>
    <t xml:space="preserve">select '2004' as datayear, SUM(tkingL_Kept) as KingLKept, SUM(tkings_kept) as KingSKept, SUM(tcoho_kept) as CohoKept,        </t>
  </si>
  <si>
    <t xml:space="preserve">       SUM(tsock_kept) as SockKept, SUM(tpink_kept) as pinkkept, SUM(tchum_kept) as chumkept        </t>
  </si>
  <si>
    <t xml:space="preserve">from v_active_tripsc        </t>
  </si>
  <si>
    <t xml:space="preserve">where (prime_salm in (516030, 526030, 526003, 516001, 526002, 516002, 525932, 525931, 515938, 515939, 515937, 515936)) and (port_swhs = 'P' or salm_swhs = 'P' or bott_swhs = 'P')                </t>
  </si>
  <si>
    <t>--Vessels</t>
  </si>
  <si>
    <t xml:space="preserve">select datayear, count(distinct cfec) as vessels        </t>
  </si>
  <si>
    <t xml:space="preserve">group by datayear        </t>
  </si>
  <si>
    <t xml:space="preserve">order by datayear        </t>
  </si>
  <si>
    <t>--Vessels Fed only</t>
  </si>
  <si>
    <t xml:space="preserve">---End of 2004 Historic Code---        </t>
  </si>
  <si>
    <t>--2005</t>
  </si>
  <si>
    <t>use SF_Guidedata</t>
  </si>
  <si>
    <t xml:space="preserve">select '2005' as datayear, port_Site, port_swhs, prime_Salm, salm_swhs, prime_Bott, bott_swhs, vesselid, </t>
  </si>
  <si>
    <t xml:space="preserve">   tkingL_Kept as KingLKept, tkingS_Kept as KingSKept, tcoho_Kept as CohoKept, tsock_Kept as SockKept, </t>
  </si>
  <si>
    <t xml:space="preserve">   ISNULL(tpink_kept, 0) as pinkkept, isnull(tchum_kept, 0) as chumkept  into #temp5</t>
  </si>
  <si>
    <t>from v_active_tripsc_2005</t>
  </si>
  <si>
    <t>where (prime_Salm in (516030, 526030, 526003, 516001, 526002, 516002, 525932, 525931, 515938, 515939, 515937, 515936)) and (port_swhs = 'P' or salm_swhs = 'P' or bott_swhs = 'P')</t>
  </si>
  <si>
    <t>update #temp5</t>
  </si>
  <si>
    <t>set salm_swhs = 'P'</t>
  </si>
  <si>
    <t>where salm_SWHS = 'P'</t>
  </si>
  <si>
    <t xml:space="preserve">select datayear, salm_SWHS, fedorstate, count(datayear) as trips, count(distinct vesselid ) as vessels, SUM(kingLKept) as KingLKept, </t>
  </si>
  <si>
    <t xml:space="preserve">       SUM(kingskept) as KingSKept, SUM(cohokept) as CohoKept, SUM(sockkept) as SockKept, SUM(pinkkept + chumkept) as OtherSalmonKept</t>
  </si>
  <si>
    <t>from #temp5 left outer join sf_gdlog_rpts.dbo.fisharea as a on #temp5.prime_salm = a.fisharea and a.species = 'salmon'</t>
  </si>
  <si>
    <t>where (kinglkept &gt; 0 or kingskept &gt; 0 or cohokept &gt; 0 or sockkept &gt; 0 or pinkkept &gt; 0 or chumkept &gt; 0)</t>
  </si>
  <si>
    <t>group by datayear, salm_SWHS, fedorstate</t>
  </si>
  <si>
    <t>order by datayear, salm_SWHS, fedorstate</t>
  </si>
  <si>
    <t xml:space="preserve">select datayear, fedorstate, count(datayear) as trips, count(distinct vesselid ) as vessels, SUM(kingLKept) as KingLKept, </t>
  </si>
  <si>
    <t>where kinglkept &gt; 0 or kingskept &gt; 0 or cohokept &gt; 0 or sockkept &gt; 0 or pinkkept &gt; 0 or chumkept &gt; 0</t>
  </si>
  <si>
    <t>group by datayear, fedorstate</t>
  </si>
  <si>
    <t>order by datayear, fedorstate</t>
  </si>
  <si>
    <t xml:space="preserve">select datayear, Port_site, fedorstate, count(datayear) as trips, count(distinct vesselid ) as vessels, SUM(kingLKept) as KingLKept, </t>
  </si>
  <si>
    <t>where fedorstate = 'fed' and (kinglkept &gt; 0 or kingskept &gt; 0 or cohokept &gt; 0 or sockkept &gt; 0 or pinkkept &gt; 0 or chumkept &gt; 0)</t>
  </si>
  <si>
    <t>group by datayear, Port_site, fedorstate</t>
  </si>
  <si>
    <t>order by datayear, Port_site, fedorstate</t>
  </si>
  <si>
    <t>select '2005' as datayear, SUM(tkingL_Kept) as KingLKept, SUM(tkings_kept) as KingSKept, SUM(tcoho_kept) as CohoKept,</t>
  </si>
  <si>
    <t xml:space="preserve">       SUM(tsock_kept) as SockKept, SUM(tpink_kept) as pinkkept, SUM(tchum_kept) as chumkept</t>
  </si>
  <si>
    <t>select datayear, count(distinct vesselid ) as vessels</t>
  </si>
  <si>
    <t>group by datayear</t>
  </si>
  <si>
    <t>order by datayear</t>
  </si>
  <si>
    <t>--2006 through 2009</t>
  </si>
  <si>
    <t xml:space="preserve">select datayear, port_Site, port_swhs, prime_Salm, salm_swhs, vesselid, kingLKept, </t>
  </si>
  <si>
    <t xml:space="preserve">       kingSKept, cohoKept, sockKept, ISNULL(pinkkept, 0) as pinkkept, isnull(chumkept, 0) as chumkept into #temp8 </t>
  </si>
  <si>
    <t>from v_sw_trips_with_harvest</t>
  </si>
  <si>
    <t>update #temp8</t>
  </si>
  <si>
    <t>--SHWS</t>
  </si>
  <si>
    <t>select datayear, salm_SWHS, fedorstate, count(datayear) as trips, count(distinct vesselid ) as vessels, SUM(kingLKept) as KingLKept, SUM(kingskept) as KingSKept, SUM(cohokept) as CohoKept,</t>
  </si>
  <si>
    <t xml:space="preserve">       SUM(sockkept) as SockKept, SUM(pinkkept + chumkept) as OtherSalmonKept</t>
  </si>
  <si>
    <t>from #temp8 left outer join sf_gdlog_rpts.dbo.fisharea as a on #temp8.prime_salm = a.fisharea and a.species = 'salmon'</t>
  </si>
  <si>
    <t>select datayear, fedorstate, count(datayear) as trips, count(distinct vesselid ) as vessels, SUM(kingLKept) as KingLKept, SUM(kingskept) as KingSKept, SUM(cohokept) as CohoKept,</t>
  </si>
  <si>
    <t>select datayear, port_site, fedorstate, count(datayear) as trips, count(distinct vesselid ) as vessels, SUM(kingLKept) as KingLKept, SUM(kingskept) as KingSKept, SUM(cohokept) as CohoKept,</t>
  </si>
  <si>
    <t>select datayear, SUM(kingLKept) as KingLKept, SUM(kingskept) as KingSKept, SUM(cohokept) as CohoKept,</t>
  </si>
  <si>
    <t xml:space="preserve">       SUM(sockkept) as SockKept, SUM(pinkkept) as pinkkept, SUM(chumkept) as chumkept</t>
  </si>
  <si>
    <t xml:space="preserve">--2010 through </t>
  </si>
  <si>
    <t>-- from here on, ChumKept is now OtherSalmonKept</t>
  </si>
  <si>
    <t>--Using this year break as salmon stat areas were implemented in 2015 due to shifting salmon fishing regulations</t>
  </si>
  <si>
    <t xml:space="preserve">       kingSKept, cohoKept, sockKept, othersalmonkept into #temp1x</t>
  </si>
  <si>
    <t>from v_sw_trips_with_harvest_201x</t>
  </si>
  <si>
    <t>where (prime_Salm in (516030, 526030, 526003, 516001, 526002, 516002, 525932, 525931, 515938, 515939, 515937, 515936)) and (port_swhs = 'P' or salm_swhs = 'P' or bott_swhs = 'P') and (datayear in (2010, 2011, 2012, 2013, 2014))</t>
  </si>
  <si>
    <t>update #temp1x</t>
  </si>
  <si>
    <t xml:space="preserve">       SUM(sockkept) as SockKept, sum(OtherSalmonKept) as OtherSalmonKept</t>
  </si>
  <si>
    <t>from #temp1x left outer join sf_gdlog_rpts.dbo.fisharea as a on #temp1x.prime_salm = a.fisharea and a.species = 'salmon'</t>
  </si>
  <si>
    <t>where (kinglkept &gt; 0 or kingskept &gt; 0 or cohokept &gt; 0 or sockkept &gt; 0 or otherSalmonkept &gt; 0)</t>
  </si>
  <si>
    <t>where kinglkept &gt; 0 or kingskept &gt; 0 or cohokept &gt; 0 or sockkept &gt; 0 or otherSalmonkept &gt; 0</t>
  </si>
  <si>
    <t>select datayear, Port_site, fedorstate, count(datayear) as trips, count(distinct vesselid ) as vessels, SUM(kingLKept) as KingLKept, SUM(kingskept) as KingSKept, SUM(cohokept) as CohoKept,</t>
  </si>
  <si>
    <t>where fedorstate = 'fed' and (kinglkept &gt; 0 or kingskept &gt; 0 or cohokept &gt; 0 or sockkept &gt; 0 or othersalmonkept &gt; 0)</t>
  </si>
  <si>
    <t xml:space="preserve">       SUM(sockkept) as SockKept, SUM(OtherSalmonKept) as OtherSalmonKept</t>
  </si>
  <si>
    <t xml:space="preserve">where kinglkept &gt; 0 or kingskept &gt; 0 or cohokept &gt; 0 or sockkept &gt; 0 or othersalmonkept &gt; 0 </t>
  </si>
  <si>
    <t>where fedorstate = 'fed' and (kinglkept &gt; 0 or kingskept &gt; 0 or cohokept &gt; 0 or sockkept &gt; 0 or Othersalmonkept &gt; 0)</t>
  </si>
  <si>
    <t>--2015 and 2016</t>
  </si>
  <si>
    <t>--Beginning of salmon stat areas</t>
  </si>
  <si>
    <t xml:space="preserve">       kingSKept, cohoKept, sockKept, othersalmonkept into #temp15x</t>
  </si>
  <si>
    <t>where (prime_Salm &gt;= 221000 and prime_Salm &lt; 222000) and (port_swhs = 'P' or salm_swhs = 'P' or bott_swhs = 'P') and (datayear in (2015, 2016))</t>
  </si>
  <si>
    <t>update #temp15x</t>
  </si>
  <si>
    <t>from #temp15x left outer join sf_gdlog_rpts.dbo.fisharea as a on #temp15x.prime_salm = a.fisharea and a.species = 'salmon'</t>
  </si>
  <si>
    <t>where (prime_Salm &gt;= 221000 and prime_Salm &lt; 222000) and (port_swhs = 'P' or salm_swhs = 'P' or bott_swhs = 'P')</t>
  </si>
  <si>
    <t xml:space="preserve">--2017 forward </t>
  </si>
  <si>
    <t>use SF_Paper_Load</t>
  </si>
  <si>
    <t xml:space="preserve">       kingSKept, cohoKept, sockKept, othersalmonkept into #temp17x</t>
  </si>
  <si>
    <t>from v_sw_trips_with_harvest_2017x</t>
  </si>
  <si>
    <t>where (prime_Salm &gt;= 221000 and prime_Salm &lt; 222000) and (port_swhs = 'P' or salm_swhs  = 'P' or bott_swhs  = 'P')</t>
  </si>
  <si>
    <t>use sf_guide_activity</t>
  </si>
  <si>
    <t xml:space="preserve">select license_year as datayear, offload_port_site as port_site, b.swhs_area as port_swhs, salmon_target_area as Prime_Salm, </t>
  </si>
  <si>
    <t>c.swhs_area as salm_swhs,</t>
  </si>
  <si>
    <t>(case when vessel like 'uscg%' then substring([vessel], 6,8)</t>
  </si>
  <si>
    <t xml:space="preserve">      when vessel like 'dmv%' then substring([vessel], 5,8) end) as vesselid, </t>
  </si>
  <si>
    <t>ks_k, ksu_k, ss_k, rs_k, '     ' as OtherSalmon, isnull(ps_k, 0) as ps_k, isnull(cs_k, 0) as cs_k, vessel into #tempe</t>
  </si>
  <si>
    <t>from V_RECORDED_TRIP as t  left join [sf_paper_load].[dbo].[ports] AS b ON t.offload_port_site = b.port_site LEFT JOIN</t>
  </si>
  <si>
    <t xml:space="preserve">                      [sf_paper_load].[dbo].[fisharea] AS c ON t.salmon_target_area = c.fisharea AND c.species = 'SALMON' LEFT JOIN</t>
  </si>
  <si>
    <t xml:space="preserve">                      [sf_paper_load].[dbo].[fisharea] AS d ON t.bottomfish_target_area = d.fisharea AND d.species = 'BOTTOMFISH'</t>
  </si>
  <si>
    <t>where t.license_year &gt; 2016 and t.water_type = 'saltwater' and t.trip_status in ('certified', 'altered') and t.operated_by &lt; 90000 and</t>
  </si>
  <si>
    <t>(salmon_target_area &gt;= 221000 and salmon_target_area &lt; 222000) and (b.swhs_area = 'P' or c.swhs_area = 'P' or d.swhs_area = 'P')</t>
  </si>
  <si>
    <t>--Changed SWHS to Area P only, as P covers all of Cook Inlet.</t>
  </si>
  <si>
    <t>update #tempe</t>
  </si>
  <si>
    <t>set othersalmon = [ps_k]+[cs_k]</t>
  </si>
  <si>
    <t>insert into #temp17x</t>
  </si>
  <si>
    <t>select datayear, port_site, port_swhs, prime_salm, salm_swhs, vesselid, ks_k, ksu_k, ss_k, rs_k, othersalmon</t>
  </si>
  <si>
    <t>from #tempe</t>
  </si>
  <si>
    <t>select datayear, salm_swhs, fedorstate, count(datayear) as trips, count(distinct vesselid ) as vessels, SUM(kingLKept) as KingLKept, SUM(kingskept) as KingSKept, SUM(cohokept) as CohoKept,</t>
  </si>
  <si>
    <t>from #temp17x left outer join sf_gdlog_rpts.dbo.fisharea as a on #temp17x.prime_salm = a.fisharea and a.species = 'salmon'</t>
  </si>
  <si>
    <t>group by datayear, salm_swhs, fedorstate</t>
  </si>
  <si>
    <t>order by datayear, salm_swhs, fedorstate</t>
  </si>
  <si>
    <t xml:space="preserve">--- drop table #vpaper </t>
  </si>
  <si>
    <t>use sf_paper_load</t>
  </si>
  <si>
    <t xml:space="preserve">       SUM(sockkept) as SockKept, SUM(OtherSalmonKept) as OtherSalmonKept into #vpaper</t>
  </si>
  <si>
    <t>select * from #vpaper</t>
  </si>
  <si>
    <t>insert into #vpaper</t>
  </si>
  <si>
    <t xml:space="preserve">select license_year, sum(ks_k) as ks_K, sum(ksu_k) as ksu_k, sum(ss_k) as ss_k, sum(rs_k) as rs_k, </t>
  </si>
  <si>
    <t>sum(isnull(ps_k, 0) + isnull(cs_k, 0)) as OtherSalmonKept</t>
  </si>
  <si>
    <t>group by license_year</t>
  </si>
  <si>
    <t>order by license_year</t>
  </si>
  <si>
    <t xml:space="preserve">       SUM(sockkept) as SockKept, SUM(OtherSalmonKept) as OtherSalmonKept </t>
  </si>
  <si>
    <t>from #vpaper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</si>
</sst>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  <font>
      <vertAlign val="superscript"/>
      <sz val="11"/>
      <color rgb="FF000000"/>
      <name val="Calibri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2" borderId="0" xfId="0" applyFill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3" fontId="0" fillId="0" borderId="3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3" fillId="0" borderId="4" xfId="0" applyFont="1" applyBorder="1"/>
    <xf numFmtId="0" fontId="3" fillId="0" borderId="0" xfId="0" applyFont="1"/>
    <xf numFmtId="0" fontId="7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8" fillId="0" borderId="4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9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CD18-F356-4B41-A813-D55D19D09426}">
  <dimension ref="A1:P86"/>
  <sheetViews>
    <sheetView tabSelected="1" topLeftCell="A15" zoomScale="115" zoomScaleNormal="115" workbookViewId="0">
      <selection activeCell="K64" sqref="K64"/>
    </sheetView>
  </sheetViews>
  <sheetFormatPr defaultRowHeight="15" x14ac:dyDescent="0.25"/>
  <cols>
    <col min="2" max="2" width="16.42578125" customWidth="1"/>
    <col min="3" max="3" width="14.28515625" customWidth="1"/>
    <col min="10" max="10" width="18.28515625" customWidth="1"/>
  </cols>
  <sheetData>
    <row r="1" spans="1:16" x14ac:dyDescent="0.25">
      <c r="A1" t="s">
        <v>0</v>
      </c>
    </row>
    <row r="2" spans="1:16" x14ac:dyDescent="0.25">
      <c r="A2" s="1" t="s">
        <v>1</v>
      </c>
      <c r="D2" s="2"/>
      <c r="E2" s="2"/>
      <c r="F2" s="2"/>
      <c r="G2" s="2"/>
      <c r="H2" s="2"/>
      <c r="I2" s="2"/>
      <c r="J2" s="2"/>
    </row>
    <row r="3" spans="1:16" ht="15" customHeight="1" x14ac:dyDescent="0.25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</row>
    <row r="4" spans="1:16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6" ht="16.5" customHeight="1" x14ac:dyDescent="0.25">
      <c r="A5" s="35" t="s">
        <v>4</v>
      </c>
      <c r="B5" s="36"/>
      <c r="C5" s="36"/>
      <c r="D5" s="36"/>
      <c r="E5" s="36"/>
      <c r="F5" s="36"/>
      <c r="G5" s="36"/>
      <c r="H5" s="36"/>
      <c r="I5" s="36"/>
      <c r="J5" s="36"/>
      <c r="K5" s="6"/>
      <c r="L5" s="6"/>
      <c r="M5" s="6"/>
      <c r="N5" s="6"/>
      <c r="O5" s="6"/>
      <c r="P5" s="6"/>
    </row>
    <row r="6" spans="1:16" x14ac:dyDescent="0.25">
      <c r="A6" t="s">
        <v>5</v>
      </c>
    </row>
    <row r="7" spans="1:16" ht="15.75" thickBot="1" x14ac:dyDescent="0.3"/>
    <row r="8" spans="1:16" ht="18" thickBot="1" x14ac:dyDescent="0.3">
      <c r="A8" s="7" t="s">
        <v>6</v>
      </c>
      <c r="B8" s="8" t="s">
        <v>7</v>
      </c>
      <c r="C8" s="8" t="s">
        <v>8</v>
      </c>
      <c r="D8" s="9" t="s">
        <v>9</v>
      </c>
      <c r="E8" s="9" t="s">
        <v>10</v>
      </c>
      <c r="F8" s="9" t="s">
        <v>11</v>
      </c>
      <c r="G8" s="9" t="s">
        <v>12</v>
      </c>
      <c r="H8" s="9" t="s">
        <v>13</v>
      </c>
      <c r="I8" s="9" t="s">
        <v>14</v>
      </c>
      <c r="J8" s="10" t="s">
        <v>15</v>
      </c>
    </row>
    <row r="9" spans="1:16" x14ac:dyDescent="0.25">
      <c r="A9" s="31">
        <v>2004</v>
      </c>
      <c r="B9" s="20" t="s">
        <v>16</v>
      </c>
      <c r="C9" s="20" t="s">
        <v>17</v>
      </c>
      <c r="D9" s="23">
        <v>412</v>
      </c>
      <c r="E9" s="24">
        <v>72</v>
      </c>
      <c r="F9" s="24">
        <v>175</v>
      </c>
      <c r="G9" s="24">
        <v>8</v>
      </c>
      <c r="H9" s="24">
        <v>2273</v>
      </c>
      <c r="I9" s="24">
        <v>16</v>
      </c>
      <c r="J9" s="25">
        <v>608</v>
      </c>
    </row>
    <row r="10" spans="1:16" x14ac:dyDescent="0.25">
      <c r="A10" s="32">
        <v>2004</v>
      </c>
      <c r="B10" s="22" t="s">
        <v>18</v>
      </c>
      <c r="C10" s="22" t="s">
        <v>19</v>
      </c>
      <c r="D10" s="26">
        <v>1319</v>
      </c>
      <c r="E10" s="27">
        <v>147</v>
      </c>
      <c r="F10" s="27">
        <v>3097</v>
      </c>
      <c r="G10" s="27">
        <v>107</v>
      </c>
      <c r="H10" s="27">
        <v>765</v>
      </c>
      <c r="I10" s="27">
        <v>7</v>
      </c>
      <c r="J10" s="28">
        <v>150</v>
      </c>
    </row>
    <row r="11" spans="1:16" x14ac:dyDescent="0.25">
      <c r="A11" s="21"/>
      <c r="B11" s="22"/>
      <c r="C11" s="22"/>
      <c r="D11" s="29">
        <f t="shared" ref="D11:J11" si="0">SUM(D9:D10)</f>
        <v>1731</v>
      </c>
      <c r="E11" s="29">
        <f t="shared" si="0"/>
        <v>219</v>
      </c>
      <c r="F11" s="29">
        <f t="shared" si="0"/>
        <v>3272</v>
      </c>
      <c r="G11" s="29">
        <f t="shared" si="0"/>
        <v>115</v>
      </c>
      <c r="H11" s="29">
        <f t="shared" si="0"/>
        <v>3038</v>
      </c>
      <c r="I11" s="29">
        <f t="shared" si="0"/>
        <v>23</v>
      </c>
      <c r="J11" s="30">
        <f t="shared" si="0"/>
        <v>758</v>
      </c>
    </row>
    <row r="12" spans="1:16" x14ac:dyDescent="0.25">
      <c r="A12" s="18"/>
      <c r="B12" s="16"/>
      <c r="C12" s="16"/>
      <c r="D12" s="17"/>
      <c r="E12" s="17"/>
      <c r="F12" s="17"/>
      <c r="G12" s="17"/>
      <c r="H12" s="17"/>
      <c r="I12" s="17"/>
      <c r="J12" s="19"/>
    </row>
    <row r="13" spans="1:16" x14ac:dyDescent="0.25">
      <c r="A13" s="3">
        <v>2005</v>
      </c>
      <c r="B13" t="s">
        <v>16</v>
      </c>
      <c r="C13" t="s">
        <v>17</v>
      </c>
      <c r="D13">
        <v>350</v>
      </c>
      <c r="E13">
        <v>74</v>
      </c>
      <c r="F13">
        <v>331</v>
      </c>
      <c r="G13">
        <v>12</v>
      </c>
      <c r="H13">
        <v>1962</v>
      </c>
      <c r="I13">
        <v>20</v>
      </c>
      <c r="J13" s="4">
        <v>362</v>
      </c>
    </row>
    <row r="14" spans="1:16" x14ac:dyDescent="0.25">
      <c r="A14" s="3">
        <v>2005</v>
      </c>
      <c r="B14" t="s">
        <v>16</v>
      </c>
      <c r="C14" t="s">
        <v>19</v>
      </c>
      <c r="D14">
        <v>1650</v>
      </c>
      <c r="E14">
        <v>167</v>
      </c>
      <c r="F14">
        <v>3909</v>
      </c>
      <c r="G14">
        <v>132</v>
      </c>
      <c r="H14">
        <v>1512</v>
      </c>
      <c r="I14">
        <v>45</v>
      </c>
      <c r="J14" s="4">
        <v>361</v>
      </c>
    </row>
    <row r="15" spans="1:16" x14ac:dyDescent="0.25">
      <c r="A15" s="3"/>
      <c r="D15" s="12">
        <f t="shared" ref="D15:J15" si="1">SUM(D13:D14)</f>
        <v>2000</v>
      </c>
      <c r="E15" s="12">
        <f t="shared" si="1"/>
        <v>241</v>
      </c>
      <c r="F15" s="12">
        <f t="shared" si="1"/>
        <v>4240</v>
      </c>
      <c r="G15" s="12">
        <f t="shared" si="1"/>
        <v>144</v>
      </c>
      <c r="H15" s="12">
        <f t="shared" si="1"/>
        <v>3474</v>
      </c>
      <c r="I15" s="12">
        <f t="shared" si="1"/>
        <v>65</v>
      </c>
      <c r="J15" s="13">
        <f t="shared" si="1"/>
        <v>723</v>
      </c>
    </row>
    <row r="16" spans="1:16" x14ac:dyDescent="0.25">
      <c r="A16" s="3"/>
      <c r="J16" s="4"/>
    </row>
    <row r="17" spans="1:10" x14ac:dyDescent="0.25">
      <c r="A17" s="3">
        <v>2006</v>
      </c>
      <c r="B17" t="s">
        <v>16</v>
      </c>
      <c r="C17" t="s">
        <v>17</v>
      </c>
      <c r="D17">
        <v>238</v>
      </c>
      <c r="E17">
        <v>59</v>
      </c>
      <c r="F17">
        <v>119</v>
      </c>
      <c r="G17">
        <v>9</v>
      </c>
      <c r="H17">
        <v>841</v>
      </c>
      <c r="I17">
        <v>22</v>
      </c>
      <c r="J17" s="4">
        <v>388</v>
      </c>
    </row>
    <row r="18" spans="1:10" x14ac:dyDescent="0.25">
      <c r="A18" s="3">
        <v>2006</v>
      </c>
      <c r="B18" t="s">
        <v>16</v>
      </c>
      <c r="C18" t="s">
        <v>19</v>
      </c>
      <c r="D18">
        <v>1577</v>
      </c>
      <c r="E18">
        <v>188</v>
      </c>
      <c r="F18">
        <v>3174</v>
      </c>
      <c r="G18">
        <v>127</v>
      </c>
      <c r="H18">
        <v>871</v>
      </c>
      <c r="I18">
        <v>24</v>
      </c>
      <c r="J18" s="4">
        <v>231</v>
      </c>
    </row>
    <row r="19" spans="1:10" x14ac:dyDescent="0.25">
      <c r="A19" s="3"/>
      <c r="D19" s="12">
        <f t="shared" ref="D19:J19" si="2">SUM(D17:D18)</f>
        <v>1815</v>
      </c>
      <c r="E19" s="12">
        <f t="shared" si="2"/>
        <v>247</v>
      </c>
      <c r="F19" s="12">
        <f t="shared" si="2"/>
        <v>3293</v>
      </c>
      <c r="G19" s="12">
        <f t="shared" si="2"/>
        <v>136</v>
      </c>
      <c r="H19" s="12">
        <f t="shared" si="2"/>
        <v>1712</v>
      </c>
      <c r="I19" s="12">
        <f t="shared" si="2"/>
        <v>46</v>
      </c>
      <c r="J19" s="13">
        <f t="shared" si="2"/>
        <v>619</v>
      </c>
    </row>
    <row r="20" spans="1:10" x14ac:dyDescent="0.25">
      <c r="A20" s="3"/>
      <c r="J20" s="4"/>
    </row>
    <row r="21" spans="1:10" x14ac:dyDescent="0.25">
      <c r="A21" s="3">
        <v>2007</v>
      </c>
      <c r="B21" t="s">
        <v>16</v>
      </c>
      <c r="C21" t="s">
        <v>17</v>
      </c>
      <c r="D21">
        <v>317</v>
      </c>
      <c r="E21">
        <v>75</v>
      </c>
      <c r="F21">
        <v>168</v>
      </c>
      <c r="G21">
        <v>2</v>
      </c>
      <c r="H21">
        <v>2204</v>
      </c>
      <c r="I21">
        <v>28</v>
      </c>
      <c r="J21" s="4">
        <v>131</v>
      </c>
    </row>
    <row r="22" spans="1:10" x14ac:dyDescent="0.25">
      <c r="A22" s="3">
        <v>2007</v>
      </c>
      <c r="B22" t="s">
        <v>16</v>
      </c>
      <c r="C22" t="s">
        <v>19</v>
      </c>
      <c r="D22">
        <v>1234</v>
      </c>
      <c r="E22">
        <v>167</v>
      </c>
      <c r="F22">
        <v>1944</v>
      </c>
      <c r="G22">
        <v>87</v>
      </c>
      <c r="H22">
        <v>1257</v>
      </c>
      <c r="I22">
        <v>15</v>
      </c>
      <c r="J22" s="4">
        <v>81</v>
      </c>
    </row>
    <row r="23" spans="1:10" x14ac:dyDescent="0.25">
      <c r="A23" s="3"/>
      <c r="D23" s="12">
        <f t="shared" ref="D23:J23" si="3">SUM(D21:D22)</f>
        <v>1551</v>
      </c>
      <c r="E23" s="12">
        <f t="shared" si="3"/>
        <v>242</v>
      </c>
      <c r="F23" s="12">
        <f t="shared" si="3"/>
        <v>2112</v>
      </c>
      <c r="G23" s="12">
        <f t="shared" si="3"/>
        <v>89</v>
      </c>
      <c r="H23" s="12">
        <f t="shared" si="3"/>
        <v>3461</v>
      </c>
      <c r="I23" s="12">
        <f t="shared" si="3"/>
        <v>43</v>
      </c>
      <c r="J23" s="13">
        <f t="shared" si="3"/>
        <v>212</v>
      </c>
    </row>
    <row r="24" spans="1:10" x14ac:dyDescent="0.25">
      <c r="A24" s="3"/>
      <c r="J24" s="4"/>
    </row>
    <row r="25" spans="1:10" x14ac:dyDescent="0.25">
      <c r="A25" s="3">
        <v>2008</v>
      </c>
      <c r="B25" t="s">
        <v>16</v>
      </c>
      <c r="C25" t="s">
        <v>17</v>
      </c>
      <c r="D25">
        <v>96</v>
      </c>
      <c r="E25">
        <v>38</v>
      </c>
      <c r="F25">
        <v>66</v>
      </c>
      <c r="G25">
        <v>4</v>
      </c>
      <c r="H25">
        <v>325</v>
      </c>
      <c r="I25">
        <v>1</v>
      </c>
      <c r="J25" s="4">
        <v>65</v>
      </c>
    </row>
    <row r="26" spans="1:10" x14ac:dyDescent="0.25">
      <c r="A26" s="3">
        <v>2008</v>
      </c>
      <c r="B26" t="s">
        <v>16</v>
      </c>
      <c r="C26" t="s">
        <v>19</v>
      </c>
      <c r="D26">
        <v>868</v>
      </c>
      <c r="E26">
        <v>138</v>
      </c>
      <c r="F26">
        <v>1223</v>
      </c>
      <c r="G26">
        <v>54</v>
      </c>
      <c r="H26">
        <v>669</v>
      </c>
      <c r="I26">
        <v>12</v>
      </c>
      <c r="J26" s="4">
        <v>95</v>
      </c>
    </row>
    <row r="27" spans="1:10" x14ac:dyDescent="0.25">
      <c r="A27" s="3"/>
      <c r="D27" s="12">
        <f t="shared" ref="D27:J27" si="4">SUM(D25:D26)</f>
        <v>964</v>
      </c>
      <c r="E27" s="12">
        <f t="shared" si="4"/>
        <v>176</v>
      </c>
      <c r="F27" s="12">
        <f t="shared" si="4"/>
        <v>1289</v>
      </c>
      <c r="G27" s="12">
        <f t="shared" si="4"/>
        <v>58</v>
      </c>
      <c r="H27" s="12">
        <f t="shared" si="4"/>
        <v>994</v>
      </c>
      <c r="I27" s="12">
        <f t="shared" si="4"/>
        <v>13</v>
      </c>
      <c r="J27" s="13">
        <f t="shared" si="4"/>
        <v>160</v>
      </c>
    </row>
    <row r="28" spans="1:10" x14ac:dyDescent="0.25">
      <c r="A28" s="3"/>
      <c r="J28" s="4"/>
    </row>
    <row r="29" spans="1:10" x14ac:dyDescent="0.25">
      <c r="A29" s="3">
        <v>2009</v>
      </c>
      <c r="B29" t="s">
        <v>16</v>
      </c>
      <c r="C29" t="s">
        <v>17</v>
      </c>
      <c r="D29">
        <v>234</v>
      </c>
      <c r="E29">
        <v>52</v>
      </c>
      <c r="F29">
        <v>55</v>
      </c>
      <c r="G29">
        <v>10</v>
      </c>
      <c r="H29">
        <v>2092</v>
      </c>
      <c r="I29">
        <v>98</v>
      </c>
      <c r="J29" s="4">
        <v>138</v>
      </c>
    </row>
    <row r="30" spans="1:10" x14ac:dyDescent="0.25">
      <c r="A30" s="3">
        <v>2009</v>
      </c>
      <c r="B30" t="s">
        <v>16</v>
      </c>
      <c r="C30" t="s">
        <v>19</v>
      </c>
      <c r="D30">
        <v>399</v>
      </c>
      <c r="E30">
        <v>103</v>
      </c>
      <c r="F30">
        <v>475</v>
      </c>
      <c r="G30">
        <v>37</v>
      </c>
      <c r="H30">
        <v>470</v>
      </c>
      <c r="I30">
        <v>16</v>
      </c>
      <c r="J30" s="4">
        <v>78</v>
      </c>
    </row>
    <row r="31" spans="1:10" x14ac:dyDescent="0.25">
      <c r="A31" s="3"/>
      <c r="D31" s="12">
        <f t="shared" ref="D31:J31" si="5">SUM(D29:D30)</f>
        <v>633</v>
      </c>
      <c r="E31" s="12">
        <f t="shared" si="5"/>
        <v>155</v>
      </c>
      <c r="F31" s="12">
        <f t="shared" si="5"/>
        <v>530</v>
      </c>
      <c r="G31" s="12">
        <f t="shared" si="5"/>
        <v>47</v>
      </c>
      <c r="H31" s="12">
        <f t="shared" si="5"/>
        <v>2562</v>
      </c>
      <c r="I31" s="12">
        <f t="shared" si="5"/>
        <v>114</v>
      </c>
      <c r="J31" s="13">
        <f t="shared" si="5"/>
        <v>216</v>
      </c>
    </row>
    <row r="32" spans="1:10" x14ac:dyDescent="0.25">
      <c r="A32" s="3"/>
      <c r="J32" s="4"/>
    </row>
    <row r="33" spans="1:10" x14ac:dyDescent="0.25">
      <c r="A33" s="3">
        <v>2010</v>
      </c>
      <c r="B33" t="s">
        <v>16</v>
      </c>
      <c r="C33" t="s">
        <v>17</v>
      </c>
      <c r="D33">
        <v>152</v>
      </c>
      <c r="E33">
        <v>43</v>
      </c>
      <c r="F33">
        <v>332</v>
      </c>
      <c r="G33">
        <v>50</v>
      </c>
      <c r="H33">
        <v>429</v>
      </c>
      <c r="I33">
        <v>6</v>
      </c>
      <c r="J33" s="4">
        <v>195</v>
      </c>
    </row>
    <row r="34" spans="1:10" x14ac:dyDescent="0.25">
      <c r="A34" s="3">
        <v>2010</v>
      </c>
      <c r="B34" t="s">
        <v>16</v>
      </c>
      <c r="C34" t="s">
        <v>19</v>
      </c>
      <c r="D34">
        <v>516</v>
      </c>
      <c r="E34">
        <v>109</v>
      </c>
      <c r="F34">
        <v>730</v>
      </c>
      <c r="G34">
        <v>117</v>
      </c>
      <c r="H34">
        <v>270</v>
      </c>
      <c r="I34">
        <v>2</v>
      </c>
      <c r="J34" s="4">
        <v>77</v>
      </c>
    </row>
    <row r="35" spans="1:10" x14ac:dyDescent="0.25">
      <c r="A35" s="3"/>
      <c r="D35" s="12">
        <f t="shared" ref="D35:J35" si="6">SUM(D33:D34)</f>
        <v>668</v>
      </c>
      <c r="E35" s="12">
        <f t="shared" si="6"/>
        <v>152</v>
      </c>
      <c r="F35" s="12">
        <f t="shared" si="6"/>
        <v>1062</v>
      </c>
      <c r="G35" s="12">
        <f t="shared" si="6"/>
        <v>167</v>
      </c>
      <c r="H35" s="12">
        <f t="shared" si="6"/>
        <v>699</v>
      </c>
      <c r="I35" s="12">
        <f t="shared" si="6"/>
        <v>8</v>
      </c>
      <c r="J35" s="13">
        <f t="shared" si="6"/>
        <v>272</v>
      </c>
    </row>
    <row r="36" spans="1:10" x14ac:dyDescent="0.25">
      <c r="A36" s="3"/>
      <c r="J36" s="4"/>
    </row>
    <row r="37" spans="1:10" x14ac:dyDescent="0.25">
      <c r="A37" s="3">
        <v>2011</v>
      </c>
      <c r="B37" t="s">
        <v>16</v>
      </c>
      <c r="C37" t="s">
        <v>17</v>
      </c>
      <c r="D37">
        <v>231</v>
      </c>
      <c r="E37">
        <v>56</v>
      </c>
      <c r="F37">
        <v>156</v>
      </c>
      <c r="G37">
        <v>27</v>
      </c>
      <c r="H37">
        <v>1416</v>
      </c>
      <c r="I37">
        <v>53</v>
      </c>
      <c r="J37" s="4">
        <v>337</v>
      </c>
    </row>
    <row r="38" spans="1:10" x14ac:dyDescent="0.25">
      <c r="A38" s="3">
        <v>2011</v>
      </c>
      <c r="B38" t="s">
        <v>16</v>
      </c>
      <c r="C38" t="s">
        <v>19</v>
      </c>
      <c r="D38">
        <v>754</v>
      </c>
      <c r="E38">
        <v>110</v>
      </c>
      <c r="F38">
        <v>1598</v>
      </c>
      <c r="G38">
        <v>265</v>
      </c>
      <c r="H38">
        <v>864</v>
      </c>
      <c r="I38">
        <v>14</v>
      </c>
      <c r="J38" s="4">
        <v>62</v>
      </c>
    </row>
    <row r="39" spans="1:10" x14ac:dyDescent="0.25">
      <c r="A39" s="3"/>
      <c r="D39" s="12">
        <f t="shared" ref="D39:J39" si="7">SUM(D37:D38)</f>
        <v>985</v>
      </c>
      <c r="E39" s="12">
        <f t="shared" si="7"/>
        <v>166</v>
      </c>
      <c r="F39" s="12">
        <f t="shared" si="7"/>
        <v>1754</v>
      </c>
      <c r="G39" s="12">
        <f t="shared" si="7"/>
        <v>292</v>
      </c>
      <c r="H39" s="12">
        <f t="shared" si="7"/>
        <v>2280</v>
      </c>
      <c r="I39" s="12">
        <f t="shared" si="7"/>
        <v>67</v>
      </c>
      <c r="J39" s="13">
        <f t="shared" si="7"/>
        <v>399</v>
      </c>
    </row>
    <row r="40" spans="1:10" x14ac:dyDescent="0.25">
      <c r="A40" s="3"/>
      <c r="J40" s="4"/>
    </row>
    <row r="41" spans="1:10" x14ac:dyDescent="0.25">
      <c r="A41" s="3">
        <v>2012</v>
      </c>
      <c r="B41" t="s">
        <v>16</v>
      </c>
      <c r="C41" t="s">
        <v>17</v>
      </c>
      <c r="D41">
        <v>62</v>
      </c>
      <c r="E41">
        <v>20</v>
      </c>
      <c r="F41">
        <v>91</v>
      </c>
      <c r="G41">
        <v>17</v>
      </c>
      <c r="H41">
        <v>21</v>
      </c>
      <c r="I41">
        <v>164</v>
      </c>
      <c r="J41" s="4">
        <v>64</v>
      </c>
    </row>
    <row r="42" spans="1:10" x14ac:dyDescent="0.25">
      <c r="A42" s="3">
        <v>2012</v>
      </c>
      <c r="B42" t="s">
        <v>16</v>
      </c>
      <c r="C42" t="s">
        <v>19</v>
      </c>
      <c r="D42">
        <v>504</v>
      </c>
      <c r="E42">
        <v>87</v>
      </c>
      <c r="F42">
        <v>840</v>
      </c>
      <c r="G42">
        <v>159</v>
      </c>
      <c r="H42">
        <v>185</v>
      </c>
      <c r="I42">
        <v>10</v>
      </c>
      <c r="J42" s="4">
        <v>589</v>
      </c>
    </row>
    <row r="43" spans="1:10" x14ac:dyDescent="0.25">
      <c r="A43" s="3"/>
      <c r="D43" s="12">
        <f t="shared" ref="D43:J43" si="8">SUM(D41:D42)</f>
        <v>566</v>
      </c>
      <c r="E43" s="12">
        <f t="shared" si="8"/>
        <v>107</v>
      </c>
      <c r="F43" s="12">
        <f t="shared" si="8"/>
        <v>931</v>
      </c>
      <c r="G43" s="12">
        <f t="shared" si="8"/>
        <v>176</v>
      </c>
      <c r="H43" s="12">
        <f t="shared" si="8"/>
        <v>206</v>
      </c>
      <c r="I43" s="12">
        <f t="shared" si="8"/>
        <v>174</v>
      </c>
      <c r="J43" s="13">
        <f t="shared" si="8"/>
        <v>653</v>
      </c>
    </row>
    <row r="44" spans="1:10" x14ac:dyDescent="0.25">
      <c r="A44" s="3"/>
      <c r="J44" s="4"/>
    </row>
    <row r="45" spans="1:10" x14ac:dyDescent="0.25">
      <c r="A45" s="3">
        <v>2013</v>
      </c>
      <c r="B45" t="s">
        <v>16</v>
      </c>
      <c r="C45" t="s">
        <v>17</v>
      </c>
      <c r="D45">
        <v>44</v>
      </c>
      <c r="E45">
        <v>24</v>
      </c>
      <c r="F45">
        <v>47</v>
      </c>
      <c r="G45">
        <v>12</v>
      </c>
      <c r="H45">
        <v>50</v>
      </c>
      <c r="I45">
        <v>11</v>
      </c>
      <c r="J45" s="4">
        <v>124</v>
      </c>
    </row>
    <row r="46" spans="1:10" x14ac:dyDescent="0.25">
      <c r="A46" s="3">
        <v>2013</v>
      </c>
      <c r="B46" t="s">
        <v>16</v>
      </c>
      <c r="C46" t="s">
        <v>19</v>
      </c>
      <c r="D46">
        <v>537</v>
      </c>
      <c r="E46">
        <v>88</v>
      </c>
      <c r="F46">
        <v>819</v>
      </c>
      <c r="G46">
        <v>260</v>
      </c>
      <c r="H46">
        <v>155</v>
      </c>
      <c r="I46">
        <v>16</v>
      </c>
      <c r="J46" s="4">
        <v>157</v>
      </c>
    </row>
    <row r="47" spans="1:10" x14ac:dyDescent="0.25">
      <c r="A47" s="3"/>
      <c r="D47" s="12">
        <f t="shared" ref="D47:J47" si="9">SUM(D45:D46)</f>
        <v>581</v>
      </c>
      <c r="E47" s="12">
        <f t="shared" si="9"/>
        <v>112</v>
      </c>
      <c r="F47" s="12">
        <f t="shared" si="9"/>
        <v>866</v>
      </c>
      <c r="G47" s="12">
        <f t="shared" si="9"/>
        <v>272</v>
      </c>
      <c r="H47" s="12">
        <f t="shared" si="9"/>
        <v>205</v>
      </c>
      <c r="I47" s="12">
        <f t="shared" si="9"/>
        <v>27</v>
      </c>
      <c r="J47" s="13">
        <f t="shared" si="9"/>
        <v>281</v>
      </c>
    </row>
    <row r="48" spans="1:10" x14ac:dyDescent="0.25">
      <c r="A48" s="3"/>
      <c r="J48" s="4"/>
    </row>
    <row r="49" spans="1:10" x14ac:dyDescent="0.25">
      <c r="A49" s="3">
        <v>2014</v>
      </c>
      <c r="B49" t="s">
        <v>16</v>
      </c>
      <c r="C49" t="s">
        <v>17</v>
      </c>
      <c r="D49">
        <v>132</v>
      </c>
      <c r="E49">
        <v>41</v>
      </c>
      <c r="F49">
        <v>371</v>
      </c>
      <c r="G49">
        <v>66</v>
      </c>
      <c r="H49">
        <v>493</v>
      </c>
      <c r="I49">
        <v>8</v>
      </c>
      <c r="J49" s="4">
        <v>88</v>
      </c>
    </row>
    <row r="50" spans="1:10" x14ac:dyDescent="0.25">
      <c r="A50" s="3">
        <v>2014</v>
      </c>
      <c r="B50" t="s">
        <v>16</v>
      </c>
      <c r="C50" t="s">
        <v>19</v>
      </c>
      <c r="D50">
        <v>605</v>
      </c>
      <c r="E50">
        <v>92</v>
      </c>
      <c r="F50">
        <v>1461</v>
      </c>
      <c r="G50">
        <v>302</v>
      </c>
      <c r="H50">
        <v>305</v>
      </c>
      <c r="I50">
        <v>44</v>
      </c>
      <c r="J50" s="4">
        <v>87</v>
      </c>
    </row>
    <row r="51" spans="1:10" x14ac:dyDescent="0.25">
      <c r="A51" s="3"/>
      <c r="D51" s="12">
        <f t="shared" ref="D51:J51" si="10">SUM(D49:D50)</f>
        <v>737</v>
      </c>
      <c r="E51" s="12">
        <f t="shared" si="10"/>
        <v>133</v>
      </c>
      <c r="F51" s="12">
        <f t="shared" si="10"/>
        <v>1832</v>
      </c>
      <c r="G51" s="12">
        <f t="shared" si="10"/>
        <v>368</v>
      </c>
      <c r="H51" s="12">
        <f t="shared" si="10"/>
        <v>798</v>
      </c>
      <c r="I51" s="12">
        <f t="shared" si="10"/>
        <v>52</v>
      </c>
      <c r="J51" s="13">
        <f t="shared" si="10"/>
        <v>175</v>
      </c>
    </row>
    <row r="52" spans="1:10" x14ac:dyDescent="0.25">
      <c r="A52" s="3"/>
      <c r="J52" s="4"/>
    </row>
    <row r="53" spans="1:10" s="33" customFormat="1" ht="15" customHeight="1" x14ac:dyDescent="0.25">
      <c r="A53" s="33" t="s">
        <v>20</v>
      </c>
      <c r="B53" s="34"/>
      <c r="C53" s="34"/>
      <c r="D53" s="34"/>
      <c r="E53" s="34"/>
      <c r="F53" s="34"/>
      <c r="G53" s="34"/>
      <c r="H53" s="34"/>
      <c r="I53" s="34"/>
      <c r="J53" s="34"/>
    </row>
    <row r="54" spans="1:10" x14ac:dyDescent="0.25">
      <c r="A54" s="3">
        <v>2015</v>
      </c>
      <c r="B54" t="s">
        <v>16</v>
      </c>
      <c r="C54" t="s">
        <v>17</v>
      </c>
      <c r="D54">
        <v>22</v>
      </c>
      <c r="E54">
        <v>10</v>
      </c>
      <c r="F54">
        <v>10</v>
      </c>
      <c r="G54">
        <v>4</v>
      </c>
      <c r="H54">
        <v>60</v>
      </c>
      <c r="I54">
        <v>0</v>
      </c>
      <c r="J54" s="4">
        <v>18</v>
      </c>
    </row>
    <row r="55" spans="1:10" x14ac:dyDescent="0.25">
      <c r="A55" s="3">
        <v>2015</v>
      </c>
      <c r="B55" t="s">
        <v>16</v>
      </c>
      <c r="C55" t="s">
        <v>19</v>
      </c>
      <c r="D55">
        <v>572</v>
      </c>
      <c r="E55">
        <v>101</v>
      </c>
      <c r="F55">
        <v>1195</v>
      </c>
      <c r="G55">
        <v>226</v>
      </c>
      <c r="H55">
        <v>131</v>
      </c>
      <c r="I55">
        <v>2</v>
      </c>
      <c r="J55" s="4">
        <v>150</v>
      </c>
    </row>
    <row r="56" spans="1:10" x14ac:dyDescent="0.25">
      <c r="A56" s="3"/>
      <c r="D56" s="12">
        <f>SUM(D54:D55)</f>
        <v>594</v>
      </c>
      <c r="E56" s="12">
        <f t="shared" ref="E56:J56" si="11">SUM(E54:E55)</f>
        <v>111</v>
      </c>
      <c r="F56" s="12">
        <f t="shared" si="11"/>
        <v>1205</v>
      </c>
      <c r="G56" s="12">
        <f t="shared" si="11"/>
        <v>230</v>
      </c>
      <c r="H56" s="12">
        <f t="shared" si="11"/>
        <v>191</v>
      </c>
      <c r="I56" s="12">
        <f t="shared" si="11"/>
        <v>2</v>
      </c>
      <c r="J56" s="13">
        <f t="shared" si="11"/>
        <v>168</v>
      </c>
    </row>
    <row r="57" spans="1:10" x14ac:dyDescent="0.25">
      <c r="A57" s="3"/>
      <c r="J57" s="4"/>
    </row>
    <row r="58" spans="1:10" s="11" customFormat="1" x14ac:dyDescent="0.25">
      <c r="A58" s="14">
        <v>2016</v>
      </c>
      <c r="B58" s="11" t="s">
        <v>16</v>
      </c>
      <c r="C58" s="11" t="s">
        <v>17</v>
      </c>
      <c r="D58" s="11">
        <v>16</v>
      </c>
      <c r="E58" s="11">
        <v>4</v>
      </c>
      <c r="F58" s="11">
        <v>31</v>
      </c>
      <c r="G58" s="11">
        <v>8</v>
      </c>
      <c r="H58" s="11">
        <v>0</v>
      </c>
      <c r="I58" s="11">
        <v>0</v>
      </c>
      <c r="J58" s="15">
        <v>5</v>
      </c>
    </row>
    <row r="59" spans="1:10" x14ac:dyDescent="0.25">
      <c r="A59" s="3">
        <v>2016</v>
      </c>
      <c r="B59" t="s">
        <v>16</v>
      </c>
      <c r="C59" t="s">
        <v>19</v>
      </c>
      <c r="D59">
        <v>773</v>
      </c>
      <c r="E59">
        <v>109</v>
      </c>
      <c r="F59">
        <v>1780</v>
      </c>
      <c r="G59">
        <v>360</v>
      </c>
      <c r="H59">
        <v>133</v>
      </c>
      <c r="I59">
        <v>19</v>
      </c>
      <c r="J59" s="4">
        <v>194</v>
      </c>
    </row>
    <row r="60" spans="1:10" x14ac:dyDescent="0.25">
      <c r="A60" s="3"/>
      <c r="D60" s="12">
        <f>SUM(D58:D59)</f>
        <v>789</v>
      </c>
      <c r="E60" s="12">
        <f t="shared" ref="E60:J60" si="12">SUM(E58:E59)</f>
        <v>113</v>
      </c>
      <c r="F60" s="12">
        <f t="shared" si="12"/>
        <v>1811</v>
      </c>
      <c r="G60" s="12">
        <f t="shared" si="12"/>
        <v>368</v>
      </c>
      <c r="H60" s="12">
        <f t="shared" si="12"/>
        <v>133</v>
      </c>
      <c r="I60" s="12">
        <f t="shared" si="12"/>
        <v>19</v>
      </c>
      <c r="J60" s="13">
        <f t="shared" si="12"/>
        <v>199</v>
      </c>
    </row>
    <row r="61" spans="1:10" x14ac:dyDescent="0.25">
      <c r="A61" s="3"/>
      <c r="J61" s="4"/>
    </row>
    <row r="62" spans="1:10" x14ac:dyDescent="0.25">
      <c r="A62" s="3">
        <v>2017</v>
      </c>
      <c r="B62" t="s">
        <v>16</v>
      </c>
      <c r="C62" t="s">
        <v>17</v>
      </c>
      <c r="D62">
        <v>76</v>
      </c>
      <c r="E62">
        <v>13</v>
      </c>
      <c r="F62">
        <v>85</v>
      </c>
      <c r="G62">
        <v>32</v>
      </c>
      <c r="H62">
        <v>188</v>
      </c>
      <c r="I62">
        <v>8</v>
      </c>
      <c r="J62" s="4">
        <v>95</v>
      </c>
    </row>
    <row r="63" spans="1:10" x14ac:dyDescent="0.25">
      <c r="A63" s="3">
        <v>2017</v>
      </c>
      <c r="B63" t="s">
        <v>16</v>
      </c>
      <c r="C63" t="s">
        <v>19</v>
      </c>
      <c r="D63">
        <v>850</v>
      </c>
      <c r="E63">
        <v>114</v>
      </c>
      <c r="F63">
        <v>1703</v>
      </c>
      <c r="G63">
        <v>280</v>
      </c>
      <c r="H63">
        <v>396</v>
      </c>
      <c r="I63">
        <v>38</v>
      </c>
      <c r="J63" s="4">
        <v>548</v>
      </c>
    </row>
    <row r="64" spans="1:10" x14ac:dyDescent="0.25">
      <c r="A64" s="3"/>
      <c r="D64" s="12">
        <f>SUM(D62:D63)</f>
        <v>926</v>
      </c>
      <c r="E64" s="12">
        <f t="shared" ref="E64:J64" si="13">SUM(E62:E63)</f>
        <v>127</v>
      </c>
      <c r="F64" s="12">
        <f t="shared" si="13"/>
        <v>1788</v>
      </c>
      <c r="G64" s="12">
        <f t="shared" si="13"/>
        <v>312</v>
      </c>
      <c r="H64" s="12">
        <f t="shared" si="13"/>
        <v>584</v>
      </c>
      <c r="I64" s="12">
        <f t="shared" si="13"/>
        <v>46</v>
      </c>
      <c r="J64" s="13">
        <f t="shared" si="13"/>
        <v>643</v>
      </c>
    </row>
    <row r="65" spans="1:10" x14ac:dyDescent="0.25">
      <c r="A65" s="3"/>
      <c r="J65" s="4"/>
    </row>
    <row r="66" spans="1:10" x14ac:dyDescent="0.25">
      <c r="A66" s="3">
        <v>2018</v>
      </c>
      <c r="B66" t="s">
        <v>16</v>
      </c>
      <c r="C66" t="s">
        <v>17</v>
      </c>
      <c r="D66">
        <v>19</v>
      </c>
      <c r="E66">
        <v>13</v>
      </c>
      <c r="F66">
        <v>20</v>
      </c>
      <c r="G66">
        <v>13</v>
      </c>
      <c r="H66">
        <v>15</v>
      </c>
      <c r="I66">
        <v>0</v>
      </c>
      <c r="J66" s="4">
        <v>1</v>
      </c>
    </row>
    <row r="67" spans="1:10" x14ac:dyDescent="0.25">
      <c r="A67" s="3">
        <v>2018</v>
      </c>
      <c r="B67" t="s">
        <v>16</v>
      </c>
      <c r="C67" t="s">
        <v>19</v>
      </c>
      <c r="D67">
        <v>632</v>
      </c>
      <c r="E67">
        <v>103</v>
      </c>
      <c r="F67">
        <v>1031</v>
      </c>
      <c r="G67">
        <v>407</v>
      </c>
      <c r="H67">
        <v>378</v>
      </c>
      <c r="I67">
        <v>16</v>
      </c>
      <c r="J67" s="4">
        <v>142</v>
      </c>
    </row>
    <row r="68" spans="1:10" x14ac:dyDescent="0.25">
      <c r="A68" s="3"/>
      <c r="D68" s="12">
        <f>SUM(D66:D67)</f>
        <v>651</v>
      </c>
      <c r="E68" s="12">
        <f t="shared" ref="E68:J68" si="14">SUM(E66:E67)</f>
        <v>116</v>
      </c>
      <c r="F68" s="12">
        <f t="shared" si="14"/>
        <v>1051</v>
      </c>
      <c r="G68" s="12">
        <f t="shared" si="14"/>
        <v>420</v>
      </c>
      <c r="H68" s="12">
        <f t="shared" si="14"/>
        <v>393</v>
      </c>
      <c r="I68" s="12">
        <f t="shared" si="14"/>
        <v>16</v>
      </c>
      <c r="J68" s="13">
        <f t="shared" si="14"/>
        <v>143</v>
      </c>
    </row>
    <row r="69" spans="1:10" x14ac:dyDescent="0.25">
      <c r="A69" s="3"/>
      <c r="J69" s="4"/>
    </row>
    <row r="70" spans="1:10" x14ac:dyDescent="0.25">
      <c r="A70" s="3">
        <v>2019</v>
      </c>
      <c r="B70" t="s">
        <v>16</v>
      </c>
      <c r="C70" t="s">
        <v>17</v>
      </c>
      <c r="D70">
        <v>16</v>
      </c>
      <c r="E70">
        <v>9</v>
      </c>
      <c r="F70">
        <v>11</v>
      </c>
      <c r="G70">
        <v>6</v>
      </c>
      <c r="H70">
        <v>26</v>
      </c>
      <c r="I70">
        <v>1</v>
      </c>
      <c r="J70" s="4">
        <v>28</v>
      </c>
    </row>
    <row r="71" spans="1:10" x14ac:dyDescent="0.25">
      <c r="A71" s="3">
        <v>2019</v>
      </c>
      <c r="B71" t="s">
        <v>16</v>
      </c>
      <c r="C71" t="s">
        <v>19</v>
      </c>
      <c r="D71">
        <v>606</v>
      </c>
      <c r="E71">
        <v>100</v>
      </c>
      <c r="F71">
        <v>1003</v>
      </c>
      <c r="G71">
        <v>231</v>
      </c>
      <c r="H71">
        <v>193</v>
      </c>
      <c r="I71">
        <v>61</v>
      </c>
      <c r="J71" s="4">
        <v>849</v>
      </c>
    </row>
    <row r="72" spans="1:10" x14ac:dyDescent="0.25">
      <c r="A72" s="3"/>
      <c r="D72" s="12">
        <f>SUM(D70:D71)</f>
        <v>622</v>
      </c>
      <c r="E72" s="12">
        <f t="shared" ref="E72:J72" si="15">SUM(E70:E71)</f>
        <v>109</v>
      </c>
      <c r="F72" s="12">
        <f t="shared" si="15"/>
        <v>1014</v>
      </c>
      <c r="G72" s="12">
        <f t="shared" si="15"/>
        <v>237</v>
      </c>
      <c r="H72" s="12">
        <f t="shared" si="15"/>
        <v>219</v>
      </c>
      <c r="I72" s="12">
        <f t="shared" si="15"/>
        <v>62</v>
      </c>
      <c r="J72" s="13">
        <f t="shared" si="15"/>
        <v>877</v>
      </c>
    </row>
    <row r="73" spans="1:10" x14ac:dyDescent="0.25">
      <c r="A73" s="3"/>
      <c r="J73" s="4"/>
    </row>
    <row r="74" spans="1:10" x14ac:dyDescent="0.25">
      <c r="A74" s="3">
        <v>2020</v>
      </c>
      <c r="B74" t="s">
        <v>16</v>
      </c>
      <c r="C74" t="s">
        <v>17</v>
      </c>
      <c r="D74">
        <v>2</v>
      </c>
      <c r="E74">
        <v>2</v>
      </c>
      <c r="F74">
        <v>2</v>
      </c>
      <c r="G74">
        <v>4</v>
      </c>
      <c r="H74">
        <v>0</v>
      </c>
      <c r="I74">
        <v>0</v>
      </c>
      <c r="J74" s="4">
        <v>1</v>
      </c>
    </row>
    <row r="75" spans="1:10" x14ac:dyDescent="0.25">
      <c r="A75" s="3">
        <v>2020</v>
      </c>
      <c r="B75" t="s">
        <v>16</v>
      </c>
      <c r="C75" t="s">
        <v>19</v>
      </c>
      <c r="D75">
        <v>257</v>
      </c>
      <c r="E75">
        <v>59</v>
      </c>
      <c r="F75">
        <v>535</v>
      </c>
      <c r="G75">
        <v>185</v>
      </c>
      <c r="H75">
        <v>33</v>
      </c>
      <c r="I75">
        <v>2</v>
      </c>
      <c r="J75" s="4">
        <v>118</v>
      </c>
    </row>
    <row r="76" spans="1:10" x14ac:dyDescent="0.25">
      <c r="A76" s="3"/>
      <c r="D76" s="12">
        <f>SUM(D74:D75)</f>
        <v>259</v>
      </c>
      <c r="E76" s="12">
        <f t="shared" ref="E76:J76" si="16">SUM(E74:E75)</f>
        <v>61</v>
      </c>
      <c r="F76" s="12">
        <f t="shared" si="16"/>
        <v>537</v>
      </c>
      <c r="G76" s="12">
        <f t="shared" si="16"/>
        <v>189</v>
      </c>
      <c r="H76" s="12">
        <f t="shared" si="16"/>
        <v>33</v>
      </c>
      <c r="I76" s="12">
        <f t="shared" si="16"/>
        <v>2</v>
      </c>
      <c r="J76" s="13">
        <f t="shared" si="16"/>
        <v>119</v>
      </c>
    </row>
    <row r="77" spans="1:10" x14ac:dyDescent="0.25">
      <c r="A77" s="3"/>
      <c r="J77" s="4"/>
    </row>
    <row r="78" spans="1:10" x14ac:dyDescent="0.25">
      <c r="A78" s="3">
        <v>2021</v>
      </c>
      <c r="B78" t="s">
        <v>16</v>
      </c>
      <c r="C78" t="s">
        <v>17</v>
      </c>
      <c r="D78">
        <v>20</v>
      </c>
      <c r="E78">
        <v>6</v>
      </c>
      <c r="F78">
        <v>42</v>
      </c>
      <c r="G78">
        <v>3</v>
      </c>
      <c r="H78">
        <v>23</v>
      </c>
      <c r="I78">
        <v>2</v>
      </c>
      <c r="J78" s="4">
        <v>42</v>
      </c>
    </row>
    <row r="79" spans="1:10" x14ac:dyDescent="0.25">
      <c r="A79" s="3">
        <v>2021</v>
      </c>
      <c r="B79" t="s">
        <v>16</v>
      </c>
      <c r="C79" t="s">
        <v>19</v>
      </c>
      <c r="D79">
        <v>581</v>
      </c>
      <c r="E79">
        <v>95</v>
      </c>
      <c r="F79">
        <v>1223</v>
      </c>
      <c r="G79">
        <v>298</v>
      </c>
      <c r="H79">
        <v>46</v>
      </c>
      <c r="I79">
        <v>4</v>
      </c>
      <c r="J79" s="4">
        <v>493</v>
      </c>
    </row>
    <row r="80" spans="1:10" x14ac:dyDescent="0.25">
      <c r="A80" s="3"/>
      <c r="D80" s="12">
        <f>SUM(D78:D79)</f>
        <v>601</v>
      </c>
      <c r="E80" s="12">
        <f t="shared" ref="E80:J80" si="17">SUM(E78:E79)</f>
        <v>101</v>
      </c>
      <c r="F80" s="12">
        <f t="shared" si="17"/>
        <v>1265</v>
      </c>
      <c r="G80" s="12">
        <f t="shared" si="17"/>
        <v>301</v>
      </c>
      <c r="H80" s="12">
        <f t="shared" si="17"/>
        <v>69</v>
      </c>
      <c r="I80" s="12">
        <f t="shared" si="17"/>
        <v>6</v>
      </c>
      <c r="J80" s="13">
        <f t="shared" si="17"/>
        <v>535</v>
      </c>
    </row>
    <row r="81" spans="1:10" x14ac:dyDescent="0.25">
      <c r="A81" s="3"/>
      <c r="J81" s="4"/>
    </row>
    <row r="82" spans="1:10" x14ac:dyDescent="0.25">
      <c r="A82" s="37">
        <v>2022</v>
      </c>
      <c r="B82" s="38" t="s">
        <v>16</v>
      </c>
      <c r="C82" s="38" t="s">
        <v>17</v>
      </c>
      <c r="D82" s="38">
        <v>14</v>
      </c>
      <c r="E82" s="38">
        <v>7</v>
      </c>
      <c r="F82" s="38">
        <v>32</v>
      </c>
      <c r="G82" s="38">
        <v>3</v>
      </c>
      <c r="H82" s="38">
        <v>6</v>
      </c>
      <c r="I82" s="38">
        <v>0</v>
      </c>
      <c r="J82" s="39">
        <v>0</v>
      </c>
    </row>
    <row r="83" spans="1:10" x14ac:dyDescent="0.25">
      <c r="A83" s="37">
        <v>2022</v>
      </c>
      <c r="B83" s="38" t="s">
        <v>16</v>
      </c>
      <c r="C83" s="38" t="s">
        <v>19</v>
      </c>
      <c r="D83" s="38">
        <v>157</v>
      </c>
      <c r="E83" s="38">
        <v>44</v>
      </c>
      <c r="F83" s="38">
        <v>446</v>
      </c>
      <c r="G83" s="38">
        <v>99</v>
      </c>
      <c r="H83" s="38">
        <v>65</v>
      </c>
      <c r="I83" s="38">
        <v>0</v>
      </c>
      <c r="J83" s="39">
        <v>52</v>
      </c>
    </row>
    <row r="84" spans="1:10" x14ac:dyDescent="0.25">
      <c r="A84" s="40"/>
      <c r="B84" s="41"/>
      <c r="C84" s="41"/>
      <c r="D84" s="42">
        <f>SUM(D82:D83)</f>
        <v>171</v>
      </c>
      <c r="E84" s="42">
        <f t="shared" ref="E84:J84" si="18">SUM(E82:E83)</f>
        <v>51</v>
      </c>
      <c r="F84" s="42">
        <f t="shared" si="18"/>
        <v>478</v>
      </c>
      <c r="G84" s="42">
        <f t="shared" si="18"/>
        <v>102</v>
      </c>
      <c r="H84" s="42">
        <f t="shared" si="18"/>
        <v>71</v>
      </c>
      <c r="I84" s="42">
        <f t="shared" si="18"/>
        <v>0</v>
      </c>
      <c r="J84" s="43">
        <f t="shared" si="18"/>
        <v>52</v>
      </c>
    </row>
    <row r="86" spans="1:10" x14ac:dyDescent="0.25">
      <c r="A86" s="44" t="s">
        <v>21</v>
      </c>
    </row>
  </sheetData>
  <mergeCells count="2">
    <mergeCell ref="A3:J3"/>
    <mergeCell ref="A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4709-B6E4-491F-BB5A-0988EF3B40FE}">
  <dimension ref="A1:B402"/>
  <sheetViews>
    <sheetView workbookViewId="0"/>
  </sheetViews>
  <sheetFormatPr defaultRowHeight="15" x14ac:dyDescent="0.25"/>
  <sheetData>
    <row r="1" spans="1:1" x14ac:dyDescent="0.25">
      <c r="A1" s="5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s="5" t="s">
        <v>25</v>
      </c>
    </row>
    <row r="6" spans="1:1" x14ac:dyDescent="0.25">
      <c r="A6" t="s">
        <v>26</v>
      </c>
    </row>
    <row r="7" spans="1:1" x14ac:dyDescent="0.25">
      <c r="A7" s="5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41</v>
      </c>
    </row>
    <row r="25" spans="1:1" x14ac:dyDescent="0.25">
      <c r="A25" s="5" t="s">
        <v>42</v>
      </c>
    </row>
    <row r="26" spans="1:1" x14ac:dyDescent="0.25">
      <c r="A26" t="s">
        <v>43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t="s">
        <v>46</v>
      </c>
    </row>
    <row r="30" spans="1:1" x14ac:dyDescent="0.25">
      <c r="A30" t="s">
        <v>47</v>
      </c>
    </row>
    <row r="31" spans="1:1" x14ac:dyDescent="0.25">
      <c r="A31" t="s">
        <v>48</v>
      </c>
    </row>
    <row r="32" spans="1:1" x14ac:dyDescent="0.25">
      <c r="A32" t="s">
        <v>41</v>
      </c>
    </row>
    <row r="33" spans="1:1" x14ac:dyDescent="0.25">
      <c r="A33" s="5" t="s">
        <v>49</v>
      </c>
    </row>
    <row r="34" spans="1:1" x14ac:dyDescent="0.25">
      <c r="A34" t="s">
        <v>50</v>
      </c>
    </row>
    <row r="35" spans="1:1" x14ac:dyDescent="0.25">
      <c r="A35" t="s">
        <v>44</v>
      </c>
    </row>
    <row r="36" spans="1:1" x14ac:dyDescent="0.25">
      <c r="A36" t="s">
        <v>51</v>
      </c>
    </row>
    <row r="37" spans="1:1" x14ac:dyDescent="0.25">
      <c r="A37" t="s">
        <v>46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41</v>
      </c>
    </row>
    <row r="41" spans="1:1" x14ac:dyDescent="0.25">
      <c r="A41" s="5" t="s">
        <v>54</v>
      </c>
    </row>
    <row r="42" spans="1:1" x14ac:dyDescent="0.25">
      <c r="A42" t="s">
        <v>55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41</v>
      </c>
    </row>
    <row r="49" spans="1:1" x14ac:dyDescent="0.25">
      <c r="A49" s="5" t="s">
        <v>59</v>
      </c>
    </row>
    <row r="50" spans="1:1" x14ac:dyDescent="0.25">
      <c r="A50" t="s">
        <v>60</v>
      </c>
    </row>
    <row r="51" spans="1:1" x14ac:dyDescent="0.25">
      <c r="A51" t="s">
        <v>61</v>
      </c>
    </row>
    <row r="52" spans="1:1" x14ac:dyDescent="0.25">
      <c r="A52" t="s">
        <v>62</v>
      </c>
    </row>
    <row r="53" spans="1:1" x14ac:dyDescent="0.25">
      <c r="A53" t="s">
        <v>63</v>
      </c>
    </row>
    <row r="54" spans="1:1" x14ac:dyDescent="0.25">
      <c r="A54" t="s">
        <v>41</v>
      </c>
    </row>
    <row r="55" spans="1:1" x14ac:dyDescent="0.25">
      <c r="A55" s="5" t="s">
        <v>64</v>
      </c>
    </row>
    <row r="56" spans="1:1" x14ac:dyDescent="0.25">
      <c r="A56" t="s">
        <v>65</v>
      </c>
    </row>
    <row r="57" spans="1:1" x14ac:dyDescent="0.25">
      <c r="A57" t="s">
        <v>45</v>
      </c>
    </row>
    <row r="58" spans="1:1" x14ac:dyDescent="0.25">
      <c r="A58" t="s">
        <v>46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41</v>
      </c>
    </row>
    <row r="62" spans="1:1" x14ac:dyDescent="0.25">
      <c r="A62" s="5" t="s">
        <v>68</v>
      </c>
    </row>
    <row r="63" spans="1:1" x14ac:dyDescent="0.25">
      <c r="A63" t="s">
        <v>65</v>
      </c>
    </row>
    <row r="64" spans="1:1" x14ac:dyDescent="0.25">
      <c r="A64" t="s">
        <v>45</v>
      </c>
    </row>
    <row r="65" spans="1:2" x14ac:dyDescent="0.25">
      <c r="A65" t="s">
        <v>56</v>
      </c>
    </row>
    <row r="66" spans="1:2" x14ac:dyDescent="0.25">
      <c r="A66" t="s">
        <v>66</v>
      </c>
    </row>
    <row r="67" spans="1:2" x14ac:dyDescent="0.25">
      <c r="A67" t="s">
        <v>67</v>
      </c>
    </row>
    <row r="68" spans="1:2" x14ac:dyDescent="0.25">
      <c r="A68" t="s">
        <v>41</v>
      </c>
    </row>
    <row r="69" spans="1:2" x14ac:dyDescent="0.25">
      <c r="A69" t="s">
        <v>69</v>
      </c>
    </row>
    <row r="72" spans="1:2" x14ac:dyDescent="0.25">
      <c r="A72" s="5"/>
    </row>
    <row r="73" spans="1:2" x14ac:dyDescent="0.25">
      <c r="A73" s="5" t="s">
        <v>70</v>
      </c>
    </row>
    <row r="74" spans="1:2" x14ac:dyDescent="0.25">
      <c r="A74" t="s">
        <v>71</v>
      </c>
    </row>
    <row r="76" spans="1:2" x14ac:dyDescent="0.25">
      <c r="A76" t="s">
        <v>72</v>
      </c>
    </row>
    <row r="77" spans="1:2" x14ac:dyDescent="0.25">
      <c r="B77" t="s">
        <v>73</v>
      </c>
    </row>
    <row r="78" spans="1:2" x14ac:dyDescent="0.25">
      <c r="B78" t="s">
        <v>74</v>
      </c>
    </row>
    <row r="79" spans="1:2" x14ac:dyDescent="0.25">
      <c r="A79" t="s">
        <v>75</v>
      </c>
    </row>
    <row r="80" spans="1:2" x14ac:dyDescent="0.25">
      <c r="A80" t="s">
        <v>76</v>
      </c>
    </row>
    <row r="82" spans="1:1" x14ac:dyDescent="0.25">
      <c r="A82" t="s">
        <v>77</v>
      </c>
    </row>
    <row r="83" spans="1:1" x14ac:dyDescent="0.25">
      <c r="A83" t="s">
        <v>78</v>
      </c>
    </row>
    <row r="84" spans="1:1" x14ac:dyDescent="0.25">
      <c r="A84" t="s">
        <v>79</v>
      </c>
    </row>
    <row r="86" spans="1:1" x14ac:dyDescent="0.25">
      <c r="A86" s="5"/>
    </row>
    <row r="87" spans="1:1" x14ac:dyDescent="0.25">
      <c r="A87" s="5" t="s">
        <v>42</v>
      </c>
    </row>
    <row r="88" spans="1:1" x14ac:dyDescent="0.25">
      <c r="A88" t="s">
        <v>80</v>
      </c>
    </row>
    <row r="89" spans="1:1" x14ac:dyDescent="0.25">
      <c r="A89" t="s">
        <v>81</v>
      </c>
    </row>
    <row r="90" spans="1:1" x14ac:dyDescent="0.25">
      <c r="A90" t="s">
        <v>82</v>
      </c>
    </row>
    <row r="91" spans="1:1" x14ac:dyDescent="0.25">
      <c r="A91" t="s">
        <v>83</v>
      </c>
    </row>
    <row r="92" spans="1:1" x14ac:dyDescent="0.25">
      <c r="A92" t="s">
        <v>84</v>
      </c>
    </row>
    <row r="93" spans="1:1" x14ac:dyDescent="0.25">
      <c r="A93" t="s">
        <v>85</v>
      </c>
    </row>
    <row r="94" spans="1:1" x14ac:dyDescent="0.25">
      <c r="A94" s="5"/>
    </row>
    <row r="95" spans="1:1" x14ac:dyDescent="0.25">
      <c r="A95" s="5" t="s">
        <v>49</v>
      </c>
    </row>
    <row r="96" spans="1:1" x14ac:dyDescent="0.25">
      <c r="A96" t="s">
        <v>86</v>
      </c>
    </row>
    <row r="97" spans="1:1" x14ac:dyDescent="0.25">
      <c r="A97" t="s">
        <v>81</v>
      </c>
    </row>
    <row r="98" spans="1:1" x14ac:dyDescent="0.25">
      <c r="A98" t="s">
        <v>82</v>
      </c>
    </row>
    <row r="99" spans="1:1" x14ac:dyDescent="0.25">
      <c r="A99" t="s">
        <v>87</v>
      </c>
    </row>
    <row r="100" spans="1:1" x14ac:dyDescent="0.25">
      <c r="A100" t="s">
        <v>88</v>
      </c>
    </row>
    <row r="101" spans="1:1" x14ac:dyDescent="0.25">
      <c r="A101" t="s">
        <v>89</v>
      </c>
    </row>
    <row r="102" spans="1:1" x14ac:dyDescent="0.25">
      <c r="A102" s="5"/>
    </row>
    <row r="103" spans="1:1" x14ac:dyDescent="0.25">
      <c r="A103" s="5" t="s">
        <v>54</v>
      </c>
    </row>
    <row r="104" spans="1:1" x14ac:dyDescent="0.25">
      <c r="A104" t="s">
        <v>90</v>
      </c>
    </row>
    <row r="105" spans="1:1" x14ac:dyDescent="0.25">
      <c r="A105" t="s">
        <v>81</v>
      </c>
    </row>
    <row r="106" spans="1:1" x14ac:dyDescent="0.25">
      <c r="A106" t="s">
        <v>82</v>
      </c>
    </row>
    <row r="107" spans="1:1" x14ac:dyDescent="0.25">
      <c r="A107" t="s">
        <v>91</v>
      </c>
    </row>
    <row r="108" spans="1:1" x14ac:dyDescent="0.25">
      <c r="A108" t="s">
        <v>92</v>
      </c>
    </row>
    <row r="109" spans="1:1" x14ac:dyDescent="0.25">
      <c r="A109" t="s">
        <v>93</v>
      </c>
    </row>
    <row r="110" spans="1:1" x14ac:dyDescent="0.25">
      <c r="A110" s="5"/>
    </row>
    <row r="111" spans="1:1" x14ac:dyDescent="0.25">
      <c r="A111" s="5" t="s">
        <v>59</v>
      </c>
    </row>
    <row r="112" spans="1:1" x14ac:dyDescent="0.25">
      <c r="A112" t="s">
        <v>94</v>
      </c>
    </row>
    <row r="113" spans="1:1" x14ac:dyDescent="0.25">
      <c r="A113" t="s">
        <v>95</v>
      </c>
    </row>
    <row r="114" spans="1:1" x14ac:dyDescent="0.25">
      <c r="A114" t="s">
        <v>75</v>
      </c>
    </row>
    <row r="115" spans="1:1" x14ac:dyDescent="0.25">
      <c r="A115" t="s">
        <v>76</v>
      </c>
    </row>
    <row r="116" spans="1:1" x14ac:dyDescent="0.25">
      <c r="A116" s="5"/>
    </row>
    <row r="117" spans="1:1" x14ac:dyDescent="0.25">
      <c r="A117" s="5" t="s">
        <v>64</v>
      </c>
    </row>
    <row r="118" spans="1:1" x14ac:dyDescent="0.25">
      <c r="A118" t="s">
        <v>96</v>
      </c>
    </row>
    <row r="119" spans="1:1" x14ac:dyDescent="0.25">
      <c r="A119" t="s">
        <v>82</v>
      </c>
    </row>
    <row r="120" spans="1:1" x14ac:dyDescent="0.25">
      <c r="A120" t="s">
        <v>87</v>
      </c>
    </row>
    <row r="121" spans="1:1" x14ac:dyDescent="0.25">
      <c r="A121" t="s">
        <v>97</v>
      </c>
    </row>
    <row r="122" spans="1:1" x14ac:dyDescent="0.25">
      <c r="A122" t="s">
        <v>98</v>
      </c>
    </row>
    <row r="123" spans="1:1" x14ac:dyDescent="0.25">
      <c r="A123" s="5"/>
    </row>
    <row r="124" spans="1:1" x14ac:dyDescent="0.25">
      <c r="A124" s="5" t="s">
        <v>68</v>
      </c>
    </row>
    <row r="125" spans="1:1" x14ac:dyDescent="0.25">
      <c r="A125" t="s">
        <v>96</v>
      </c>
    </row>
    <row r="126" spans="1:1" x14ac:dyDescent="0.25">
      <c r="A126" t="s">
        <v>82</v>
      </c>
    </row>
    <row r="127" spans="1:1" x14ac:dyDescent="0.25">
      <c r="A127" t="s">
        <v>91</v>
      </c>
    </row>
    <row r="128" spans="1:1" x14ac:dyDescent="0.25">
      <c r="A128" t="s">
        <v>97</v>
      </c>
    </row>
    <row r="129" spans="1:1" x14ac:dyDescent="0.25">
      <c r="A129" t="s">
        <v>98</v>
      </c>
    </row>
    <row r="133" spans="1:1" x14ac:dyDescent="0.25">
      <c r="A133" t="s">
        <v>99</v>
      </c>
    </row>
    <row r="134" spans="1:1" x14ac:dyDescent="0.25">
      <c r="A134" t="s">
        <v>71</v>
      </c>
    </row>
    <row r="135" spans="1:1" x14ac:dyDescent="0.25">
      <c r="A135" t="s">
        <v>100</v>
      </c>
    </row>
    <row r="136" spans="1:1" x14ac:dyDescent="0.25">
      <c r="A136" t="s">
        <v>101</v>
      </c>
    </row>
    <row r="137" spans="1:1" x14ac:dyDescent="0.25">
      <c r="A137" t="s">
        <v>102</v>
      </c>
    </row>
    <row r="138" spans="1:1" x14ac:dyDescent="0.25">
      <c r="A138" t="s">
        <v>76</v>
      </c>
    </row>
    <row r="140" spans="1:1" x14ac:dyDescent="0.25">
      <c r="A140" t="s">
        <v>103</v>
      </c>
    </row>
    <row r="141" spans="1:1" x14ac:dyDescent="0.25">
      <c r="A141" t="s">
        <v>78</v>
      </c>
    </row>
    <row r="142" spans="1:1" x14ac:dyDescent="0.25">
      <c r="A142" s="5" t="s">
        <v>79</v>
      </c>
    </row>
    <row r="143" spans="1:1" x14ac:dyDescent="0.25">
      <c r="A143" s="5"/>
    </row>
    <row r="144" spans="1:1" x14ac:dyDescent="0.25">
      <c r="A144" s="5" t="s">
        <v>104</v>
      </c>
    </row>
    <row r="145" spans="1:1" x14ac:dyDescent="0.25">
      <c r="A145" t="s">
        <v>105</v>
      </c>
    </row>
    <row r="146" spans="1:1" x14ac:dyDescent="0.25">
      <c r="A146" t="s">
        <v>106</v>
      </c>
    </row>
    <row r="147" spans="1:1" x14ac:dyDescent="0.25">
      <c r="A147" t="s">
        <v>107</v>
      </c>
    </row>
    <row r="148" spans="1:1" x14ac:dyDescent="0.25">
      <c r="A148" t="s">
        <v>83</v>
      </c>
    </row>
    <row r="149" spans="1:1" x14ac:dyDescent="0.25">
      <c r="A149" t="s">
        <v>84</v>
      </c>
    </row>
    <row r="150" spans="1:1" x14ac:dyDescent="0.25">
      <c r="A150" s="5" t="s">
        <v>85</v>
      </c>
    </row>
    <row r="151" spans="1:1" x14ac:dyDescent="0.25">
      <c r="A151" s="5"/>
    </row>
    <row r="152" spans="1:1" x14ac:dyDescent="0.25">
      <c r="A152" s="5" t="s">
        <v>49</v>
      </c>
    </row>
    <row r="153" spans="1:1" x14ac:dyDescent="0.25">
      <c r="A153" t="s">
        <v>108</v>
      </c>
    </row>
    <row r="154" spans="1:1" x14ac:dyDescent="0.25">
      <c r="A154" t="s">
        <v>106</v>
      </c>
    </row>
    <row r="155" spans="1:1" x14ac:dyDescent="0.25">
      <c r="A155" t="s">
        <v>107</v>
      </c>
    </row>
    <row r="156" spans="1:1" x14ac:dyDescent="0.25">
      <c r="A156" t="s">
        <v>87</v>
      </c>
    </row>
    <row r="157" spans="1:1" x14ac:dyDescent="0.25">
      <c r="A157" t="s">
        <v>88</v>
      </c>
    </row>
    <row r="158" spans="1:1" x14ac:dyDescent="0.25">
      <c r="A158" s="5" t="s">
        <v>89</v>
      </c>
    </row>
    <row r="159" spans="1:1" x14ac:dyDescent="0.25">
      <c r="A159" s="5"/>
    </row>
    <row r="160" spans="1:1" x14ac:dyDescent="0.25">
      <c r="A160" s="5" t="s">
        <v>54</v>
      </c>
    </row>
    <row r="161" spans="1:1" x14ac:dyDescent="0.25">
      <c r="A161" t="s">
        <v>109</v>
      </c>
    </row>
    <row r="162" spans="1:1" x14ac:dyDescent="0.25">
      <c r="A162" t="s">
        <v>106</v>
      </c>
    </row>
    <row r="163" spans="1:1" x14ac:dyDescent="0.25">
      <c r="A163" t="s">
        <v>107</v>
      </c>
    </row>
    <row r="164" spans="1:1" x14ac:dyDescent="0.25">
      <c r="A164" t="s">
        <v>91</v>
      </c>
    </row>
    <row r="165" spans="1:1" x14ac:dyDescent="0.25">
      <c r="A165" t="s">
        <v>92</v>
      </c>
    </row>
    <row r="166" spans="1:1" x14ac:dyDescent="0.25">
      <c r="A166" s="5" t="s">
        <v>93</v>
      </c>
    </row>
    <row r="167" spans="1:1" x14ac:dyDescent="0.25">
      <c r="A167" s="5"/>
    </row>
    <row r="168" spans="1:1" x14ac:dyDescent="0.25">
      <c r="A168" s="5" t="s">
        <v>59</v>
      </c>
    </row>
    <row r="169" spans="1:1" x14ac:dyDescent="0.25">
      <c r="A169" t="s">
        <v>110</v>
      </c>
    </row>
    <row r="170" spans="1:1" x14ac:dyDescent="0.25">
      <c r="A170" t="s">
        <v>111</v>
      </c>
    </row>
    <row r="171" spans="1:1" x14ac:dyDescent="0.25">
      <c r="A171" t="s">
        <v>102</v>
      </c>
    </row>
    <row r="172" spans="1:1" x14ac:dyDescent="0.25">
      <c r="A172" t="s">
        <v>76</v>
      </c>
    </row>
    <row r="173" spans="1:1" x14ac:dyDescent="0.25">
      <c r="A173" t="s">
        <v>97</v>
      </c>
    </row>
    <row r="174" spans="1:1" x14ac:dyDescent="0.25">
      <c r="A174" s="5" t="s">
        <v>98</v>
      </c>
    </row>
    <row r="175" spans="1:1" x14ac:dyDescent="0.25">
      <c r="A175" s="5"/>
    </row>
    <row r="176" spans="1:1" x14ac:dyDescent="0.25">
      <c r="A176" s="5" t="s">
        <v>64</v>
      </c>
    </row>
    <row r="177" spans="1:2" x14ac:dyDescent="0.25">
      <c r="A177" t="s">
        <v>96</v>
      </c>
    </row>
    <row r="178" spans="1:2" x14ac:dyDescent="0.25">
      <c r="A178" t="s">
        <v>107</v>
      </c>
    </row>
    <row r="179" spans="1:2" x14ac:dyDescent="0.25">
      <c r="A179" t="s">
        <v>87</v>
      </c>
    </row>
    <row r="180" spans="1:2" x14ac:dyDescent="0.25">
      <c r="A180" t="s">
        <v>97</v>
      </c>
    </row>
    <row r="181" spans="1:2" x14ac:dyDescent="0.25">
      <c r="A181" s="5" t="s">
        <v>98</v>
      </c>
    </row>
    <row r="182" spans="1:2" x14ac:dyDescent="0.25">
      <c r="A182" s="5"/>
    </row>
    <row r="183" spans="1:2" x14ac:dyDescent="0.25">
      <c r="A183" s="5" t="s">
        <v>68</v>
      </c>
    </row>
    <row r="184" spans="1:2" x14ac:dyDescent="0.25">
      <c r="A184" t="s">
        <v>96</v>
      </c>
    </row>
    <row r="185" spans="1:2" x14ac:dyDescent="0.25">
      <c r="A185" t="s">
        <v>107</v>
      </c>
    </row>
    <row r="186" spans="1:2" x14ac:dyDescent="0.25">
      <c r="A186" t="s">
        <v>91</v>
      </c>
    </row>
    <row r="187" spans="1:2" x14ac:dyDescent="0.25">
      <c r="A187" t="s">
        <v>97</v>
      </c>
    </row>
    <row r="188" spans="1:2" x14ac:dyDescent="0.25">
      <c r="A188" t="s">
        <v>98</v>
      </c>
    </row>
    <row r="191" spans="1:2" x14ac:dyDescent="0.25">
      <c r="A191" s="5"/>
    </row>
    <row r="192" spans="1:2" x14ac:dyDescent="0.25">
      <c r="A192" s="5" t="s">
        <v>112</v>
      </c>
      <c r="B192">
        <v>2014</v>
      </c>
    </row>
    <row r="193" spans="1:1" x14ac:dyDescent="0.25">
      <c r="A193" s="5" t="s">
        <v>113</v>
      </c>
    </row>
    <row r="194" spans="1:1" x14ac:dyDescent="0.25">
      <c r="A194" t="s">
        <v>114</v>
      </c>
    </row>
    <row r="195" spans="1:1" x14ac:dyDescent="0.25">
      <c r="A195" t="s">
        <v>71</v>
      </c>
    </row>
    <row r="196" spans="1:1" x14ac:dyDescent="0.25">
      <c r="A196" t="s">
        <v>100</v>
      </c>
    </row>
    <row r="197" spans="1:1" x14ac:dyDescent="0.25">
      <c r="A197" t="s">
        <v>115</v>
      </c>
    </row>
    <row r="198" spans="1:1" x14ac:dyDescent="0.25">
      <c r="A198" t="s">
        <v>116</v>
      </c>
    </row>
    <row r="199" spans="1:1" x14ac:dyDescent="0.25">
      <c r="A199" t="s">
        <v>117</v>
      </c>
    </row>
    <row r="201" spans="1:1" x14ac:dyDescent="0.25">
      <c r="A201" t="s">
        <v>118</v>
      </c>
    </row>
    <row r="202" spans="1:1" x14ac:dyDescent="0.25">
      <c r="A202" t="s">
        <v>78</v>
      </c>
    </row>
    <row r="203" spans="1:1" x14ac:dyDescent="0.25">
      <c r="A203" s="5" t="s">
        <v>79</v>
      </c>
    </row>
    <row r="204" spans="1:1" x14ac:dyDescent="0.25">
      <c r="A204" s="5"/>
    </row>
    <row r="205" spans="1:1" x14ac:dyDescent="0.25">
      <c r="A205" s="5" t="s">
        <v>42</v>
      </c>
    </row>
    <row r="206" spans="1:1" x14ac:dyDescent="0.25">
      <c r="A206" t="s">
        <v>105</v>
      </c>
    </row>
    <row r="207" spans="1:1" x14ac:dyDescent="0.25">
      <c r="A207" t="s">
        <v>119</v>
      </c>
    </row>
    <row r="208" spans="1:1" x14ac:dyDescent="0.25">
      <c r="A208" t="s">
        <v>120</v>
      </c>
    </row>
    <row r="209" spans="1:1" x14ac:dyDescent="0.25">
      <c r="A209" t="s">
        <v>121</v>
      </c>
    </row>
    <row r="210" spans="1:1" x14ac:dyDescent="0.25">
      <c r="A210" t="s">
        <v>84</v>
      </c>
    </row>
    <row r="211" spans="1:1" x14ac:dyDescent="0.25">
      <c r="A211" s="5" t="s">
        <v>85</v>
      </c>
    </row>
    <row r="212" spans="1:1" x14ac:dyDescent="0.25">
      <c r="A212" s="5"/>
    </row>
    <row r="213" spans="1:1" x14ac:dyDescent="0.25">
      <c r="A213" s="5" t="s">
        <v>49</v>
      </c>
    </row>
    <row r="214" spans="1:1" x14ac:dyDescent="0.25">
      <c r="A214" t="s">
        <v>108</v>
      </c>
    </row>
    <row r="215" spans="1:1" x14ac:dyDescent="0.25">
      <c r="A215" t="s">
        <v>119</v>
      </c>
    </row>
    <row r="216" spans="1:1" x14ac:dyDescent="0.25">
      <c r="A216" t="s">
        <v>120</v>
      </c>
    </row>
    <row r="217" spans="1:1" x14ac:dyDescent="0.25">
      <c r="A217" t="s">
        <v>122</v>
      </c>
    </row>
    <row r="218" spans="1:1" x14ac:dyDescent="0.25">
      <c r="A218" t="s">
        <v>88</v>
      </c>
    </row>
    <row r="219" spans="1:1" x14ac:dyDescent="0.25">
      <c r="A219" s="5" t="s">
        <v>89</v>
      </c>
    </row>
    <row r="220" spans="1:1" x14ac:dyDescent="0.25">
      <c r="A220" s="5"/>
    </row>
    <row r="221" spans="1:1" x14ac:dyDescent="0.25">
      <c r="A221" s="5" t="s">
        <v>54</v>
      </c>
    </row>
    <row r="222" spans="1:1" x14ac:dyDescent="0.25">
      <c r="A222" t="s">
        <v>123</v>
      </c>
    </row>
    <row r="223" spans="1:1" x14ac:dyDescent="0.25">
      <c r="A223" t="s">
        <v>119</v>
      </c>
    </row>
    <row r="224" spans="1:1" x14ac:dyDescent="0.25">
      <c r="A224" t="s">
        <v>120</v>
      </c>
    </row>
    <row r="225" spans="1:1" x14ac:dyDescent="0.25">
      <c r="A225" t="s">
        <v>124</v>
      </c>
    </row>
    <row r="226" spans="1:1" x14ac:dyDescent="0.25">
      <c r="A226" t="s">
        <v>92</v>
      </c>
    </row>
    <row r="227" spans="1:1" x14ac:dyDescent="0.25">
      <c r="A227" s="5" t="s">
        <v>93</v>
      </c>
    </row>
    <row r="228" spans="1:1" x14ac:dyDescent="0.25">
      <c r="A228" s="5"/>
    </row>
    <row r="229" spans="1:1" x14ac:dyDescent="0.25">
      <c r="A229" s="5" t="s">
        <v>59</v>
      </c>
    </row>
    <row r="230" spans="1:1" x14ac:dyDescent="0.25">
      <c r="A230" t="s">
        <v>110</v>
      </c>
    </row>
    <row r="231" spans="1:1" x14ac:dyDescent="0.25">
      <c r="A231" t="s">
        <v>125</v>
      </c>
    </row>
    <row r="232" spans="1:1" x14ac:dyDescent="0.25">
      <c r="A232" t="s">
        <v>116</v>
      </c>
    </row>
    <row r="233" spans="1:1" x14ac:dyDescent="0.25">
      <c r="A233" t="s">
        <v>117</v>
      </c>
    </row>
    <row r="234" spans="1:1" x14ac:dyDescent="0.25">
      <c r="A234" t="s">
        <v>97</v>
      </c>
    </row>
    <row r="235" spans="1:1" x14ac:dyDescent="0.25">
      <c r="A235" s="5" t="s">
        <v>98</v>
      </c>
    </row>
    <row r="236" spans="1:1" x14ac:dyDescent="0.25">
      <c r="A236" s="5"/>
    </row>
    <row r="237" spans="1:1" x14ac:dyDescent="0.25">
      <c r="A237" s="5" t="s">
        <v>64</v>
      </c>
    </row>
    <row r="238" spans="1:1" x14ac:dyDescent="0.25">
      <c r="A238" t="s">
        <v>96</v>
      </c>
    </row>
    <row r="239" spans="1:1" x14ac:dyDescent="0.25">
      <c r="A239" t="s">
        <v>120</v>
      </c>
    </row>
    <row r="240" spans="1:1" x14ac:dyDescent="0.25">
      <c r="A240" t="s">
        <v>126</v>
      </c>
    </row>
    <row r="241" spans="1:1" x14ac:dyDescent="0.25">
      <c r="A241" t="s">
        <v>97</v>
      </c>
    </row>
    <row r="242" spans="1:1" x14ac:dyDescent="0.25">
      <c r="A242" s="5" t="s">
        <v>98</v>
      </c>
    </row>
    <row r="243" spans="1:1" x14ac:dyDescent="0.25">
      <c r="A243" s="5"/>
    </row>
    <row r="244" spans="1:1" x14ac:dyDescent="0.25">
      <c r="A244" s="5" t="s">
        <v>68</v>
      </c>
    </row>
    <row r="245" spans="1:1" x14ac:dyDescent="0.25">
      <c r="A245" t="s">
        <v>96</v>
      </c>
    </row>
    <row r="246" spans="1:1" x14ac:dyDescent="0.25">
      <c r="A246" t="s">
        <v>120</v>
      </c>
    </row>
    <row r="247" spans="1:1" x14ac:dyDescent="0.25">
      <c r="A247" t="s">
        <v>127</v>
      </c>
    </row>
    <row r="248" spans="1:1" x14ac:dyDescent="0.25">
      <c r="A248" t="s">
        <v>97</v>
      </c>
    </row>
    <row r="249" spans="1:1" x14ac:dyDescent="0.25">
      <c r="A249" t="s">
        <v>98</v>
      </c>
    </row>
    <row r="252" spans="1:1" x14ac:dyDescent="0.25">
      <c r="A252" s="5"/>
    </row>
    <row r="253" spans="1:1" x14ac:dyDescent="0.25">
      <c r="A253" s="5" t="s">
        <v>128</v>
      </c>
    </row>
    <row r="254" spans="1:1" x14ac:dyDescent="0.25">
      <c r="A254" s="5" t="s">
        <v>129</v>
      </c>
    </row>
    <row r="256" spans="1:1" x14ac:dyDescent="0.25">
      <c r="A256" t="s">
        <v>71</v>
      </c>
    </row>
    <row r="257" spans="1:1" x14ac:dyDescent="0.25">
      <c r="A257" t="s">
        <v>100</v>
      </c>
    </row>
    <row r="258" spans="1:1" x14ac:dyDescent="0.25">
      <c r="A258" t="s">
        <v>130</v>
      </c>
    </row>
    <row r="259" spans="1:1" x14ac:dyDescent="0.25">
      <c r="A259" t="s">
        <v>116</v>
      </c>
    </row>
    <row r="260" spans="1:1" x14ac:dyDescent="0.25">
      <c r="A260" t="s">
        <v>131</v>
      </c>
    </row>
    <row r="262" spans="1:1" x14ac:dyDescent="0.25">
      <c r="A262" t="s">
        <v>132</v>
      </c>
    </row>
    <row r="263" spans="1:1" x14ac:dyDescent="0.25">
      <c r="A263" t="s">
        <v>78</v>
      </c>
    </row>
    <row r="264" spans="1:1" x14ac:dyDescent="0.25">
      <c r="A264" s="5" t="s">
        <v>79</v>
      </c>
    </row>
    <row r="265" spans="1:1" x14ac:dyDescent="0.25">
      <c r="A265" s="5"/>
    </row>
    <row r="266" spans="1:1" x14ac:dyDescent="0.25">
      <c r="A266" s="5" t="s">
        <v>42</v>
      </c>
    </row>
    <row r="267" spans="1:1" x14ac:dyDescent="0.25">
      <c r="A267" t="s">
        <v>105</v>
      </c>
    </row>
    <row r="268" spans="1:1" x14ac:dyDescent="0.25">
      <c r="A268" t="s">
        <v>119</v>
      </c>
    </row>
    <row r="269" spans="1:1" x14ac:dyDescent="0.25">
      <c r="A269" t="s">
        <v>133</v>
      </c>
    </row>
    <row r="270" spans="1:1" x14ac:dyDescent="0.25">
      <c r="A270" t="s">
        <v>121</v>
      </c>
    </row>
    <row r="271" spans="1:1" x14ac:dyDescent="0.25">
      <c r="A271" t="s">
        <v>84</v>
      </c>
    </row>
    <row r="272" spans="1:1" x14ac:dyDescent="0.25">
      <c r="A272" s="5" t="s">
        <v>85</v>
      </c>
    </row>
    <row r="273" spans="1:1" x14ac:dyDescent="0.25">
      <c r="A273" s="5"/>
    </row>
    <row r="274" spans="1:1" x14ac:dyDescent="0.25">
      <c r="A274" s="5" t="s">
        <v>49</v>
      </c>
    </row>
    <row r="275" spans="1:1" x14ac:dyDescent="0.25">
      <c r="A275" t="s">
        <v>108</v>
      </c>
    </row>
    <row r="276" spans="1:1" x14ac:dyDescent="0.25">
      <c r="A276" t="s">
        <v>119</v>
      </c>
    </row>
    <row r="277" spans="1:1" x14ac:dyDescent="0.25">
      <c r="A277" t="s">
        <v>133</v>
      </c>
    </row>
    <row r="278" spans="1:1" x14ac:dyDescent="0.25">
      <c r="A278" t="s">
        <v>122</v>
      </c>
    </row>
    <row r="279" spans="1:1" x14ac:dyDescent="0.25">
      <c r="A279" t="s">
        <v>88</v>
      </c>
    </row>
    <row r="280" spans="1:1" x14ac:dyDescent="0.25">
      <c r="A280" s="5" t="s">
        <v>89</v>
      </c>
    </row>
    <row r="281" spans="1:1" x14ac:dyDescent="0.25">
      <c r="A281" s="5"/>
    </row>
    <row r="282" spans="1:1" x14ac:dyDescent="0.25">
      <c r="A282" s="5" t="s">
        <v>54</v>
      </c>
    </row>
    <row r="283" spans="1:1" x14ac:dyDescent="0.25">
      <c r="A283" t="s">
        <v>123</v>
      </c>
    </row>
    <row r="284" spans="1:1" x14ac:dyDescent="0.25">
      <c r="A284" t="s">
        <v>119</v>
      </c>
    </row>
    <row r="285" spans="1:1" x14ac:dyDescent="0.25">
      <c r="A285" t="s">
        <v>133</v>
      </c>
    </row>
    <row r="286" spans="1:1" x14ac:dyDescent="0.25">
      <c r="A286" t="s">
        <v>124</v>
      </c>
    </row>
    <row r="287" spans="1:1" x14ac:dyDescent="0.25">
      <c r="A287" t="s">
        <v>92</v>
      </c>
    </row>
    <row r="288" spans="1:1" x14ac:dyDescent="0.25">
      <c r="A288" s="5" t="s">
        <v>93</v>
      </c>
    </row>
    <row r="289" spans="1:1" x14ac:dyDescent="0.25">
      <c r="A289" s="5"/>
    </row>
    <row r="290" spans="1:1" x14ac:dyDescent="0.25">
      <c r="A290" s="5" t="s">
        <v>59</v>
      </c>
    </row>
    <row r="291" spans="1:1" x14ac:dyDescent="0.25">
      <c r="A291" t="s">
        <v>110</v>
      </c>
    </row>
    <row r="292" spans="1:1" x14ac:dyDescent="0.25">
      <c r="A292" t="s">
        <v>125</v>
      </c>
    </row>
    <row r="293" spans="1:1" x14ac:dyDescent="0.25">
      <c r="A293" t="s">
        <v>116</v>
      </c>
    </row>
    <row r="294" spans="1:1" x14ac:dyDescent="0.25">
      <c r="A294" t="s">
        <v>134</v>
      </c>
    </row>
    <row r="295" spans="1:1" x14ac:dyDescent="0.25">
      <c r="A295" t="s">
        <v>97</v>
      </c>
    </row>
    <row r="296" spans="1:1" x14ac:dyDescent="0.25">
      <c r="A296" s="5" t="s">
        <v>98</v>
      </c>
    </row>
    <row r="297" spans="1:1" x14ac:dyDescent="0.25">
      <c r="A297" s="5"/>
    </row>
    <row r="298" spans="1:1" x14ac:dyDescent="0.25">
      <c r="A298" s="5" t="s">
        <v>64</v>
      </c>
    </row>
    <row r="299" spans="1:1" x14ac:dyDescent="0.25">
      <c r="A299" t="s">
        <v>96</v>
      </c>
    </row>
    <row r="300" spans="1:1" x14ac:dyDescent="0.25">
      <c r="A300" t="s">
        <v>120</v>
      </c>
    </row>
    <row r="301" spans="1:1" x14ac:dyDescent="0.25">
      <c r="A301" t="s">
        <v>126</v>
      </c>
    </row>
    <row r="302" spans="1:1" x14ac:dyDescent="0.25">
      <c r="A302" t="s">
        <v>97</v>
      </c>
    </row>
    <row r="303" spans="1:1" x14ac:dyDescent="0.25">
      <c r="A303" s="5" t="s">
        <v>98</v>
      </c>
    </row>
    <row r="304" spans="1:1" x14ac:dyDescent="0.25">
      <c r="A304" s="5"/>
    </row>
    <row r="305" spans="1:1" x14ac:dyDescent="0.25">
      <c r="A305" s="5" t="s">
        <v>68</v>
      </c>
    </row>
    <row r="306" spans="1:1" x14ac:dyDescent="0.25">
      <c r="A306" t="s">
        <v>96</v>
      </c>
    </row>
    <row r="307" spans="1:1" x14ac:dyDescent="0.25">
      <c r="A307" t="s">
        <v>120</v>
      </c>
    </row>
    <row r="308" spans="1:1" x14ac:dyDescent="0.25">
      <c r="A308" t="s">
        <v>127</v>
      </c>
    </row>
    <row r="309" spans="1:1" x14ac:dyDescent="0.25">
      <c r="A309" t="s">
        <v>97</v>
      </c>
    </row>
    <row r="310" spans="1:1" x14ac:dyDescent="0.25">
      <c r="A310" t="s">
        <v>98</v>
      </c>
    </row>
    <row r="315" spans="1:1" x14ac:dyDescent="0.25">
      <c r="A315" t="s">
        <v>135</v>
      </c>
    </row>
    <row r="316" spans="1:1" x14ac:dyDescent="0.25">
      <c r="A316" t="s">
        <v>136</v>
      </c>
    </row>
    <row r="317" spans="1:1" x14ac:dyDescent="0.25">
      <c r="A317" t="s">
        <v>100</v>
      </c>
    </row>
    <row r="318" spans="1:1" x14ac:dyDescent="0.25">
      <c r="A318" t="s">
        <v>137</v>
      </c>
    </row>
    <row r="319" spans="1:1" x14ac:dyDescent="0.25">
      <c r="A319" t="s">
        <v>138</v>
      </c>
    </row>
    <row r="320" spans="1:1" x14ac:dyDescent="0.25">
      <c r="A320" t="s">
        <v>139</v>
      </c>
    </row>
    <row r="322" spans="1:1" x14ac:dyDescent="0.25">
      <c r="A322" t="s">
        <v>140</v>
      </c>
    </row>
    <row r="323" spans="1:1" x14ac:dyDescent="0.25">
      <c r="A323" t="s">
        <v>141</v>
      </c>
    </row>
    <row r="324" spans="1:1" x14ac:dyDescent="0.25">
      <c r="A324" t="s">
        <v>142</v>
      </c>
    </row>
    <row r="325" spans="1:1" x14ac:dyDescent="0.25">
      <c r="A325" t="s">
        <v>143</v>
      </c>
    </row>
    <row r="326" spans="1:1" x14ac:dyDescent="0.25">
      <c r="A326" t="s">
        <v>144</v>
      </c>
    </row>
    <row r="327" spans="1:1" x14ac:dyDescent="0.25">
      <c r="A327" t="s">
        <v>145</v>
      </c>
    </row>
    <row r="328" spans="1:1" x14ac:dyDescent="0.25">
      <c r="A328" t="s">
        <v>146</v>
      </c>
    </row>
    <row r="329" spans="1:1" x14ac:dyDescent="0.25">
      <c r="A329" t="s">
        <v>147</v>
      </c>
    </row>
    <row r="330" spans="1:1" x14ac:dyDescent="0.25">
      <c r="A330" t="s">
        <v>148</v>
      </c>
    </row>
    <row r="331" spans="1:1" x14ac:dyDescent="0.25">
      <c r="A331" s="5" t="s">
        <v>149</v>
      </c>
    </row>
    <row r="332" spans="1:1" x14ac:dyDescent="0.25">
      <c r="A332" s="5" t="s">
        <v>150</v>
      </c>
    </row>
    <row r="333" spans="1:1" x14ac:dyDescent="0.25">
      <c r="A333" s="5" t="s">
        <v>151</v>
      </c>
    </row>
    <row r="335" spans="1:1" x14ac:dyDescent="0.25">
      <c r="A335" t="s">
        <v>152</v>
      </c>
    </row>
    <row r="336" spans="1:1" x14ac:dyDescent="0.25">
      <c r="A336" t="s">
        <v>153</v>
      </c>
    </row>
    <row r="338" spans="1:1" x14ac:dyDescent="0.25">
      <c r="A338" t="s">
        <v>154</v>
      </c>
    </row>
    <row r="339" spans="1:1" x14ac:dyDescent="0.25">
      <c r="A339" t="s">
        <v>155</v>
      </c>
    </row>
    <row r="340" spans="1:1" x14ac:dyDescent="0.25">
      <c r="A340" s="5" t="s">
        <v>156</v>
      </c>
    </row>
    <row r="341" spans="1:1" x14ac:dyDescent="0.25">
      <c r="A341" s="5"/>
    </row>
    <row r="342" spans="1:1" x14ac:dyDescent="0.25">
      <c r="A342" s="5" t="s">
        <v>49</v>
      </c>
    </row>
    <row r="343" spans="1:1" x14ac:dyDescent="0.25">
      <c r="A343" t="s">
        <v>157</v>
      </c>
    </row>
    <row r="344" spans="1:1" x14ac:dyDescent="0.25">
      <c r="A344" t="s">
        <v>119</v>
      </c>
    </row>
    <row r="345" spans="1:1" x14ac:dyDescent="0.25">
      <c r="A345" t="s">
        <v>158</v>
      </c>
    </row>
    <row r="346" spans="1:1" x14ac:dyDescent="0.25">
      <c r="A346" t="s">
        <v>122</v>
      </c>
    </row>
    <row r="347" spans="1:1" x14ac:dyDescent="0.25">
      <c r="A347" t="s">
        <v>159</v>
      </c>
    </row>
    <row r="348" spans="1:1" x14ac:dyDescent="0.25">
      <c r="A348" s="5" t="s">
        <v>160</v>
      </c>
    </row>
    <row r="349" spans="1:1" x14ac:dyDescent="0.25">
      <c r="A349" s="5"/>
    </row>
    <row r="350" spans="1:1" x14ac:dyDescent="0.25">
      <c r="A350" s="5" t="s">
        <v>54</v>
      </c>
    </row>
    <row r="351" spans="1:1" x14ac:dyDescent="0.25">
      <c r="A351" t="s">
        <v>123</v>
      </c>
    </row>
    <row r="352" spans="1:1" x14ac:dyDescent="0.25">
      <c r="A352" t="s">
        <v>119</v>
      </c>
    </row>
    <row r="353" spans="1:1" x14ac:dyDescent="0.25">
      <c r="A353" t="s">
        <v>158</v>
      </c>
    </row>
    <row r="354" spans="1:1" x14ac:dyDescent="0.25">
      <c r="A354" t="s">
        <v>124</v>
      </c>
    </row>
    <row r="355" spans="1:1" x14ac:dyDescent="0.25">
      <c r="A355" t="s">
        <v>92</v>
      </c>
    </row>
    <row r="356" spans="1:1" x14ac:dyDescent="0.25">
      <c r="A356" t="s">
        <v>93</v>
      </c>
    </row>
    <row r="357" spans="1:1" x14ac:dyDescent="0.25">
      <c r="A357" s="5"/>
    </row>
    <row r="358" spans="1:1" x14ac:dyDescent="0.25">
      <c r="A358" s="5" t="s">
        <v>59</v>
      </c>
    </row>
    <row r="359" spans="1:1" x14ac:dyDescent="0.25">
      <c r="A359" t="s">
        <v>161</v>
      </c>
    </row>
    <row r="361" spans="1:1" x14ac:dyDescent="0.25">
      <c r="A361" t="s">
        <v>162</v>
      </c>
    </row>
    <row r="362" spans="1:1" x14ac:dyDescent="0.25">
      <c r="A362" t="s">
        <v>110</v>
      </c>
    </row>
    <row r="363" spans="1:1" x14ac:dyDescent="0.25">
      <c r="A363" t="s">
        <v>163</v>
      </c>
    </row>
    <row r="364" spans="1:1" x14ac:dyDescent="0.25">
      <c r="A364" t="s">
        <v>138</v>
      </c>
    </row>
    <row r="365" spans="1:1" x14ac:dyDescent="0.25">
      <c r="A365" t="s">
        <v>139</v>
      </c>
    </row>
    <row r="366" spans="1:1" x14ac:dyDescent="0.25">
      <c r="A366" t="s">
        <v>97</v>
      </c>
    </row>
    <row r="367" spans="1:1" x14ac:dyDescent="0.25">
      <c r="A367" t="s">
        <v>98</v>
      </c>
    </row>
    <row r="369" spans="1:1" x14ac:dyDescent="0.25">
      <c r="A369" t="s">
        <v>164</v>
      </c>
    </row>
    <row r="371" spans="1:1" x14ac:dyDescent="0.25">
      <c r="A371" t="s">
        <v>140</v>
      </c>
    </row>
    <row r="372" spans="1:1" x14ac:dyDescent="0.25">
      <c r="A372" t="s">
        <v>165</v>
      </c>
    </row>
    <row r="373" spans="1:1" x14ac:dyDescent="0.25">
      <c r="A373" t="s">
        <v>166</v>
      </c>
    </row>
    <row r="374" spans="1:1" x14ac:dyDescent="0.25">
      <c r="A374" t="s">
        <v>167</v>
      </c>
    </row>
    <row r="375" spans="1:1" x14ac:dyDescent="0.25">
      <c r="A375" t="s">
        <v>146</v>
      </c>
    </row>
    <row r="376" spans="1:1" x14ac:dyDescent="0.25">
      <c r="A376" t="s">
        <v>147</v>
      </c>
    </row>
    <row r="377" spans="1:1" x14ac:dyDescent="0.25">
      <c r="A377" t="s">
        <v>148</v>
      </c>
    </row>
    <row r="378" spans="1:1" x14ac:dyDescent="0.25">
      <c r="A378" t="s">
        <v>149</v>
      </c>
    </row>
    <row r="379" spans="1:1" x14ac:dyDescent="0.25">
      <c r="A379" t="s">
        <v>150</v>
      </c>
    </row>
    <row r="380" spans="1:1" x14ac:dyDescent="0.25">
      <c r="A380" t="s">
        <v>168</v>
      </c>
    </row>
    <row r="381" spans="1:1" x14ac:dyDescent="0.25">
      <c r="A381" t="s">
        <v>169</v>
      </c>
    </row>
    <row r="383" spans="1:1" x14ac:dyDescent="0.25">
      <c r="A383" t="s">
        <v>110</v>
      </c>
    </row>
    <row r="384" spans="1:1" x14ac:dyDescent="0.25">
      <c r="A384" t="s">
        <v>170</v>
      </c>
    </row>
    <row r="385" spans="1:1" x14ac:dyDescent="0.25">
      <c r="A385" t="s">
        <v>171</v>
      </c>
    </row>
    <row r="386" spans="1:1" x14ac:dyDescent="0.25">
      <c r="A386" t="s">
        <v>97</v>
      </c>
    </row>
    <row r="387" spans="1:1" x14ac:dyDescent="0.25">
      <c r="A387" s="5" t="s">
        <v>98</v>
      </c>
    </row>
    <row r="389" spans="1:1" x14ac:dyDescent="0.25">
      <c r="A389" s="5"/>
    </row>
    <row r="390" spans="1:1" x14ac:dyDescent="0.25">
      <c r="A390" s="5" t="s">
        <v>64</v>
      </c>
    </row>
    <row r="391" spans="1:1" x14ac:dyDescent="0.25">
      <c r="A391" t="s">
        <v>96</v>
      </c>
    </row>
    <row r="392" spans="1:1" x14ac:dyDescent="0.25">
      <c r="A392" t="s">
        <v>158</v>
      </c>
    </row>
    <row r="393" spans="1:1" x14ac:dyDescent="0.25">
      <c r="A393" t="s">
        <v>126</v>
      </c>
    </row>
    <row r="394" spans="1:1" x14ac:dyDescent="0.25">
      <c r="A394" s="5" t="s">
        <v>97</v>
      </c>
    </row>
    <row r="395" spans="1:1" x14ac:dyDescent="0.25">
      <c r="A395" t="s">
        <v>98</v>
      </c>
    </row>
    <row r="396" spans="1:1" x14ac:dyDescent="0.25">
      <c r="A396" s="5"/>
    </row>
    <row r="397" spans="1:1" x14ac:dyDescent="0.25">
      <c r="A397" s="5" t="s">
        <v>68</v>
      </c>
    </row>
    <row r="398" spans="1:1" x14ac:dyDescent="0.25">
      <c r="A398" t="s">
        <v>96</v>
      </c>
    </row>
    <row r="399" spans="1:1" x14ac:dyDescent="0.25">
      <c r="A399" t="s">
        <v>158</v>
      </c>
    </row>
    <row r="400" spans="1:1" x14ac:dyDescent="0.25">
      <c r="A400" t="s">
        <v>127</v>
      </c>
    </row>
    <row r="401" spans="1:1" x14ac:dyDescent="0.25">
      <c r="A401" t="s">
        <v>97</v>
      </c>
    </row>
    <row r="402" spans="1:1" x14ac:dyDescent="0.25">
      <c r="A402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Kayla - Area P</vt:lpstr>
      <vt:lpstr>SQL --2004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Carr, Kayla J (DFG)</dc:creator>
  <cp:keywords/>
  <dc:description/>
  <cp:lastModifiedBy>Reimer, Adam M (DFG)</cp:lastModifiedBy>
  <cp:revision/>
  <dcterms:created xsi:type="dcterms:W3CDTF">2022-12-23T21:02:15Z</dcterms:created>
  <dcterms:modified xsi:type="dcterms:W3CDTF">2022-12-29T22:45:34Z</dcterms:modified>
  <cp:category/>
  <cp:contentStatus/>
</cp:coreProperties>
</file>