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Sumedha\Desktop\Monthly Runs - Factory\April\ETL Run\"/>
    </mc:Choice>
  </mc:AlternateContent>
  <xr:revisionPtr revIDLastSave="0" documentId="13_ncr:1_{8205B09E-1FE9-42E4-89CC-DE0605DFBFF6}" xr6:coauthVersionLast="47" xr6:coauthVersionMax="47" xr10:uidLastSave="{00000000-0000-0000-0000-000000000000}"/>
  <bookViews>
    <workbookView xWindow="-110" yWindow="-110" windowWidth="19420" windowHeight="11500" xr2:uid="{D2168FC9-53B5-470F-AE2E-675E5A7DE290}"/>
  </bookViews>
  <sheets>
    <sheet name="Model Manual Changes (2025)" sheetId="1" r:id="rId1"/>
    <sheet name="Structure for tracking outcomes" sheetId="3" r:id="rId2"/>
    <sheet name="Manual Checks after Update" sheetId="2" r:id="rId3"/>
  </sheets>
  <definedNames>
    <definedName name="_xlnm._FilterDatabase" localSheetId="0" hidden="1">'Model Manual Changes (2025)'!$A$1:$F$1</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 r="C11" i="1"/>
  <c r="C22" i="1"/>
</calcChain>
</file>

<file path=xl/sharedStrings.xml><?xml version="1.0" encoding="utf-8"?>
<sst xmlns="http://schemas.openxmlformats.org/spreadsheetml/2006/main" count="143" uniqueCount="109">
  <si>
    <t>S No</t>
  </si>
  <si>
    <t>Category</t>
  </si>
  <si>
    <t>Type</t>
  </si>
  <si>
    <t>Change</t>
  </si>
  <si>
    <t>Description</t>
  </si>
  <si>
    <t>Raw Data</t>
  </si>
  <si>
    <t>Python</t>
  </si>
  <si>
    <t>Database</t>
  </si>
  <si>
    <t>Excel Model</t>
  </si>
  <si>
    <t>Model Configuration</t>
  </si>
  <si>
    <t>New Data</t>
  </si>
  <si>
    <t>Add Custom Duty</t>
  </si>
  <si>
    <t>Calculate custom duty values manually to file and add to objective function</t>
  </si>
  <si>
    <t>Input data template for custom duty</t>
  </si>
  <si>
    <t>Update the freight costs python script to also calculate custom duties for applicable lanes</t>
  </si>
  <si>
    <t>Additional column for custom duty in T02_SecDist and T03_PrimDist</t>
  </si>
  <si>
    <t>Macro to add custom duty to objective function and update the T02, T03 cost calculations</t>
  </si>
  <si>
    <t>Python has to be scalable for more than 3 factories. QC checklist process review</t>
  </si>
  <si>
    <t>Model Config</t>
  </si>
  <si>
    <t>Add trimming cost to objective function</t>
  </si>
  <si>
    <t>Add variables in T14 Fact RM Cons and T16 RM Balance to take cost of trimmings from the RM balance table and cost of other raw material from RM consumption table</t>
  </si>
  <si>
    <t>Macro to add trimming logic to the T14 and T16 tables</t>
  </si>
  <si>
    <t>Set minimum trimming inventory</t>
  </si>
  <si>
    <t>Set minimum inventory parameter of trimmings and apply the constraint in model</t>
  </si>
  <si>
    <t xml:space="preserve">Update the raw material related scripts to also include minimum trimming inventory </t>
  </si>
  <si>
    <t>Additional column for raw material master</t>
  </si>
  <si>
    <t>Macro to set min trimming inventory - update existing macro of T16</t>
  </si>
  <si>
    <t>Update Prep Line T25 and T26</t>
  </si>
  <si>
    <t>Add manually the prep line productivity in table T25 and run the prep line related macros. Manually update the shifts for the prep lines</t>
  </si>
  <si>
    <t>Add a column to factory line master to identify prep lines</t>
  </si>
  <si>
    <t>Add a new module under production script for preparing data</t>
  </si>
  <si>
    <t>Update the 2 tables in database both structure and logic for prep lines</t>
  </si>
  <si>
    <t>Macro is already built</t>
  </si>
  <si>
    <t>MTS-MTO Norms</t>
  </si>
  <si>
    <t>Add MTS MTO norms as per the latest SKUs and their norms. Automated python script is available for this. Manual effort required to name columns in current file and add market name against the demand</t>
  </si>
  <si>
    <t>Raw data is already present in input</t>
  </si>
  <si>
    <t>Modify demand and warehouse data preparation python script</t>
  </si>
  <si>
    <t>Add as columns to T01 Demand, T04 WH</t>
  </si>
  <si>
    <t>No macro update required</t>
  </si>
  <si>
    <t>Add Arbit Factory Rows</t>
  </si>
  <si>
    <t>Using macro + manual effort, add a new arbit factory</t>
  </si>
  <si>
    <t xml:space="preserve">Currently I am using a manual effort + macro to update this in a working </t>
  </si>
  <si>
    <t>Keep it as-is</t>
  </si>
  <si>
    <t>Apply standard SKU country restrictions</t>
  </si>
  <si>
    <t>Glazed SKUs cannot be sourced from GFC for KSA Demand</t>
  </si>
  <si>
    <t>Add raw data to the input</t>
  </si>
  <si>
    <t>Modify the script that creates the restriction tables for the raw materials and finished good restrictions</t>
  </si>
  <si>
    <t>Add column of month to FG SKU restriction table, test transfer to excel model</t>
  </si>
  <si>
    <t>Macro changes if needed post testing</t>
  </si>
  <si>
    <t>Seafood SKUs cannot be sourced from GFC for KSA Demand</t>
  </si>
  <si>
    <t>All SKUs for Jordan demand producible in KSA have to come from NFC</t>
  </si>
  <si>
    <t>Set Default Warehouse for KSA, Kuwait and UAE demand</t>
  </si>
  <si>
    <t>TBC</t>
  </si>
  <si>
    <t>Debugging</t>
  </si>
  <si>
    <t>2025 Specific Changes</t>
  </si>
  <si>
    <t>Operations</t>
  </si>
  <si>
    <t>Working Hours</t>
  </si>
  <si>
    <t>Reflect changes in agreed working hours per line and factory in master data.</t>
  </si>
  <si>
    <t>Make it monthly level</t>
  </si>
  <si>
    <t>Create a script for automatically taking the input of monthly working hours, working days as per latest update on line level monthly working hours</t>
  </si>
  <si>
    <t>No change</t>
  </si>
  <si>
    <t>C1 Line Upgrade</t>
  </si>
  <si>
    <t>Stop in March; upgrade to match C5 capacity starting April.</t>
  </si>
  <si>
    <t>C2 Line Upgrade</t>
  </si>
  <si>
    <t>Stop in April; upgrade to match C5 capacity starting May.</t>
  </si>
  <si>
    <t>New Glaze Line (April)</t>
  </si>
  <si>
    <t>Add a new glaze line at 66% capacity of G4.</t>
  </si>
  <si>
    <t>New Glaze Line (November)</t>
  </si>
  <si>
    <t>Add another glaze line with higher capacity than existing lines.</t>
  </si>
  <si>
    <t>New Chicken Lines</t>
  </si>
  <si>
    <t>Add two new lines in the chicken factory (November), similar to C5 capacity.</t>
  </si>
  <si>
    <t>PPA Updates</t>
  </si>
  <si>
    <t>Create updated master data of SKU-wise carton weights for H1 and H2 2024, and associated changes in BOM RM requirements, carton weights and productivity used in model for months 7-12</t>
  </si>
  <si>
    <t>Allocate G64 to specific Skus</t>
  </si>
  <si>
    <t>Enforce production of specific SKUs in NFC due to new packaging constraints.</t>
  </si>
  <si>
    <t>Sahab Range Upgrade</t>
  </si>
  <si>
    <t>Increase capacity from 800 kg/hour to 1200 kg/hour for Sahab SKUs</t>
  </si>
  <si>
    <t>Glaze Production</t>
  </si>
  <si>
    <t>Stop Manual NFC line from Month 4</t>
  </si>
  <si>
    <t>How to model testing</t>
  </si>
  <si>
    <t>If model doesn't run or if there are any challenges in the steps, each constraint is removed one by one and formulas are checked to see if a restriction has an incorrect input data</t>
  </si>
  <si>
    <t>Frequency, Granularity, Unit of Data</t>
  </si>
  <si>
    <t>Validation Check</t>
  </si>
  <si>
    <t>Time Required</t>
  </si>
  <si>
    <t>Standard Cost Calculation</t>
  </si>
  <si>
    <t>Calculate Standard Costs using finance method for determining savings (different than model). Major time spent on RM and Labor Cost Calculation</t>
  </si>
  <si>
    <t>Line Capacity</t>
  </si>
  <si>
    <t>Line capacity is correct and aligned to 2025 capacity values</t>
  </si>
  <si>
    <t>15 minutes</t>
  </si>
  <si>
    <t>100% Demand Fulfillment</t>
  </si>
  <si>
    <t>Model ensures there is enough production to fulfill 100% demand</t>
  </si>
  <si>
    <t>Line SKU Allocation Logic</t>
  </si>
  <si>
    <t>Line with higher productivity should be utilized first. For example - as per 2023 capacity values, 371504 SKU should be allocated to NFC Line C5</t>
  </si>
  <si>
    <t>Trimming Balance</t>
  </si>
  <si>
    <t>Model ensures that trimmings are balanced month over month i.e. minimum trimming inventory is maintained</t>
  </si>
  <si>
    <t>Working Hours (8% Downtime)</t>
  </si>
  <si>
    <t>All lines are at a max of 92% utilization basis given working days</t>
  </si>
  <si>
    <t>Trimming Logic</t>
  </si>
  <si>
    <t>Zero purchase of trimmings and whole chicken is not used for production</t>
  </si>
  <si>
    <t>Prep Line Utilization</t>
  </si>
  <si>
    <t>Utilization of prep lines is as per expectations and Prep line capacity is as per the latest capacity file</t>
  </si>
  <si>
    <t>Inventory Norms</t>
  </si>
  <si>
    <t>Model recommends correct quantity to produce as per the demand forecast and each SKU + Market's MTS/MTO safety stock policy</t>
  </si>
  <si>
    <t>SKU Allocation Data</t>
  </si>
  <si>
    <t>Prepare file with SKU-level allocation in budget (from planning) v/s those from model to calculate financial impact (TBC)</t>
  </si>
  <si>
    <t>4 hours + variable time if there are no savings</t>
  </si>
  <si>
    <t>Cost Validation</t>
  </si>
  <si>
    <t>Validation of total standard cost and validation against 2023</t>
  </si>
  <si>
    <t>6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</si>
</sst>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theme="1"/>
      <name val="Calibri"/>
      <family val="2"/>
    </font>
    <font>
      <b/>
      <sz val="10"/>
      <color theme="0"/>
      <name val="Calibri"/>
      <family val="2"/>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7">
    <xf numFmtId="0" fontId="0" fillId="0" borderId="0" xfId="0"/>
    <xf numFmtId="0" fontId="2" fillId="2" borderId="1" xfId="0" applyFont="1" applyFill="1" applyBorder="1" applyAlignment="1">
      <alignment vertical="top" wrapText="1"/>
    </xf>
    <xf numFmtId="0" fontId="1" fillId="0" borderId="1" xfId="0" applyFont="1" applyBorder="1" applyAlignment="1">
      <alignment vertical="top" wrapText="1"/>
    </xf>
    <xf numFmtId="0" fontId="1" fillId="0" borderId="0" xfId="0" applyFont="1"/>
    <xf numFmtId="0" fontId="1" fillId="0" borderId="1" xfId="0" applyFont="1" applyBorder="1" applyAlignment="1">
      <alignment wrapText="1"/>
    </xf>
    <xf numFmtId="0" fontId="1" fillId="0" borderId="0" xfId="0" applyFont="1" applyAlignment="1">
      <alignment vertical="top" wrapText="1"/>
    </xf>
    <xf numFmtId="0" fontId="1" fillId="3" borderId="1" xfId="0" applyFont="1" applyFill="1" applyBorder="1" applyAlignment="1">
      <alignment horizontal="left" vertical="top" wrapText="1"/>
    </xf>
    <xf numFmtId="0" fontId="1" fillId="0" borderId="1" xfId="0" applyFont="1" applyBorder="1" applyAlignment="1">
      <alignment vertical="top"/>
    </xf>
    <xf numFmtId="0" fontId="1" fillId="3" borderId="4" xfId="0" applyFont="1" applyFill="1" applyBorder="1" applyAlignment="1">
      <alignment horizontal="left" vertical="top" wrapText="1"/>
    </xf>
    <xf numFmtId="0" fontId="1" fillId="0" borderId="4" xfId="0" applyFont="1" applyBorder="1" applyAlignment="1">
      <alignment vertical="top"/>
    </xf>
    <xf numFmtId="0" fontId="2" fillId="2"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5" xfId="0" applyFont="1" applyFill="1" applyBorder="1" applyAlignment="1">
      <alignment vertical="top" wrapText="1"/>
    </xf>
    <xf numFmtId="0" fontId="1" fillId="3" borderId="5" xfId="0" applyFont="1" applyFill="1" applyBorder="1" applyAlignment="1">
      <alignmen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vertical="center"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0" borderId="5" xfId="0" applyFont="1" applyBorder="1" applyAlignment="1">
      <alignment horizontal="right" vertical="top" wrapText="1"/>
    </xf>
    <xf numFmtId="0" fontId="1" fillId="0" borderId="3" xfId="0" applyFont="1" applyBorder="1" applyAlignment="1">
      <alignment horizontal="right" vertical="top" wrapText="1"/>
    </xf>
    <xf numFmtId="0" fontId="1" fillId="0" borderId="4" xfId="0" applyFont="1" applyBorder="1" applyAlignment="1">
      <alignment horizontal="righ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0" borderId="2" xfId="0" applyFont="1" applyBorder="1" applyAlignment="1">
      <alignment horizontal="left" wrapText="1"/>
    </xf>
    <xf numFmtId="0" fontId="1" fillId="0" borderId="4" xfId="0" applyFont="1" applyBorder="1" applyAlignment="1">
      <alignment horizontal="left"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Fill="1" applyBorder="1" applyAlignment="1">
      <alignment horizontal="right" vertical="top" wrapText="1"/>
    </xf>
    <xf numFmtId="0" fontId="1" fillId="0" borderId="3" xfId="0" applyFont="1" applyFill="1" applyBorder="1" applyAlignment="1">
      <alignment horizontal="right" vertical="top" wrapText="1"/>
    </xf>
    <xf numFmtId="0" fontId="1" fillId="0"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69D30-27CA-487C-8569-F548DCED9DF5}">
  <sheetPr codeName="Sheet1"/>
  <dimension ref="A1:L26"/>
  <sheetViews>
    <sheetView showGridLines="0" tabSelected="1" zoomScale="85" zoomScaleNormal="85" workbookViewId="0">
      <pane xSplit="6" ySplit="1" topLeftCell="G14" activePane="bottomRight" state="frozen"/>
      <selection pane="topRight" activeCell="G1" sqref="G1"/>
      <selection pane="bottomLeft" activeCell="A2" sqref="A2"/>
      <selection pane="bottomRight" activeCell="L19" sqref="L19"/>
    </sheetView>
  </sheetViews>
  <sheetFormatPr defaultColWidth="8.7265625" defaultRowHeight="13" x14ac:dyDescent="0.3"/>
  <cols>
    <col min="1" max="1" width="8.7265625" style="3"/>
    <col min="2" max="2" width="13.81640625" style="3" customWidth="1"/>
    <col min="3" max="3" width="4.453125" style="3" bestFit="1" customWidth="1"/>
    <col min="4" max="4" width="11" style="3" bestFit="1" customWidth="1"/>
    <col min="5" max="5" width="34" style="3" customWidth="1"/>
    <col min="6" max="6" width="38.453125" style="3" customWidth="1"/>
    <col min="7" max="7" width="17.1796875" style="3" hidden="1" customWidth="1"/>
    <col min="8" max="8" width="24.81640625" style="3" hidden="1" customWidth="1"/>
    <col min="9" max="9" width="25.54296875" style="3" hidden="1" customWidth="1"/>
    <col min="10" max="10" width="18.54296875" style="3" hidden="1" customWidth="1"/>
    <col min="11" max="11" width="8.7265625" style="3"/>
    <col min="12" max="12" width="20.26953125" style="3" customWidth="1"/>
    <col min="13" max="16384" width="8.7265625" style="3"/>
  </cols>
  <sheetData>
    <row r="1" spans="1:12" x14ac:dyDescent="0.3">
      <c r="A1" s="10" t="s">
        <v>0</v>
      </c>
      <c r="B1" s="10" t="s">
        <v>1</v>
      </c>
      <c r="C1" s="10" t="s">
        <v>0</v>
      </c>
      <c r="D1" s="10" t="s">
        <v>2</v>
      </c>
      <c r="E1" s="10" t="s">
        <v>3</v>
      </c>
      <c r="F1" s="10" t="s">
        <v>4</v>
      </c>
      <c r="G1" s="10" t="s">
        <v>5</v>
      </c>
      <c r="H1" s="10" t="s">
        <v>6</v>
      </c>
      <c r="I1" s="10" t="s">
        <v>7</v>
      </c>
      <c r="J1" s="10" t="s">
        <v>8</v>
      </c>
    </row>
    <row r="2" spans="1:12" ht="65" x14ac:dyDescent="0.3">
      <c r="A2" s="23">
        <v>1</v>
      </c>
      <c r="B2" s="22" t="s">
        <v>9</v>
      </c>
      <c r="C2" s="34">
        <v>1.1000000000000001</v>
      </c>
      <c r="D2" s="11" t="s">
        <v>10</v>
      </c>
      <c r="E2" s="11" t="s">
        <v>11</v>
      </c>
      <c r="F2" s="11" t="s">
        <v>12</v>
      </c>
      <c r="G2" s="11" t="s">
        <v>13</v>
      </c>
      <c r="H2" s="11" t="s">
        <v>14</v>
      </c>
      <c r="I2" s="12" t="s">
        <v>15</v>
      </c>
      <c r="J2" s="12" t="s">
        <v>16</v>
      </c>
      <c r="L2" s="5" t="s">
        <v>17</v>
      </c>
    </row>
    <row r="3" spans="1:12" ht="52" x14ac:dyDescent="0.3">
      <c r="A3" s="23"/>
      <c r="B3" s="22"/>
      <c r="C3" s="34">
        <v>1.2</v>
      </c>
      <c r="D3" s="11" t="s">
        <v>18</v>
      </c>
      <c r="E3" s="11" t="s">
        <v>19</v>
      </c>
      <c r="F3" s="11" t="s">
        <v>20</v>
      </c>
      <c r="G3" s="11"/>
      <c r="H3" s="11"/>
      <c r="I3" s="13"/>
      <c r="J3" s="12" t="s">
        <v>21</v>
      </c>
    </row>
    <row r="4" spans="1:12" ht="52" x14ac:dyDescent="0.3">
      <c r="A4" s="23"/>
      <c r="B4" s="22"/>
      <c r="C4" s="34">
        <v>1.3</v>
      </c>
      <c r="D4" s="11" t="s">
        <v>10</v>
      </c>
      <c r="E4" s="11" t="s">
        <v>22</v>
      </c>
      <c r="F4" s="11" t="s">
        <v>23</v>
      </c>
      <c r="G4" s="11" t="s">
        <v>13</v>
      </c>
      <c r="H4" s="11" t="s">
        <v>24</v>
      </c>
      <c r="I4" s="15" t="s">
        <v>25</v>
      </c>
      <c r="J4" s="15" t="s">
        <v>26</v>
      </c>
    </row>
    <row r="5" spans="1:12" ht="39" x14ac:dyDescent="0.3">
      <c r="A5" s="23"/>
      <c r="B5" s="22"/>
      <c r="C5" s="34">
        <v>1.4</v>
      </c>
      <c r="D5" s="11" t="s">
        <v>10</v>
      </c>
      <c r="E5" s="11" t="s">
        <v>27</v>
      </c>
      <c r="F5" s="11" t="s">
        <v>28</v>
      </c>
      <c r="G5" s="11" t="s">
        <v>29</v>
      </c>
      <c r="H5" s="11" t="s">
        <v>30</v>
      </c>
      <c r="I5" s="11" t="s">
        <v>31</v>
      </c>
      <c r="J5" s="11" t="s">
        <v>32</v>
      </c>
    </row>
    <row r="6" spans="1:12" ht="65" x14ac:dyDescent="0.3">
      <c r="A6" s="23"/>
      <c r="B6" s="22"/>
      <c r="C6" s="34">
        <v>1.5</v>
      </c>
      <c r="D6" s="11" t="s">
        <v>10</v>
      </c>
      <c r="E6" s="11" t="s">
        <v>33</v>
      </c>
      <c r="F6" s="11" t="s">
        <v>34</v>
      </c>
      <c r="G6" s="11" t="s">
        <v>35</v>
      </c>
      <c r="H6" s="11" t="s">
        <v>36</v>
      </c>
      <c r="I6" s="15" t="s">
        <v>37</v>
      </c>
      <c r="J6" s="14" t="s">
        <v>38</v>
      </c>
    </row>
    <row r="7" spans="1:12" ht="52" x14ac:dyDescent="0.3">
      <c r="A7" s="23"/>
      <c r="B7" s="22"/>
      <c r="C7" s="34">
        <v>1.6</v>
      </c>
      <c r="D7" s="11" t="s">
        <v>10</v>
      </c>
      <c r="E7" s="11" t="s">
        <v>39</v>
      </c>
      <c r="F7" s="11" t="s">
        <v>40</v>
      </c>
      <c r="G7" s="11"/>
      <c r="H7" s="11"/>
      <c r="I7" s="14"/>
      <c r="J7" s="15" t="s">
        <v>41</v>
      </c>
      <c r="K7" s="3" t="s">
        <v>42</v>
      </c>
    </row>
    <row r="8" spans="1:12" ht="26" x14ac:dyDescent="0.3">
      <c r="A8" s="23"/>
      <c r="B8" s="22"/>
      <c r="C8" s="34">
        <v>1.7</v>
      </c>
      <c r="D8" s="11" t="s">
        <v>10</v>
      </c>
      <c r="E8" s="11" t="s">
        <v>43</v>
      </c>
      <c r="F8" s="11" t="s">
        <v>44</v>
      </c>
      <c r="G8" s="26" t="s">
        <v>45</v>
      </c>
      <c r="H8" s="26" t="s">
        <v>46</v>
      </c>
      <c r="I8" s="17" t="s">
        <v>47</v>
      </c>
      <c r="J8" s="17" t="s">
        <v>48</v>
      </c>
    </row>
    <row r="9" spans="1:12" ht="26" x14ac:dyDescent="0.3">
      <c r="A9" s="23"/>
      <c r="B9" s="22"/>
      <c r="C9" s="34">
        <v>1.8</v>
      </c>
      <c r="D9" s="11" t="s">
        <v>10</v>
      </c>
      <c r="E9" s="11" t="s">
        <v>43</v>
      </c>
      <c r="F9" s="11" t="s">
        <v>49</v>
      </c>
      <c r="G9" s="27"/>
      <c r="H9" s="27"/>
      <c r="I9" s="18"/>
      <c r="J9" s="18"/>
    </row>
    <row r="10" spans="1:12" ht="26" x14ac:dyDescent="0.3">
      <c r="A10" s="23"/>
      <c r="B10" s="22"/>
      <c r="C10" s="34">
        <v>1.9</v>
      </c>
      <c r="D10" s="11" t="s">
        <v>10</v>
      </c>
      <c r="E10" s="11" t="s">
        <v>43</v>
      </c>
      <c r="F10" s="11" t="s">
        <v>50</v>
      </c>
      <c r="G10" s="27"/>
      <c r="H10" s="27"/>
      <c r="I10" s="18"/>
      <c r="J10" s="18"/>
    </row>
    <row r="11" spans="1:12" ht="26" x14ac:dyDescent="0.3">
      <c r="A11" s="23"/>
      <c r="B11" s="22"/>
      <c r="C11" s="34" t="str">
        <f>"1.10"</f>
        <v>1.10</v>
      </c>
      <c r="D11" s="11" t="s">
        <v>10</v>
      </c>
      <c r="E11" s="11" t="s">
        <v>43</v>
      </c>
      <c r="F11" s="11" t="s">
        <v>51</v>
      </c>
      <c r="G11" s="28"/>
      <c r="H11" s="28"/>
      <c r="I11" s="19"/>
      <c r="J11" s="19"/>
    </row>
    <row r="12" spans="1:12" x14ac:dyDescent="0.3">
      <c r="A12" s="23"/>
      <c r="B12" s="22"/>
      <c r="C12" s="34" t="str">
        <f>"1.11"</f>
        <v>1.11</v>
      </c>
      <c r="D12" s="11" t="s">
        <v>52</v>
      </c>
      <c r="E12" s="11" t="s">
        <v>53</v>
      </c>
      <c r="G12" s="11"/>
      <c r="H12" s="11"/>
      <c r="I12" s="14"/>
      <c r="J12" s="14"/>
    </row>
    <row r="13" spans="1:12" ht="78" x14ac:dyDescent="0.3">
      <c r="A13" s="24">
        <v>2</v>
      </c>
      <c r="B13" s="20" t="s">
        <v>54</v>
      </c>
      <c r="C13" s="35">
        <v>2.1</v>
      </c>
      <c r="D13" s="8" t="s">
        <v>55</v>
      </c>
      <c r="E13" s="8" t="s">
        <v>56</v>
      </c>
      <c r="F13" s="8" t="s">
        <v>57</v>
      </c>
      <c r="G13" s="8" t="s">
        <v>58</v>
      </c>
      <c r="H13" s="8" t="s">
        <v>59</v>
      </c>
      <c r="I13" s="9" t="s">
        <v>60</v>
      </c>
      <c r="J13" s="9" t="s">
        <v>60</v>
      </c>
    </row>
    <row r="14" spans="1:12" ht="26" x14ac:dyDescent="0.3">
      <c r="A14" s="24"/>
      <c r="B14" s="20"/>
      <c r="C14" s="35">
        <v>2.2000000000000002</v>
      </c>
      <c r="D14" s="6" t="s">
        <v>55</v>
      </c>
      <c r="E14" s="6" t="s">
        <v>61</v>
      </c>
      <c r="F14" s="6" t="s">
        <v>62</v>
      </c>
      <c r="G14" s="8" t="s">
        <v>58</v>
      </c>
      <c r="H14" s="6"/>
      <c r="I14" s="7"/>
      <c r="J14" s="7"/>
    </row>
    <row r="15" spans="1:12" ht="26" x14ac:dyDescent="0.3">
      <c r="A15" s="24"/>
      <c r="B15" s="20"/>
      <c r="C15" s="36">
        <v>2.2999999999999998</v>
      </c>
      <c r="D15" s="6" t="s">
        <v>55</v>
      </c>
      <c r="E15" s="6" t="s">
        <v>63</v>
      </c>
      <c r="F15" s="6" t="s">
        <v>64</v>
      </c>
      <c r="G15" s="8" t="s">
        <v>58</v>
      </c>
      <c r="H15" s="6"/>
      <c r="I15" s="7"/>
      <c r="J15" s="7"/>
    </row>
    <row r="16" spans="1:12" ht="26" x14ac:dyDescent="0.3">
      <c r="A16" s="24"/>
      <c r="B16" s="20"/>
      <c r="C16" s="35">
        <v>2.4</v>
      </c>
      <c r="D16" s="6" t="s">
        <v>55</v>
      </c>
      <c r="E16" s="6" t="s">
        <v>65</v>
      </c>
      <c r="F16" s="6" t="s">
        <v>66</v>
      </c>
      <c r="G16" s="8" t="s">
        <v>58</v>
      </c>
      <c r="H16" s="6"/>
      <c r="I16" s="7"/>
      <c r="J16" s="7"/>
    </row>
    <row r="17" spans="1:10" ht="26" x14ac:dyDescent="0.3">
      <c r="A17" s="24"/>
      <c r="B17" s="20"/>
      <c r="C17" s="36">
        <v>2.5</v>
      </c>
      <c r="D17" s="6" t="s">
        <v>55</v>
      </c>
      <c r="E17" s="6" t="s">
        <v>67</v>
      </c>
      <c r="F17" s="6" t="s">
        <v>68</v>
      </c>
      <c r="G17" s="8" t="s">
        <v>58</v>
      </c>
      <c r="H17" s="6"/>
      <c r="I17" s="7"/>
      <c r="J17" s="7"/>
    </row>
    <row r="18" spans="1:10" ht="26" x14ac:dyDescent="0.3">
      <c r="A18" s="24"/>
      <c r="B18" s="20"/>
      <c r="C18" s="35">
        <v>2.6</v>
      </c>
      <c r="D18" s="6" t="s">
        <v>55</v>
      </c>
      <c r="E18" s="6" t="s">
        <v>69</v>
      </c>
      <c r="F18" s="6" t="s">
        <v>70</v>
      </c>
      <c r="G18" s="8" t="s">
        <v>58</v>
      </c>
      <c r="H18" s="6"/>
      <c r="I18" s="7"/>
      <c r="J18" s="7"/>
    </row>
    <row r="19" spans="1:10" ht="65" x14ac:dyDescent="0.3">
      <c r="A19" s="24"/>
      <c r="B19" s="20"/>
      <c r="C19" s="36">
        <v>2.7</v>
      </c>
      <c r="D19" s="6" t="s">
        <v>55</v>
      </c>
      <c r="E19" s="6" t="s">
        <v>71</v>
      </c>
      <c r="F19" s="6" t="s">
        <v>72</v>
      </c>
      <c r="G19" s="8" t="s">
        <v>58</v>
      </c>
      <c r="H19" s="6"/>
      <c r="I19" s="7"/>
      <c r="J19" s="7"/>
    </row>
    <row r="20" spans="1:10" ht="26" x14ac:dyDescent="0.3">
      <c r="A20" s="24"/>
      <c r="B20" s="20"/>
      <c r="C20" s="35">
        <v>2.8</v>
      </c>
      <c r="D20" s="6" t="s">
        <v>55</v>
      </c>
      <c r="E20" s="6" t="s">
        <v>73</v>
      </c>
      <c r="F20" s="6" t="s">
        <v>74</v>
      </c>
      <c r="G20" s="8" t="s">
        <v>58</v>
      </c>
      <c r="H20" s="6"/>
      <c r="I20" s="7"/>
      <c r="J20" s="7"/>
    </row>
    <row r="21" spans="1:10" ht="26" x14ac:dyDescent="0.3">
      <c r="A21" s="24"/>
      <c r="B21" s="20"/>
      <c r="C21" s="36">
        <v>2.9</v>
      </c>
      <c r="D21" s="6" t="s">
        <v>55</v>
      </c>
      <c r="E21" s="6" t="s">
        <v>75</v>
      </c>
      <c r="F21" s="6" t="s">
        <v>76</v>
      </c>
      <c r="G21" s="8" t="s">
        <v>58</v>
      </c>
      <c r="H21" s="6"/>
      <c r="I21" s="7"/>
      <c r="J21" s="7"/>
    </row>
    <row r="22" spans="1:10" ht="26" x14ac:dyDescent="0.3">
      <c r="A22" s="25"/>
      <c r="B22" s="21"/>
      <c r="C22" s="35" t="str">
        <f>"2.10"</f>
        <v>2.10</v>
      </c>
      <c r="D22" s="6" t="s">
        <v>55</v>
      </c>
      <c r="E22" s="6" t="s">
        <v>77</v>
      </c>
      <c r="F22" s="6" t="s">
        <v>78</v>
      </c>
      <c r="G22" s="8" t="s">
        <v>58</v>
      </c>
      <c r="H22" s="6"/>
      <c r="I22" s="7"/>
      <c r="J22" s="7"/>
    </row>
    <row r="24" spans="1:10" ht="65" x14ac:dyDescent="0.3">
      <c r="D24" s="16" t="s">
        <v>79</v>
      </c>
      <c r="E24" s="11" t="s">
        <v>80</v>
      </c>
    </row>
    <row r="26" spans="1:10" x14ac:dyDescent="0.3">
      <c r="D26" s="3" t="s">
        <v>81</v>
      </c>
    </row>
  </sheetData>
  <mergeCells count="8">
    <mergeCell ref="J8:J11"/>
    <mergeCell ref="B13:B22"/>
    <mergeCell ref="B2:B12"/>
    <mergeCell ref="A2:A12"/>
    <mergeCell ref="A13:A22"/>
    <mergeCell ref="G8:G11"/>
    <mergeCell ref="H8:H11"/>
    <mergeCell ref="I8:I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E087D-9DFA-42E9-A4AF-1368F298FD25}">
  <dimension ref="A1"/>
  <sheetViews>
    <sheetView showGridLines="0" zoomScale="85" zoomScaleNormal="85" workbookViewId="0">
      <selection activeCell="H19" sqref="H19"/>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9F2BD-47C6-4A8C-BB00-8039FB321519}">
  <sheetPr codeName="Sheet3"/>
  <dimension ref="A1:E12"/>
  <sheetViews>
    <sheetView showGridLines="0" zoomScale="85" zoomScaleNormal="85" workbookViewId="0">
      <selection activeCell="D11" sqref="D11:D12"/>
    </sheetView>
  </sheetViews>
  <sheetFormatPr defaultColWidth="0" defaultRowHeight="13" x14ac:dyDescent="0.3"/>
  <cols>
    <col min="1" max="1" width="4.453125" style="3" bestFit="1" customWidth="1"/>
    <col min="2" max="2" width="30.81640625" style="3" customWidth="1"/>
    <col min="3" max="3" width="121.453125" style="3" customWidth="1"/>
    <col min="4" max="4" width="22.54296875" style="3" customWidth="1"/>
    <col min="5" max="5" width="8.7265625" style="3" customWidth="1"/>
    <col min="6" max="16384" width="8.7265625" style="3" hidden="1"/>
  </cols>
  <sheetData>
    <row r="1" spans="1:4" x14ac:dyDescent="0.3">
      <c r="A1" s="1" t="s">
        <v>0</v>
      </c>
      <c r="B1" s="1" t="s">
        <v>82</v>
      </c>
      <c r="C1" s="1" t="s">
        <v>4</v>
      </c>
      <c r="D1" s="1" t="s">
        <v>83</v>
      </c>
    </row>
    <row r="2" spans="1:4" customFormat="1" ht="14.5" x14ac:dyDescent="0.35">
      <c r="A2" s="3">
        <v>1</v>
      </c>
      <c r="B2" s="3" t="s">
        <v>84</v>
      </c>
      <c r="C2" s="3" t="s">
        <v>85</v>
      </c>
      <c r="D2" s="3" t="s">
        <v>108</v>
      </c>
    </row>
    <row r="3" spans="1:4" x14ac:dyDescent="0.3">
      <c r="A3" s="2">
        <v>2</v>
      </c>
      <c r="B3" s="2" t="s">
        <v>86</v>
      </c>
      <c r="C3" s="2" t="s">
        <v>87</v>
      </c>
      <c r="D3" s="31" t="s">
        <v>88</v>
      </c>
    </row>
    <row r="4" spans="1:4" x14ac:dyDescent="0.3">
      <c r="A4" s="3">
        <v>3</v>
      </c>
      <c r="B4" s="2" t="s">
        <v>89</v>
      </c>
      <c r="C4" s="2" t="s">
        <v>90</v>
      </c>
      <c r="D4" s="32"/>
    </row>
    <row r="5" spans="1:4" x14ac:dyDescent="0.3">
      <c r="A5" s="2">
        <v>4</v>
      </c>
      <c r="B5" s="2" t="s">
        <v>91</v>
      </c>
      <c r="C5" s="2" t="s">
        <v>92</v>
      </c>
      <c r="D5" s="32"/>
    </row>
    <row r="6" spans="1:4" x14ac:dyDescent="0.3">
      <c r="A6" s="3">
        <v>5</v>
      </c>
      <c r="B6" s="2" t="s">
        <v>93</v>
      </c>
      <c r="C6" s="2" t="s">
        <v>94</v>
      </c>
      <c r="D6" s="32"/>
    </row>
    <row r="7" spans="1:4" x14ac:dyDescent="0.3">
      <c r="A7" s="2">
        <v>6</v>
      </c>
      <c r="B7" s="2" t="s">
        <v>95</v>
      </c>
      <c r="C7" s="2" t="s">
        <v>96</v>
      </c>
      <c r="D7" s="32"/>
    </row>
    <row r="8" spans="1:4" x14ac:dyDescent="0.3">
      <c r="A8" s="3">
        <v>7</v>
      </c>
      <c r="B8" s="2" t="s">
        <v>97</v>
      </c>
      <c r="C8" s="2" t="s">
        <v>98</v>
      </c>
      <c r="D8" s="32"/>
    </row>
    <row r="9" spans="1:4" x14ac:dyDescent="0.3">
      <c r="A9" s="2">
        <v>8</v>
      </c>
      <c r="B9" s="2" t="s">
        <v>99</v>
      </c>
      <c r="C9" s="2" t="s">
        <v>100</v>
      </c>
      <c r="D9" s="32"/>
    </row>
    <row r="10" spans="1:4" x14ac:dyDescent="0.3">
      <c r="A10" s="3">
        <v>9</v>
      </c>
      <c r="B10" s="2" t="s">
        <v>101</v>
      </c>
      <c r="C10" s="2" t="s">
        <v>102</v>
      </c>
      <c r="D10" s="33"/>
    </row>
    <row r="11" spans="1:4" x14ac:dyDescent="0.3">
      <c r="A11" s="2">
        <v>10</v>
      </c>
      <c r="B11" s="2" t="s">
        <v>103</v>
      </c>
      <c r="C11" s="2" t="s">
        <v>104</v>
      </c>
      <c r="D11" s="29" t="s">
        <v>105</v>
      </c>
    </row>
    <row r="12" spans="1:4" x14ac:dyDescent="0.3">
      <c r="A12" s="3">
        <v>11</v>
      </c>
      <c r="B12" s="2" t="s">
        <v>106</v>
      </c>
      <c r="C12" s="4" t="s">
        <v>107</v>
      </c>
      <c r="D12" s="30"/>
    </row>
  </sheetData>
  <mergeCells count="2">
    <mergeCell ref="D11:D12"/>
    <mergeCell ref="D3: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Manual Changes (2025)</vt:lpstr>
      <vt:lpstr>Structure for tracking outcomes</vt:lpstr>
      <vt:lpstr>Manual Checks after Update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Sumedha Arora</dc:creator>
  <cp:keywords/>
  <dc:description/>
  <cp:lastModifiedBy>Sumedha Arora</cp:lastModifiedBy>
  <cp:revision/>
  <dcterms:created xsi:type="dcterms:W3CDTF">2025-01-03T07:33:03Z</dcterms:created>
  <dcterms:modified xsi:type="dcterms:W3CDTF">2025-04-24T05:31:48Z</dcterms:modified>
  <cp:category/>
  <cp:contentStatus/>
</cp:coreProperties>
</file>