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medha\Desktop\2025 Runs\Version 5 - New Productivity\"/>
    </mc:Choice>
  </mc:AlternateContent>
  <xr:revisionPtr revIDLastSave="0" documentId="13_ncr:1_{6D57CBE2-6334-4BFA-9F12-634EE3FF997C}" xr6:coauthVersionLast="47" xr6:coauthVersionMax="47" xr10:uidLastSave="{00000000-0000-0000-0000-000000000000}"/>
  <bookViews>
    <workbookView xWindow="-110" yWindow="-110" windowWidth="19420" windowHeight="11500" activeTab="2" xr2:uid="{37F01603-FD9D-4866-A1A3-DC546F4B53BE}"/>
  </bookViews>
  <sheets>
    <sheet name="raw data" sheetId="3" r:id="rId1"/>
    <sheet name="Input - Working Days Hours" sheetId="1" r:id="rId2"/>
    <sheet name="I. Model Data - Working Days" sheetId="2" r:id="rId3"/>
  </sheets>
  <definedNames>
    <definedName name="_xlnm._FilterDatabase" localSheetId="2" hidden="1">'I. Model Data - Working Days'!$A$1:$G$601</definedName>
    <definedName name="_xlnm._FilterDatabase" localSheetId="1" hidden="1">'Input - Working Days Hours'!$A$1:$K$349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M38" i="2"/>
  <c r="M39" i="2"/>
  <c r="M40" i="2"/>
  <c r="M41" i="2"/>
  <c r="M42" i="2"/>
  <c r="M43" i="2"/>
  <c r="M44" i="2"/>
  <c r="M45" i="2"/>
  <c r="M46" i="2"/>
  <c r="M47" i="2"/>
  <c r="M48" i="2"/>
  <c r="M49" i="2"/>
  <c r="M61" i="2"/>
  <c r="E45" i="2"/>
  <c r="E81" i="2"/>
  <c r="E195" i="2"/>
  <c r="E221" i="2"/>
  <c r="E222" i="2"/>
  <c r="E238" i="2"/>
  <c r="E250" i="2"/>
  <c r="E251" i="2"/>
  <c r="E357" i="2"/>
  <c r="E358" i="2"/>
  <c r="E510" i="2"/>
  <c r="E543" i="2"/>
  <c r="E544" i="2"/>
  <c r="D5" i="1"/>
  <c r="D6" i="1"/>
  <c r="D11" i="1"/>
  <c r="D12" i="1"/>
  <c r="D13" i="1"/>
  <c r="D14" i="1"/>
  <c r="D21" i="1"/>
  <c r="E33" i="2" s="1"/>
  <c r="D22" i="1"/>
  <c r="D37" i="1"/>
  <c r="D41" i="1"/>
  <c r="E209" i="2" s="1"/>
  <c r="D53" i="1"/>
  <c r="E233" i="2" s="1"/>
  <c r="D54" i="1"/>
  <c r="E234" i="2" s="1"/>
  <c r="D56" i="1"/>
  <c r="D69" i="1"/>
  <c r="D70" i="1"/>
  <c r="E262" i="2" s="1"/>
  <c r="D71" i="1"/>
  <c r="E263" i="2" s="1"/>
  <c r="D73" i="1"/>
  <c r="E265" i="2" s="1"/>
  <c r="D105" i="1"/>
  <c r="D107" i="1"/>
  <c r="E503" i="2" s="1"/>
  <c r="D108" i="1"/>
  <c r="E504" i="2" s="1"/>
  <c r="D110" i="1"/>
  <c r="E98" i="2" s="1"/>
  <c r="D117" i="1"/>
  <c r="D118" i="1"/>
  <c r="D119" i="1"/>
  <c r="D149" i="1"/>
  <c r="E161" i="2" s="1"/>
  <c r="D150" i="1"/>
  <c r="E162" i="2" s="1"/>
  <c r="D151" i="1"/>
  <c r="D174" i="1"/>
  <c r="E522" i="2" s="1"/>
  <c r="D181" i="1"/>
  <c r="D182" i="1"/>
  <c r="E542" i="2" s="1"/>
  <c r="D185" i="1"/>
  <c r="E533" i="2" s="1"/>
  <c r="D186" i="1"/>
  <c r="D213" i="1"/>
  <c r="D214" i="1"/>
  <c r="E322" i="2" s="1"/>
  <c r="D217" i="1"/>
  <c r="D218" i="1"/>
  <c r="E134" i="2" s="1"/>
  <c r="D219" i="1"/>
  <c r="E135" i="2" s="1"/>
  <c r="D220" i="1"/>
  <c r="E136" i="2" s="1"/>
  <c r="D237" i="1"/>
  <c r="D238" i="1"/>
  <c r="D245" i="1"/>
  <c r="D246" i="1"/>
  <c r="D261" i="1"/>
  <c r="D262" i="1"/>
  <c r="E298" i="2" s="1"/>
  <c r="D263" i="1"/>
  <c r="D277" i="1"/>
  <c r="E565" i="2" s="1"/>
  <c r="D278" i="1"/>
  <c r="D297" i="1"/>
  <c r="E93" i="2" s="1"/>
  <c r="D309" i="1"/>
  <c r="M21" i="2" s="1"/>
  <c r="D310" i="1"/>
  <c r="M22" i="2" s="1"/>
  <c r="D311" i="1"/>
  <c r="M23" i="2" s="1"/>
  <c r="D318" i="1"/>
  <c r="M6" i="2" s="1"/>
  <c r="D325" i="1"/>
  <c r="M13" i="2" s="1"/>
  <c r="D326" i="1"/>
  <c r="M26" i="2" s="1"/>
  <c r="D329" i="1"/>
  <c r="M29" i="2" s="1"/>
  <c r="D330" i="1"/>
  <c r="M30" i="2" s="1"/>
  <c r="D341" i="1"/>
  <c r="M53" i="2" s="1"/>
  <c r="D342" i="1"/>
  <c r="M54" i="2" s="1"/>
  <c r="D345" i="1"/>
  <c r="M57" i="2" s="1"/>
  <c r="E5" i="1"/>
  <c r="E11" i="1"/>
  <c r="E12" i="1"/>
  <c r="E14" i="1"/>
  <c r="E32" i="1"/>
  <c r="E33" i="1"/>
  <c r="E34" i="1"/>
  <c r="E37" i="1"/>
  <c r="E38" i="1"/>
  <c r="E39" i="1"/>
  <c r="E57" i="1"/>
  <c r="E58" i="1"/>
  <c r="E69" i="1"/>
  <c r="E70" i="1"/>
  <c r="E71" i="1"/>
  <c r="E73" i="1"/>
  <c r="E77" i="1"/>
  <c r="E85" i="1"/>
  <c r="E86" i="1"/>
  <c r="E87" i="1"/>
  <c r="E89" i="1"/>
  <c r="E125" i="1"/>
  <c r="E133" i="1"/>
  <c r="E149" i="1"/>
  <c r="E165" i="1"/>
  <c r="E181" i="1"/>
  <c r="E182" i="1"/>
  <c r="E183" i="1"/>
  <c r="E199" i="1"/>
  <c r="E200" i="1"/>
  <c r="E205" i="1"/>
  <c r="E209" i="1"/>
  <c r="E213" i="1"/>
  <c r="E214" i="1"/>
  <c r="E215" i="1"/>
  <c r="E229" i="1"/>
  <c r="E261" i="1"/>
  <c r="E267" i="1"/>
  <c r="E268" i="1"/>
  <c r="E269" i="1"/>
  <c r="E270" i="1"/>
  <c r="E277" i="1"/>
  <c r="E289" i="1"/>
  <c r="E293" i="1"/>
  <c r="E294" i="1"/>
  <c r="E297" i="1"/>
  <c r="E309" i="1"/>
  <c r="E310" i="1"/>
  <c r="E311" i="1"/>
  <c r="E312" i="1"/>
  <c r="E313" i="1"/>
  <c r="E314" i="1"/>
  <c r="E341" i="1"/>
  <c r="E342" i="1"/>
  <c r="E343" i="1"/>
  <c r="E349" i="1"/>
  <c r="F2" i="1"/>
  <c r="D2" i="1" s="1"/>
  <c r="F3" i="1"/>
  <c r="F4" i="1"/>
  <c r="F5" i="1"/>
  <c r="F6" i="1"/>
  <c r="E6" i="1" s="1"/>
  <c r="F7" i="1"/>
  <c r="E7" i="1" s="1"/>
  <c r="F8" i="1"/>
  <c r="F9" i="1"/>
  <c r="F10" i="1"/>
  <c r="F11" i="1"/>
  <c r="F12" i="1"/>
  <c r="F13" i="1"/>
  <c r="E13" i="1" s="1"/>
  <c r="F14" i="1"/>
  <c r="F15" i="1"/>
  <c r="F16" i="1"/>
  <c r="D16" i="1" s="1"/>
  <c r="F17" i="1"/>
  <c r="D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F24" i="1"/>
  <c r="F25" i="1"/>
  <c r="F26" i="1"/>
  <c r="E26" i="1" s="1"/>
  <c r="F27" i="1"/>
  <c r="E27" i="1" s="1"/>
  <c r="F28" i="1"/>
  <c r="F29" i="1"/>
  <c r="F30" i="1"/>
  <c r="F31" i="1"/>
  <c r="F32" i="1"/>
  <c r="D32" i="1" s="1"/>
  <c r="F33" i="1"/>
  <c r="D33" i="1" s="1"/>
  <c r="F34" i="1"/>
  <c r="D34" i="1" s="1"/>
  <c r="F35" i="1"/>
  <c r="F36" i="1"/>
  <c r="F37" i="1"/>
  <c r="F38" i="1"/>
  <c r="D38" i="1" s="1"/>
  <c r="F39" i="1"/>
  <c r="D39" i="1" s="1"/>
  <c r="E207" i="2" s="1"/>
  <c r="F40" i="1"/>
  <c r="D40" i="1" s="1"/>
  <c r="F41" i="1"/>
  <c r="E41" i="1" s="1"/>
  <c r="F42" i="1"/>
  <c r="F43" i="1"/>
  <c r="F44" i="1"/>
  <c r="F45" i="1"/>
  <c r="D45" i="1" s="1"/>
  <c r="F46" i="1"/>
  <c r="F47" i="1"/>
  <c r="F48" i="1"/>
  <c r="F49" i="1"/>
  <c r="F50" i="1"/>
  <c r="E50" i="1" s="1"/>
  <c r="F51" i="1"/>
  <c r="F52" i="1"/>
  <c r="F53" i="1"/>
  <c r="E53" i="1" s="1"/>
  <c r="F54" i="1"/>
  <c r="E54" i="1" s="1"/>
  <c r="F55" i="1"/>
  <c r="D55" i="1" s="1"/>
  <c r="E235" i="2" s="1"/>
  <c r="F56" i="1"/>
  <c r="E56" i="1" s="1"/>
  <c r="F57" i="1"/>
  <c r="D57" i="1" s="1"/>
  <c r="F58" i="1"/>
  <c r="D58" i="1" s="1"/>
  <c r="E226" i="2" s="1"/>
  <c r="F59" i="1"/>
  <c r="E59" i="1" s="1"/>
  <c r="F60" i="1"/>
  <c r="E60" i="1" s="1"/>
  <c r="F61" i="1"/>
  <c r="F62" i="1"/>
  <c r="F63" i="1"/>
  <c r="F64" i="1"/>
  <c r="D64" i="1" s="1"/>
  <c r="F65" i="1"/>
  <c r="D65" i="1" s="1"/>
  <c r="E245" i="2" s="1"/>
  <c r="F66" i="1"/>
  <c r="F67" i="1"/>
  <c r="F68" i="1"/>
  <c r="F69" i="1"/>
  <c r="F70" i="1"/>
  <c r="F71" i="1"/>
  <c r="F72" i="1"/>
  <c r="D72" i="1" s="1"/>
  <c r="F73" i="1"/>
  <c r="F74" i="1"/>
  <c r="F75" i="1"/>
  <c r="F76" i="1"/>
  <c r="F77" i="1"/>
  <c r="D77" i="1" s="1"/>
  <c r="F78" i="1"/>
  <c r="E78" i="1" s="1"/>
  <c r="F79" i="1"/>
  <c r="F80" i="1"/>
  <c r="F81" i="1"/>
  <c r="D81" i="1" s="1"/>
  <c r="E285" i="2" s="1"/>
  <c r="F82" i="1"/>
  <c r="F83" i="1"/>
  <c r="E83" i="1" s="1"/>
  <c r="F84" i="1"/>
  <c r="E84" i="1" s="1"/>
  <c r="F85" i="1"/>
  <c r="D85" i="1" s="1"/>
  <c r="E289" i="2" s="1"/>
  <c r="F86" i="1"/>
  <c r="D86" i="1" s="1"/>
  <c r="E470" i="2" s="1"/>
  <c r="F87" i="1"/>
  <c r="D87" i="1" s="1"/>
  <c r="E471" i="2" s="1"/>
  <c r="F88" i="1"/>
  <c r="E88" i="1" s="1"/>
  <c r="F89" i="1"/>
  <c r="D89" i="1" s="1"/>
  <c r="F90" i="1"/>
  <c r="D90" i="1" s="1"/>
  <c r="F91" i="1"/>
  <c r="F92" i="1"/>
  <c r="F93" i="1"/>
  <c r="F94" i="1"/>
  <c r="F95" i="1"/>
  <c r="F96" i="1"/>
  <c r="F97" i="1"/>
  <c r="F98" i="1"/>
  <c r="F99" i="1"/>
  <c r="E99" i="1" s="1"/>
  <c r="F100" i="1"/>
  <c r="F101" i="1"/>
  <c r="F102" i="1"/>
  <c r="F103" i="1"/>
  <c r="E103" i="1" s="1"/>
  <c r="F104" i="1"/>
  <c r="F105" i="1"/>
  <c r="E105" i="1" s="1"/>
  <c r="F106" i="1"/>
  <c r="E106" i="1" s="1"/>
  <c r="F107" i="1"/>
  <c r="E107" i="1" s="1"/>
  <c r="F108" i="1"/>
  <c r="E108" i="1" s="1"/>
  <c r="F109" i="1"/>
  <c r="F110" i="1"/>
  <c r="E110" i="1" s="1"/>
  <c r="F111" i="1"/>
  <c r="F112" i="1"/>
  <c r="F113" i="1"/>
  <c r="F114" i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F121" i="1"/>
  <c r="F122" i="1"/>
  <c r="F123" i="1"/>
  <c r="F124" i="1"/>
  <c r="F125" i="1"/>
  <c r="D125" i="1" s="1"/>
  <c r="F126" i="1"/>
  <c r="D126" i="1" s="1"/>
  <c r="F127" i="1"/>
  <c r="F128" i="1"/>
  <c r="D128" i="1" s="1"/>
  <c r="F129" i="1"/>
  <c r="D129" i="1" s="1"/>
  <c r="F130" i="1"/>
  <c r="E130" i="1" s="1"/>
  <c r="F131" i="1"/>
  <c r="F132" i="1"/>
  <c r="F133" i="1"/>
  <c r="D133" i="1" s="1"/>
  <c r="E409" i="2" s="1"/>
  <c r="F134" i="1"/>
  <c r="F135" i="1"/>
  <c r="E135" i="1" s="1"/>
  <c r="F136" i="1"/>
  <c r="F137" i="1"/>
  <c r="D137" i="1" s="1"/>
  <c r="F138" i="1"/>
  <c r="D138" i="1" s="1"/>
  <c r="F139" i="1"/>
  <c r="D139" i="1" s="1"/>
  <c r="E367" i="2" s="1"/>
  <c r="F140" i="1"/>
  <c r="E140" i="1" s="1"/>
  <c r="F141" i="1"/>
  <c r="D141" i="1" s="1"/>
  <c r="F142" i="1"/>
  <c r="D142" i="1" s="1"/>
  <c r="F143" i="1"/>
  <c r="F144" i="1"/>
  <c r="D144" i="1" s="1"/>
  <c r="E384" i="2" s="1"/>
  <c r="F145" i="1"/>
  <c r="D145" i="1" s="1"/>
  <c r="F146" i="1"/>
  <c r="F147" i="1"/>
  <c r="E147" i="1" s="1"/>
  <c r="F148" i="1"/>
  <c r="F149" i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F156" i="1"/>
  <c r="F157" i="1"/>
  <c r="F158" i="1"/>
  <c r="F159" i="1"/>
  <c r="F160" i="1"/>
  <c r="D160" i="1" s="1"/>
  <c r="E340" i="2" s="1"/>
  <c r="F161" i="1"/>
  <c r="D161" i="1" s="1"/>
  <c r="E341" i="2" s="1"/>
  <c r="F162" i="1"/>
  <c r="D162" i="1" s="1"/>
  <c r="E342" i="2" s="1"/>
  <c r="F163" i="1"/>
  <c r="F164" i="1"/>
  <c r="E164" i="1" s="1"/>
  <c r="F165" i="1"/>
  <c r="D165" i="1" s="1"/>
  <c r="E345" i="2" s="1"/>
  <c r="F166" i="1"/>
  <c r="D166" i="1" s="1"/>
  <c r="E346" i="2" s="1"/>
  <c r="F167" i="1"/>
  <c r="E167" i="1" s="1"/>
  <c r="F168" i="1"/>
  <c r="F169" i="1"/>
  <c r="F170" i="1"/>
  <c r="E170" i="1" s="1"/>
  <c r="F171" i="1"/>
  <c r="E171" i="1" s="1"/>
  <c r="F172" i="1"/>
  <c r="E172" i="1" s="1"/>
  <c r="F173" i="1"/>
  <c r="F174" i="1"/>
  <c r="E174" i="1" s="1"/>
  <c r="F175" i="1"/>
  <c r="F176" i="1"/>
  <c r="D176" i="1" s="1"/>
  <c r="F177" i="1"/>
  <c r="D177" i="1" s="1"/>
  <c r="F178" i="1"/>
  <c r="F179" i="1"/>
  <c r="E179" i="1" s="1"/>
  <c r="F180" i="1"/>
  <c r="E180" i="1" s="1"/>
  <c r="F181" i="1"/>
  <c r="F182" i="1"/>
  <c r="F183" i="1"/>
  <c r="D183" i="1" s="1"/>
  <c r="E531" i="2" s="1"/>
  <c r="F184" i="1"/>
  <c r="D184" i="1" s="1"/>
  <c r="E532" i="2" s="1"/>
  <c r="F185" i="1"/>
  <c r="E185" i="1" s="1"/>
  <c r="F186" i="1"/>
  <c r="E186" i="1" s="1"/>
  <c r="F187" i="1"/>
  <c r="F188" i="1"/>
  <c r="F189" i="1"/>
  <c r="E189" i="1" s="1"/>
  <c r="F190" i="1"/>
  <c r="F191" i="1"/>
  <c r="F192" i="1"/>
  <c r="F193" i="1"/>
  <c r="D193" i="1" s="1"/>
  <c r="F194" i="1"/>
  <c r="F195" i="1"/>
  <c r="F196" i="1"/>
  <c r="F197" i="1"/>
  <c r="F198" i="1"/>
  <c r="F199" i="1"/>
  <c r="D199" i="1" s="1"/>
  <c r="F200" i="1"/>
  <c r="D200" i="1" s="1"/>
  <c r="F201" i="1"/>
  <c r="F202" i="1"/>
  <c r="F203" i="1"/>
  <c r="F204" i="1"/>
  <c r="F205" i="1"/>
  <c r="D205" i="1" s="1"/>
  <c r="F206" i="1"/>
  <c r="F207" i="1"/>
  <c r="F208" i="1"/>
  <c r="F209" i="1"/>
  <c r="D209" i="1" s="1"/>
  <c r="F210" i="1"/>
  <c r="F211" i="1"/>
  <c r="F212" i="1"/>
  <c r="F213" i="1"/>
  <c r="F214" i="1"/>
  <c r="F215" i="1"/>
  <c r="D215" i="1" s="1"/>
  <c r="F216" i="1"/>
  <c r="D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D222" i="1" s="1"/>
  <c r="E126" i="2" s="1"/>
  <c r="F223" i="1"/>
  <c r="F224" i="1"/>
  <c r="F225" i="1"/>
  <c r="F226" i="1"/>
  <c r="F227" i="1"/>
  <c r="F228" i="1"/>
  <c r="F229" i="1"/>
  <c r="D229" i="1" s="1"/>
  <c r="E145" i="2" s="1"/>
  <c r="F230" i="1"/>
  <c r="F231" i="1"/>
  <c r="D231" i="1" s="1"/>
  <c r="E423" i="2" s="1"/>
  <c r="F232" i="1"/>
  <c r="F233" i="1"/>
  <c r="F234" i="1"/>
  <c r="F235" i="1"/>
  <c r="D235" i="1" s="1"/>
  <c r="F236" i="1"/>
  <c r="D236" i="1" s="1"/>
  <c r="F237" i="1"/>
  <c r="E237" i="1" s="1"/>
  <c r="F238" i="1"/>
  <c r="E238" i="1" s="1"/>
  <c r="F239" i="1"/>
  <c r="F240" i="1"/>
  <c r="F241" i="1"/>
  <c r="F242" i="1"/>
  <c r="E242" i="1" s="1"/>
  <c r="F243" i="1"/>
  <c r="E243" i="1" s="1"/>
  <c r="F244" i="1"/>
  <c r="F245" i="1"/>
  <c r="E245" i="1" s="1"/>
  <c r="F246" i="1"/>
  <c r="E246" i="1" s="1"/>
  <c r="F247" i="1"/>
  <c r="D247" i="1" s="1"/>
  <c r="E583" i="2" s="1"/>
  <c r="F248" i="1"/>
  <c r="F249" i="1"/>
  <c r="F250" i="1"/>
  <c r="F251" i="1"/>
  <c r="E251" i="1" s="1"/>
  <c r="F252" i="1"/>
  <c r="E252" i="1" s="1"/>
  <c r="F253" i="1"/>
  <c r="F254" i="1"/>
  <c r="F255" i="1"/>
  <c r="F256" i="1"/>
  <c r="D256" i="1" s="1"/>
  <c r="F257" i="1"/>
  <c r="D257" i="1" s="1"/>
  <c r="E305" i="2" s="1"/>
  <c r="F258" i="1"/>
  <c r="D258" i="1" s="1"/>
  <c r="E294" i="2" s="1"/>
  <c r="F259" i="1"/>
  <c r="F260" i="1"/>
  <c r="F261" i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D267" i="1" s="1"/>
  <c r="E567" i="2" s="1"/>
  <c r="F268" i="1"/>
  <c r="D268" i="1" s="1"/>
  <c r="F269" i="1"/>
  <c r="D269" i="1" s="1"/>
  <c r="E569" i="2" s="1"/>
  <c r="F270" i="1"/>
  <c r="D270" i="1" s="1"/>
  <c r="F271" i="1"/>
  <c r="D271" i="1" s="1"/>
  <c r="F272" i="1"/>
  <c r="D272" i="1" s="1"/>
  <c r="F273" i="1"/>
  <c r="D273" i="1" s="1"/>
  <c r="E561" i="2" s="1"/>
  <c r="F274" i="1"/>
  <c r="D274" i="1" s="1"/>
  <c r="F275" i="1"/>
  <c r="E275" i="1" s="1"/>
  <c r="F276" i="1"/>
  <c r="E276" i="1" s="1"/>
  <c r="F277" i="1"/>
  <c r="F278" i="1"/>
  <c r="E278" i="1" s="1"/>
  <c r="F279" i="1"/>
  <c r="D279" i="1" s="1"/>
  <c r="E447" i="2" s="1"/>
  <c r="F280" i="1"/>
  <c r="F281" i="1"/>
  <c r="F282" i="1"/>
  <c r="F283" i="1"/>
  <c r="E283" i="1" s="1"/>
  <c r="F284" i="1"/>
  <c r="E284" i="1" s="1"/>
  <c r="F285" i="1"/>
  <c r="E285" i="1" s="1"/>
  <c r="F286" i="1"/>
  <c r="E286" i="1" s="1"/>
  <c r="F287" i="1"/>
  <c r="F288" i="1"/>
  <c r="F289" i="1"/>
  <c r="D289" i="1" s="1"/>
  <c r="F290" i="1"/>
  <c r="E290" i="1" s="1"/>
  <c r="F291" i="1"/>
  <c r="E291" i="1" s="1"/>
  <c r="F292" i="1"/>
  <c r="E292" i="1" s="1"/>
  <c r="F293" i="1"/>
  <c r="D293" i="1" s="1"/>
  <c r="E89" i="2" s="1"/>
  <c r="F294" i="1"/>
  <c r="D294" i="1" s="1"/>
  <c r="E78" i="2" s="1"/>
  <c r="F295" i="1"/>
  <c r="D295" i="1" s="1"/>
  <c r="E79" i="2" s="1"/>
  <c r="F296" i="1"/>
  <c r="F297" i="1"/>
  <c r="F298" i="1"/>
  <c r="E298" i="1" s="1"/>
  <c r="F299" i="1"/>
  <c r="F300" i="1"/>
  <c r="F301" i="1"/>
  <c r="F302" i="1"/>
  <c r="F303" i="1"/>
  <c r="F304" i="1"/>
  <c r="D304" i="1" s="1"/>
  <c r="M16" i="2" s="1"/>
  <c r="F305" i="1"/>
  <c r="D305" i="1" s="1"/>
  <c r="M17" i="2" s="1"/>
  <c r="F306" i="1"/>
  <c r="F307" i="1"/>
  <c r="F308" i="1"/>
  <c r="F309" i="1"/>
  <c r="F310" i="1"/>
  <c r="F311" i="1"/>
  <c r="F312" i="1"/>
  <c r="D312" i="1" s="1"/>
  <c r="M24" i="2" s="1"/>
  <c r="F313" i="1"/>
  <c r="D313" i="1" s="1"/>
  <c r="F314" i="1"/>
  <c r="D314" i="1" s="1"/>
  <c r="M2" i="2" s="1"/>
  <c r="F315" i="1"/>
  <c r="D315" i="1" s="1"/>
  <c r="M3" i="2" s="1"/>
  <c r="F316" i="1"/>
  <c r="F317" i="1"/>
  <c r="F318" i="1"/>
  <c r="E318" i="1" s="1"/>
  <c r="F319" i="1"/>
  <c r="D319" i="1" s="1"/>
  <c r="M7" i="2" s="1"/>
  <c r="F320" i="1"/>
  <c r="D320" i="1" s="1"/>
  <c r="M8" i="2" s="1"/>
  <c r="F321" i="1"/>
  <c r="D321" i="1" s="1"/>
  <c r="M9" i="2" s="1"/>
  <c r="F322" i="1"/>
  <c r="F323" i="1"/>
  <c r="E323" i="1" s="1"/>
  <c r="F324" i="1"/>
  <c r="E324" i="1" s="1"/>
  <c r="F325" i="1"/>
  <c r="E325" i="1" s="1"/>
  <c r="F326" i="1"/>
  <c r="E326" i="1" s="1"/>
  <c r="F327" i="1"/>
  <c r="F328" i="1"/>
  <c r="F329" i="1"/>
  <c r="E329" i="1" s="1"/>
  <c r="F330" i="1"/>
  <c r="E330" i="1" s="1"/>
  <c r="F331" i="1"/>
  <c r="E331" i="1" s="1"/>
  <c r="F332" i="1"/>
  <c r="F333" i="1"/>
  <c r="F334" i="1"/>
  <c r="F335" i="1"/>
  <c r="F336" i="1"/>
  <c r="F337" i="1"/>
  <c r="D337" i="1" s="1"/>
  <c r="M37" i="2" s="1"/>
  <c r="F338" i="1"/>
  <c r="F339" i="1"/>
  <c r="F340" i="1"/>
  <c r="F341" i="1"/>
  <c r="F342" i="1"/>
  <c r="F343" i="1"/>
  <c r="D343" i="1" s="1"/>
  <c r="M55" i="2" s="1"/>
  <c r="F344" i="1"/>
  <c r="E344" i="1" s="1"/>
  <c r="F345" i="1"/>
  <c r="E345" i="1" s="1"/>
  <c r="F346" i="1"/>
  <c r="F347" i="1"/>
  <c r="F348" i="1"/>
  <c r="F349" i="1"/>
  <c r="D349" i="1" s="1"/>
  <c r="E382" i="2" l="1"/>
  <c r="E370" i="2"/>
  <c r="E52" i="1"/>
  <c r="D52" i="1"/>
  <c r="D115" i="1"/>
  <c r="E338" i="1"/>
  <c r="D338" i="1"/>
  <c r="M50" i="2" s="1"/>
  <c r="E34" i="2"/>
  <c r="E46" i="2"/>
  <c r="E546" i="2"/>
  <c r="E534" i="2"/>
  <c r="E105" i="2"/>
  <c r="E117" i="2"/>
  <c r="E340" i="1"/>
  <c r="D340" i="1"/>
  <c r="M52" i="2" s="1"/>
  <c r="E308" i="1"/>
  <c r="D308" i="1"/>
  <c r="M20" i="2" s="1"/>
  <c r="E260" i="1"/>
  <c r="D260" i="1"/>
  <c r="E244" i="1"/>
  <c r="D244" i="1"/>
  <c r="E580" i="2" s="1"/>
  <c r="E228" i="1"/>
  <c r="D228" i="1"/>
  <c r="E212" i="1"/>
  <c r="D212" i="1"/>
  <c r="E196" i="1"/>
  <c r="D196" i="1"/>
  <c r="E148" i="1"/>
  <c r="D148" i="1"/>
  <c r="E132" i="1"/>
  <c r="D132" i="1"/>
  <c r="E408" i="2" s="1"/>
  <c r="E100" i="1"/>
  <c r="D100" i="1"/>
  <c r="E68" i="1"/>
  <c r="D68" i="1"/>
  <c r="E36" i="1"/>
  <c r="D36" i="1"/>
  <c r="E180" i="2" s="1"/>
  <c r="E4" i="1"/>
  <c r="D4" i="1"/>
  <c r="D324" i="1"/>
  <c r="M12" i="2" s="1"/>
  <c r="D116" i="1"/>
  <c r="E339" i="1"/>
  <c r="D339" i="1"/>
  <c r="M51" i="2" s="1"/>
  <c r="E307" i="1"/>
  <c r="D307" i="1"/>
  <c r="M19" i="2" s="1"/>
  <c r="E259" i="1"/>
  <c r="D259" i="1"/>
  <c r="E227" i="1"/>
  <c r="D227" i="1"/>
  <c r="E211" i="1"/>
  <c r="D211" i="1"/>
  <c r="E331" i="2" s="1"/>
  <c r="E195" i="1"/>
  <c r="D195" i="1"/>
  <c r="E63" i="2" s="1"/>
  <c r="E163" i="1"/>
  <c r="D163" i="1"/>
  <c r="E131" i="1"/>
  <c r="D131" i="1"/>
  <c r="E67" i="1"/>
  <c r="D67" i="1"/>
  <c r="E247" i="2" s="1"/>
  <c r="E51" i="1"/>
  <c r="D51" i="1"/>
  <c r="E231" i="2" s="1"/>
  <c r="E35" i="1"/>
  <c r="D35" i="1"/>
  <c r="E179" i="2" s="1"/>
  <c r="E3" i="1"/>
  <c r="D3" i="1"/>
  <c r="E15" i="2" s="1"/>
  <c r="D323" i="1"/>
  <c r="M11" i="2" s="1"/>
  <c r="E194" i="1"/>
  <c r="D194" i="1"/>
  <c r="E62" i="2" s="1"/>
  <c r="E517" i="2"/>
  <c r="E529" i="2"/>
  <c r="D241" i="1"/>
  <c r="E241" i="1"/>
  <c r="E329" i="2"/>
  <c r="E317" i="2"/>
  <c r="E525" i="2"/>
  <c r="E513" i="2"/>
  <c r="E373" i="2"/>
  <c r="E385" i="2"/>
  <c r="E393" i="2"/>
  <c r="E405" i="2"/>
  <c r="D113" i="1"/>
  <c r="E113" i="2" s="1"/>
  <c r="E113" i="1"/>
  <c r="D49" i="1"/>
  <c r="E49" i="1"/>
  <c r="E189" i="2"/>
  <c r="E177" i="2"/>
  <c r="E274" i="1"/>
  <c r="D180" i="1"/>
  <c r="D288" i="1"/>
  <c r="E288" i="1"/>
  <c r="E560" i="2"/>
  <c r="E572" i="2"/>
  <c r="E304" i="2"/>
  <c r="E292" i="2"/>
  <c r="D240" i="1"/>
  <c r="E240" i="1"/>
  <c r="D192" i="1"/>
  <c r="E192" i="1"/>
  <c r="E524" i="2"/>
  <c r="E512" i="2"/>
  <c r="E392" i="2"/>
  <c r="E404" i="2"/>
  <c r="D112" i="1"/>
  <c r="E100" i="2" s="1"/>
  <c r="E112" i="1"/>
  <c r="E244" i="2"/>
  <c r="E256" i="2"/>
  <c r="D48" i="1"/>
  <c r="E216" i="2" s="1"/>
  <c r="E48" i="1"/>
  <c r="E188" i="2"/>
  <c r="E176" i="2"/>
  <c r="E16" i="1"/>
  <c r="D242" i="1"/>
  <c r="E578" i="2" s="1"/>
  <c r="D179" i="1"/>
  <c r="E527" i="2" s="1"/>
  <c r="D20" i="1"/>
  <c r="D303" i="1"/>
  <c r="M15" i="2" s="1"/>
  <c r="E303" i="1"/>
  <c r="D287" i="1"/>
  <c r="E287" i="1"/>
  <c r="E559" i="2"/>
  <c r="E571" i="2"/>
  <c r="D223" i="1"/>
  <c r="E127" i="2" s="1"/>
  <c r="E223" i="1"/>
  <c r="D191" i="1"/>
  <c r="E191" i="1"/>
  <c r="D175" i="1"/>
  <c r="E175" i="1"/>
  <c r="D159" i="1"/>
  <c r="E159" i="1"/>
  <c r="D111" i="1"/>
  <c r="E99" i="2" s="1"/>
  <c r="E111" i="1"/>
  <c r="D63" i="1"/>
  <c r="E63" i="1"/>
  <c r="D47" i="1"/>
  <c r="E47" i="1"/>
  <c r="E334" i="1"/>
  <c r="D334" i="1"/>
  <c r="M34" i="2" s="1"/>
  <c r="E302" i="1"/>
  <c r="D302" i="1"/>
  <c r="M14" i="2" s="1"/>
  <c r="E558" i="2"/>
  <c r="E570" i="2"/>
  <c r="D254" i="1"/>
  <c r="E254" i="1"/>
  <c r="E206" i="1"/>
  <c r="D206" i="1"/>
  <c r="E326" i="2" s="1"/>
  <c r="E190" i="1"/>
  <c r="D190" i="1"/>
  <c r="E158" i="1"/>
  <c r="D158" i="1"/>
  <c r="D94" i="1"/>
  <c r="E478" i="2" s="1"/>
  <c r="E94" i="1"/>
  <c r="E62" i="1"/>
  <c r="D62" i="1"/>
  <c r="E46" i="1"/>
  <c r="D46" i="1"/>
  <c r="D30" i="1"/>
  <c r="E30" i="1"/>
  <c r="D164" i="1"/>
  <c r="D84" i="1"/>
  <c r="D333" i="1"/>
  <c r="M33" i="2" s="1"/>
  <c r="E333" i="1"/>
  <c r="E317" i="1"/>
  <c r="D317" i="1"/>
  <c r="M5" i="2" s="1"/>
  <c r="E301" i="1"/>
  <c r="D301" i="1"/>
  <c r="D253" i="1"/>
  <c r="E253" i="1"/>
  <c r="D173" i="1"/>
  <c r="E173" i="1"/>
  <c r="E157" i="1"/>
  <c r="D157" i="1"/>
  <c r="E369" i="2"/>
  <c r="E381" i="2"/>
  <c r="E109" i="1"/>
  <c r="D109" i="1"/>
  <c r="E505" i="2" s="1"/>
  <c r="D93" i="1"/>
  <c r="E477" i="2" s="1"/>
  <c r="E93" i="1"/>
  <c r="E61" i="1"/>
  <c r="D61" i="1"/>
  <c r="E241" i="2" s="1"/>
  <c r="E201" i="2"/>
  <c r="E213" i="2"/>
  <c r="E29" i="1"/>
  <c r="D29" i="1"/>
  <c r="E173" i="2" s="1"/>
  <c r="E337" i="1"/>
  <c r="E162" i="1"/>
  <c r="D292" i="1"/>
  <c r="D221" i="1"/>
  <c r="D83" i="1"/>
  <c r="E161" i="1"/>
  <c r="D291" i="1"/>
  <c r="D78" i="1"/>
  <c r="E354" i="2"/>
  <c r="E160" i="1"/>
  <c r="E65" i="1"/>
  <c r="D290" i="1"/>
  <c r="E6" i="2"/>
  <c r="E18" i="2"/>
  <c r="E353" i="2"/>
  <c r="E222" i="1"/>
  <c r="E64" i="1"/>
  <c r="D286" i="1"/>
  <c r="D147" i="1"/>
  <c r="E352" i="2"/>
  <c r="E142" i="1"/>
  <c r="D285" i="1"/>
  <c r="E545" i="2"/>
  <c r="E124" i="2"/>
  <c r="E141" i="1"/>
  <c r="E434" i="2"/>
  <c r="E446" i="2"/>
  <c r="E249" i="2"/>
  <c r="E261" i="2"/>
  <c r="E123" i="2"/>
  <c r="E45" i="1"/>
  <c r="E122" i="2"/>
  <c r="E206" i="2"/>
  <c r="E194" i="2"/>
  <c r="E126" i="1"/>
  <c r="D276" i="1"/>
  <c r="D189" i="1"/>
  <c r="E118" i="2"/>
  <c r="E106" i="2"/>
  <c r="E277" i="2"/>
  <c r="E90" i="2"/>
  <c r="E321" i="2"/>
  <c r="E333" i="2"/>
  <c r="E5" i="2"/>
  <c r="E17" i="2"/>
  <c r="E310" i="2"/>
  <c r="D327" i="1"/>
  <c r="M27" i="2" s="1"/>
  <c r="E327" i="1"/>
  <c r="E323" i="2"/>
  <c r="E335" i="2"/>
  <c r="D23" i="1"/>
  <c r="E35" i="2" s="1"/>
  <c r="E23" i="1"/>
  <c r="E582" i="2"/>
  <c r="E594" i="2"/>
  <c r="E230" i="1"/>
  <c r="D230" i="1"/>
  <c r="E422" i="2" s="1"/>
  <c r="D198" i="1"/>
  <c r="E66" i="2" s="1"/>
  <c r="E198" i="1"/>
  <c r="E134" i="1"/>
  <c r="D134" i="1"/>
  <c r="D102" i="1"/>
  <c r="E102" i="1"/>
  <c r="E581" i="2"/>
  <c r="E593" i="2"/>
  <c r="E197" i="1"/>
  <c r="D197" i="1"/>
  <c r="D101" i="1"/>
  <c r="E101" i="1"/>
  <c r="E166" i="1"/>
  <c r="D172" i="1"/>
  <c r="E520" i="2" s="1"/>
  <c r="E236" i="1"/>
  <c r="D170" i="1"/>
  <c r="E518" i="2" s="1"/>
  <c r="E235" i="1"/>
  <c r="D266" i="1"/>
  <c r="D60" i="1"/>
  <c r="E240" i="2" s="1"/>
  <c r="D27" i="1"/>
  <c r="E183" i="2" s="1"/>
  <c r="D171" i="1"/>
  <c r="E507" i="2" s="1"/>
  <c r="E315" i="1"/>
  <c r="E90" i="1"/>
  <c r="D331" i="1"/>
  <c r="M31" i="2" s="1"/>
  <c r="D298" i="1"/>
  <c r="E94" i="2" s="1"/>
  <c r="D265" i="1"/>
  <c r="E313" i="2" s="1"/>
  <c r="D59" i="1"/>
  <c r="E239" i="2" s="1"/>
  <c r="D26" i="1"/>
  <c r="E170" i="2" s="1"/>
  <c r="E264" i="2"/>
  <c r="E252" i="2"/>
  <c r="E208" i="2"/>
  <c r="E196" i="2"/>
  <c r="E328" i="1"/>
  <c r="D328" i="1"/>
  <c r="M28" i="2" s="1"/>
  <c r="D296" i="1"/>
  <c r="E296" i="1"/>
  <c r="E280" i="1"/>
  <c r="D280" i="1"/>
  <c r="D248" i="1"/>
  <c r="E248" i="1"/>
  <c r="D232" i="1"/>
  <c r="E232" i="1"/>
  <c r="E324" i="2"/>
  <c r="E336" i="2"/>
  <c r="E56" i="2"/>
  <c r="E68" i="2"/>
  <c r="E168" i="1"/>
  <c r="D168" i="1"/>
  <c r="E136" i="1"/>
  <c r="D136" i="1"/>
  <c r="E120" i="1"/>
  <c r="D120" i="1"/>
  <c r="D104" i="1"/>
  <c r="E104" i="1"/>
  <c r="E24" i="1"/>
  <c r="D24" i="1"/>
  <c r="E8" i="1"/>
  <c r="D8" i="1"/>
  <c r="D152" i="1"/>
  <c r="E119" i="2"/>
  <c r="E107" i="2"/>
  <c r="D88" i="1"/>
  <c r="E595" i="2"/>
  <c r="E227" i="2"/>
  <c r="E82" i="2"/>
  <c r="E47" i="2"/>
  <c r="E151" i="2"/>
  <c r="E163" i="2"/>
  <c r="E223" i="2"/>
  <c r="E411" i="2"/>
  <c r="E418" i="2"/>
  <c r="E430" i="2"/>
  <c r="E458" i="2"/>
  <c r="E429" i="2"/>
  <c r="E417" i="2"/>
  <c r="E73" i="2"/>
  <c r="E61" i="2"/>
  <c r="E521" i="2"/>
  <c r="E509" i="2"/>
  <c r="E72" i="1"/>
  <c r="E55" i="2"/>
  <c r="E67" i="2"/>
  <c r="E322" i="1"/>
  <c r="D322" i="1"/>
  <c r="M10" i="2" s="1"/>
  <c r="E306" i="1"/>
  <c r="D306" i="1"/>
  <c r="M18" i="2" s="1"/>
  <c r="E574" i="2"/>
  <c r="E562" i="2"/>
  <c r="E226" i="1"/>
  <c r="D226" i="1"/>
  <c r="E210" i="1"/>
  <c r="D210" i="1"/>
  <c r="D178" i="1"/>
  <c r="E178" i="1"/>
  <c r="E146" i="1"/>
  <c r="D146" i="1"/>
  <c r="E114" i="1"/>
  <c r="D114" i="1"/>
  <c r="E98" i="1"/>
  <c r="D98" i="1"/>
  <c r="D82" i="1"/>
  <c r="E82" i="1"/>
  <c r="D66" i="1"/>
  <c r="E66" i="1"/>
  <c r="E178" i="2"/>
  <c r="E190" i="2"/>
  <c r="E2" i="2"/>
  <c r="E14" i="2"/>
  <c r="E40" i="1"/>
  <c r="E519" i="2"/>
  <c r="E397" i="2"/>
  <c r="D264" i="1"/>
  <c r="E506" i="2"/>
  <c r="D50" i="1"/>
  <c r="D18" i="1"/>
  <c r="E577" i="2"/>
  <c r="E492" i="2"/>
  <c r="E306" i="2"/>
  <c r="E184" i="1"/>
  <c r="E311" i="2"/>
  <c r="E299" i="2"/>
  <c r="D140" i="1"/>
  <c r="E26" i="2"/>
  <c r="E38" i="2"/>
  <c r="E491" i="2"/>
  <c r="E150" i="2"/>
  <c r="E110" i="2"/>
  <c r="E87" i="2"/>
  <c r="E75" i="2"/>
  <c r="E51" i="2"/>
  <c r="D106" i="1"/>
  <c r="E25" i="2"/>
  <c r="E13" i="2"/>
  <c r="E435" i="2"/>
  <c r="E301" i="2"/>
  <c r="E253" i="2"/>
  <c r="E149" i="2"/>
  <c r="E171" i="2"/>
  <c r="E459" i="2"/>
  <c r="E489" i="2"/>
  <c r="E501" i="2"/>
  <c r="E281" i="2"/>
  <c r="E269" i="2"/>
  <c r="E258" i="1"/>
  <c r="D156" i="1"/>
  <c r="E156" i="1"/>
  <c r="E407" i="2"/>
  <c r="E395" i="2"/>
  <c r="E347" i="1"/>
  <c r="D347" i="1"/>
  <c r="M59" i="2" s="1"/>
  <c r="E299" i="1"/>
  <c r="D299" i="1"/>
  <c r="E415" i="2"/>
  <c r="E427" i="2"/>
  <c r="D203" i="1"/>
  <c r="E203" i="1"/>
  <c r="E187" i="1"/>
  <c r="D187" i="1"/>
  <c r="D155" i="1"/>
  <c r="E155" i="1"/>
  <c r="D123" i="1"/>
  <c r="E123" i="1"/>
  <c r="E91" i="1"/>
  <c r="D91" i="1"/>
  <c r="E43" i="1"/>
  <c r="D43" i="1"/>
  <c r="D284" i="1"/>
  <c r="D252" i="1"/>
  <c r="E346" i="1"/>
  <c r="D346" i="1"/>
  <c r="M58" i="2" s="1"/>
  <c r="E282" i="1"/>
  <c r="D282" i="1"/>
  <c r="D250" i="1"/>
  <c r="E250" i="1"/>
  <c r="D234" i="1"/>
  <c r="E234" i="1"/>
  <c r="D202" i="1"/>
  <c r="E202" i="1"/>
  <c r="E366" i="2"/>
  <c r="E378" i="2"/>
  <c r="E122" i="1"/>
  <c r="D122" i="1"/>
  <c r="E462" i="2"/>
  <c r="E474" i="2"/>
  <c r="E74" i="1"/>
  <c r="D74" i="1"/>
  <c r="E42" i="1"/>
  <c r="D42" i="1"/>
  <c r="E10" i="1"/>
  <c r="D10" i="1"/>
  <c r="E138" i="1"/>
  <c r="D283" i="1"/>
  <c r="D251" i="1"/>
  <c r="E337" i="2"/>
  <c r="E325" i="2"/>
  <c r="D154" i="1"/>
  <c r="E402" i="2"/>
  <c r="E390" i="2"/>
  <c r="E334" i="2"/>
  <c r="E229" i="2"/>
  <c r="E133" i="2"/>
  <c r="E224" i="2"/>
  <c r="E236" i="2"/>
  <c r="E50" i="2"/>
  <c r="E24" i="2"/>
  <c r="E12" i="2"/>
  <c r="E197" i="2"/>
  <c r="E601" i="2"/>
  <c r="E589" i="2"/>
  <c r="E216" i="1"/>
  <c r="D344" i="1"/>
  <c r="M56" i="2" s="1"/>
  <c r="E23" i="2"/>
  <c r="E11" i="2"/>
  <c r="E348" i="1"/>
  <c r="D348" i="1"/>
  <c r="M60" i="2" s="1"/>
  <c r="D332" i="1"/>
  <c r="M32" i="2" s="1"/>
  <c r="E332" i="1"/>
  <c r="E316" i="1"/>
  <c r="D316" i="1"/>
  <c r="M4" i="2" s="1"/>
  <c r="E300" i="1"/>
  <c r="D300" i="1"/>
  <c r="E568" i="2"/>
  <c r="E556" i="2"/>
  <c r="E416" i="2"/>
  <c r="E428" i="2"/>
  <c r="D204" i="1"/>
  <c r="E204" i="1"/>
  <c r="E188" i="1"/>
  <c r="D188" i="1"/>
  <c r="E124" i="1"/>
  <c r="D124" i="1"/>
  <c r="E92" i="1"/>
  <c r="D92" i="1"/>
  <c r="D76" i="1"/>
  <c r="E76" i="1"/>
  <c r="E44" i="1"/>
  <c r="D44" i="1"/>
  <c r="D28" i="1"/>
  <c r="E28" i="1"/>
  <c r="E515" i="2"/>
  <c r="E75" i="1"/>
  <c r="D75" i="1"/>
  <c r="E139" i="1"/>
  <c r="D130" i="1"/>
  <c r="E259" i="2"/>
  <c r="E181" i="2"/>
  <c r="E193" i="2"/>
  <c r="E379" i="2"/>
  <c r="E281" i="1"/>
  <c r="D281" i="1"/>
  <c r="D249" i="1"/>
  <c r="E249" i="1"/>
  <c r="E233" i="1"/>
  <c r="D233" i="1"/>
  <c r="D201" i="1"/>
  <c r="E201" i="1"/>
  <c r="E169" i="1"/>
  <c r="D169" i="1"/>
  <c r="E377" i="2"/>
  <c r="E365" i="2"/>
  <c r="E121" i="1"/>
  <c r="D121" i="1"/>
  <c r="E473" i="2"/>
  <c r="E461" i="2"/>
  <c r="E225" i="2"/>
  <c r="E237" i="2"/>
  <c r="E25" i="1"/>
  <c r="D25" i="1"/>
  <c r="E9" i="1"/>
  <c r="D9" i="1"/>
  <c r="E137" i="1"/>
  <c r="D153" i="1"/>
  <c r="E401" i="2"/>
  <c r="E389" i="2"/>
  <c r="E555" i="2"/>
  <c r="E228" i="2"/>
  <c r="E182" i="2"/>
  <c r="E257" i="1"/>
  <c r="E55" i="1"/>
  <c r="E297" i="2"/>
  <c r="E309" i="2"/>
  <c r="D103" i="1"/>
  <c r="E91" i="2"/>
  <c r="E305" i="1"/>
  <c r="E279" i="1"/>
  <c r="E177" i="1"/>
  <c r="E129" i="1"/>
  <c r="D167" i="1"/>
  <c r="E557" i="2"/>
  <c r="E139" i="2"/>
  <c r="E112" i="2"/>
  <c r="E273" i="2"/>
  <c r="E256" i="1"/>
  <c r="E231" i="1"/>
  <c r="E81" i="1"/>
  <c r="E304" i="1"/>
  <c r="E176" i="1"/>
  <c r="E128" i="1"/>
  <c r="D7" i="1"/>
  <c r="E530" i="2"/>
  <c r="E372" i="2"/>
  <c r="E293" i="2"/>
  <c r="E138" i="2"/>
  <c r="E111" i="2"/>
  <c r="E3" i="2"/>
  <c r="E225" i="1"/>
  <c r="D225" i="1"/>
  <c r="E553" i="2"/>
  <c r="E541" i="2"/>
  <c r="E97" i="1"/>
  <c r="D97" i="1"/>
  <c r="E217" i="2"/>
  <c r="E205" i="2"/>
  <c r="E41" i="2"/>
  <c r="E29" i="2"/>
  <c r="E273" i="1"/>
  <c r="D336" i="1"/>
  <c r="M36" i="2" s="1"/>
  <c r="E336" i="1"/>
  <c r="E224" i="1"/>
  <c r="D224" i="1"/>
  <c r="D208" i="1"/>
  <c r="E208" i="1"/>
  <c r="E552" i="2"/>
  <c r="E540" i="2"/>
  <c r="E96" i="1"/>
  <c r="D96" i="1"/>
  <c r="D80" i="1"/>
  <c r="E80" i="1"/>
  <c r="E40" i="2"/>
  <c r="E28" i="2"/>
  <c r="E321" i="1"/>
  <c r="E295" i="1"/>
  <c r="E272" i="1"/>
  <c r="E101" i="2"/>
  <c r="D335" i="1"/>
  <c r="M35" i="2" s="1"/>
  <c r="E335" i="1"/>
  <c r="D255" i="1"/>
  <c r="E255" i="1"/>
  <c r="D239" i="1"/>
  <c r="E239" i="1"/>
  <c r="D207" i="1"/>
  <c r="E207" i="1"/>
  <c r="D143" i="1"/>
  <c r="E143" i="1"/>
  <c r="D127" i="1"/>
  <c r="E127" i="1"/>
  <c r="D95" i="1"/>
  <c r="E95" i="1"/>
  <c r="D79" i="1"/>
  <c r="E79" i="1"/>
  <c r="D31" i="1"/>
  <c r="E31" i="1"/>
  <c r="D15" i="1"/>
  <c r="E15" i="1"/>
  <c r="E320" i="1"/>
  <c r="E271" i="1"/>
  <c r="E145" i="1"/>
  <c r="D135" i="1"/>
  <c r="E319" i="1"/>
  <c r="E247" i="1"/>
  <c r="E193" i="1"/>
  <c r="E144" i="1"/>
  <c r="E17" i="1"/>
  <c r="E573" i="2"/>
  <c r="E257" i="2"/>
  <c r="E77" i="2"/>
  <c r="D243" i="1"/>
  <c r="D99" i="1"/>
  <c r="D275" i="1"/>
  <c r="D19" i="1"/>
  <c r="E2" i="1"/>
  <c r="E270" i="2" l="1"/>
  <c r="E282" i="2"/>
  <c r="E344" i="2"/>
  <c r="E356" i="2"/>
  <c r="E290" i="2"/>
  <c r="E302" i="2"/>
  <c r="E523" i="2"/>
  <c r="E511" i="2"/>
  <c r="E160" i="2"/>
  <c r="E148" i="2"/>
  <c r="E465" i="2"/>
  <c r="E590" i="2"/>
  <c r="E186" i="2"/>
  <c r="E174" i="2"/>
  <c r="E52" i="2"/>
  <c r="E64" i="2"/>
  <c r="E204" i="2"/>
  <c r="E185" i="2"/>
  <c r="E191" i="2"/>
  <c r="E466" i="2"/>
  <c r="E493" i="2"/>
  <c r="E592" i="2"/>
  <c r="E576" i="2"/>
  <c r="E564" i="2"/>
  <c r="E137" i="2"/>
  <c r="E125" i="2"/>
  <c r="E319" i="2"/>
  <c r="E219" i="2"/>
  <c r="E104" i="2"/>
  <c r="E116" i="2"/>
  <c r="E320" i="2"/>
  <c r="E332" i="2"/>
  <c r="E192" i="2"/>
  <c r="E508" i="2"/>
  <c r="E314" i="2"/>
  <c r="E53" i="2"/>
  <c r="E65" i="2"/>
  <c r="E242" i="2"/>
  <c r="E254" i="2"/>
  <c r="E516" i="2"/>
  <c r="E528" i="2"/>
  <c r="E339" i="2"/>
  <c r="E351" i="2"/>
  <c r="E420" i="2"/>
  <c r="E432" i="2"/>
  <c r="E288" i="2"/>
  <c r="E276" i="2"/>
  <c r="E537" i="2"/>
  <c r="E549" i="2"/>
  <c r="E287" i="2"/>
  <c r="E275" i="2"/>
  <c r="E551" i="2"/>
  <c r="E539" i="2"/>
  <c r="E169" i="2"/>
  <c r="E157" i="2"/>
  <c r="E214" i="2"/>
  <c r="E202" i="2"/>
  <c r="E485" i="2"/>
  <c r="E497" i="2"/>
  <c r="E147" i="2"/>
  <c r="E159" i="2"/>
  <c r="E88" i="2"/>
  <c r="E76" i="2"/>
  <c r="E421" i="2"/>
  <c r="E433" i="2"/>
  <c r="E343" i="2"/>
  <c r="E355" i="2"/>
  <c r="E4" i="2"/>
  <c r="E16" i="2"/>
  <c r="E132" i="2"/>
  <c r="E144" i="2"/>
  <c r="E566" i="2"/>
  <c r="E554" i="2"/>
  <c r="E295" i="2"/>
  <c r="E307" i="2"/>
  <c r="E54" i="2"/>
  <c r="E215" i="2"/>
  <c r="E203" i="2"/>
  <c r="E103" i="2"/>
  <c r="E115" i="2"/>
  <c r="E410" i="2"/>
  <c r="E85" i="2"/>
  <c r="E97" i="2"/>
  <c r="E350" i="2"/>
  <c r="E338" i="2"/>
  <c r="E232" i="2"/>
  <c r="E220" i="2"/>
  <c r="E396" i="2"/>
  <c r="E486" i="2"/>
  <c r="E498" i="2"/>
  <c r="E243" i="2"/>
  <c r="E255" i="2"/>
  <c r="E248" i="2"/>
  <c r="E260" i="2"/>
  <c r="E296" i="2"/>
  <c r="E308" i="2"/>
  <c r="E362" i="2"/>
  <c r="E374" i="2"/>
  <c r="E86" i="2"/>
  <c r="E74" i="2"/>
  <c r="E550" i="2"/>
  <c r="E538" i="2"/>
  <c r="E32" i="2"/>
  <c r="E44" i="2"/>
  <c r="E131" i="2"/>
  <c r="E143" i="2"/>
  <c r="E484" i="2"/>
  <c r="E496" i="2"/>
  <c r="E7" i="2"/>
  <c r="E19" i="2"/>
  <c r="E153" i="2"/>
  <c r="E165" i="2"/>
  <c r="E57" i="2"/>
  <c r="E69" i="2"/>
  <c r="E600" i="2"/>
  <c r="E588" i="2"/>
  <c r="E83" i="2"/>
  <c r="E95" i="2"/>
  <c r="E152" i="2"/>
  <c r="E164" i="2"/>
  <c r="E43" i="2"/>
  <c r="E31" i="2"/>
  <c r="E480" i="2"/>
  <c r="E468" i="2"/>
  <c r="E9" i="2"/>
  <c r="E21" i="2"/>
  <c r="E425" i="2"/>
  <c r="E413" i="2"/>
  <c r="E8" i="2"/>
  <c r="E20" i="2"/>
  <c r="E575" i="2"/>
  <c r="E563" i="2"/>
  <c r="E431" i="2"/>
  <c r="E419" i="2"/>
  <c r="E481" i="2"/>
  <c r="E469" i="2"/>
  <c r="E487" i="2"/>
  <c r="E499" i="2"/>
  <c r="E398" i="2"/>
  <c r="E386" i="2"/>
  <c r="E199" i="2"/>
  <c r="E211" i="2"/>
  <c r="E424" i="2"/>
  <c r="E412" i="2"/>
  <c r="E495" i="2"/>
  <c r="E483" i="2"/>
  <c r="E579" i="2"/>
  <c r="E591" i="2"/>
  <c r="E39" i="2"/>
  <c r="E27" i="2"/>
  <c r="E303" i="2"/>
  <c r="E291" i="2"/>
  <c r="E585" i="2"/>
  <c r="E597" i="2"/>
  <c r="E184" i="2"/>
  <c r="E172" i="2"/>
  <c r="E166" i="2"/>
  <c r="E154" i="2"/>
  <c r="E463" i="2"/>
  <c r="E475" i="2"/>
  <c r="E584" i="2"/>
  <c r="E596" i="2"/>
  <c r="E200" i="2"/>
  <c r="E212" i="2"/>
  <c r="E84" i="2"/>
  <c r="E96" i="2"/>
  <c r="E187" i="2"/>
  <c r="E175" i="2"/>
  <c r="E328" i="2"/>
  <c r="E316" i="2"/>
  <c r="E129" i="2"/>
  <c r="E141" i="2"/>
  <c r="E526" i="2"/>
  <c r="E514" i="2"/>
  <c r="E488" i="2"/>
  <c r="E500" i="2"/>
  <c r="E128" i="2"/>
  <c r="E140" i="2"/>
  <c r="E599" i="2"/>
  <c r="E587" i="2"/>
  <c r="E58" i="2"/>
  <c r="E70" i="2"/>
  <c r="E399" i="2"/>
  <c r="E387" i="2"/>
  <c r="E168" i="2"/>
  <c r="E156" i="2"/>
  <c r="E502" i="2"/>
  <c r="E490" i="2"/>
  <c r="E318" i="2"/>
  <c r="E330" i="2"/>
  <c r="E120" i="2"/>
  <c r="E108" i="2"/>
  <c r="E271" i="2"/>
  <c r="E283" i="2"/>
  <c r="E280" i="2"/>
  <c r="E268" i="2"/>
  <c r="E80" i="2"/>
  <c r="E92" i="2"/>
  <c r="E72" i="2"/>
  <c r="E60" i="2"/>
  <c r="E49" i="2"/>
  <c r="E37" i="2"/>
  <c r="E146" i="2"/>
  <c r="E158" i="2"/>
  <c r="E48" i="2"/>
  <c r="E36" i="2"/>
  <c r="E476" i="2"/>
  <c r="E464" i="2"/>
  <c r="E467" i="2"/>
  <c r="E479" i="2"/>
  <c r="E388" i="2"/>
  <c r="E400" i="2"/>
  <c r="E598" i="2"/>
  <c r="E586" i="2"/>
  <c r="E361" i="2"/>
  <c r="E349" i="2"/>
  <c r="E536" i="2"/>
  <c r="E548" i="2"/>
  <c r="E71" i="2"/>
  <c r="E59" i="2"/>
  <c r="E312" i="2"/>
  <c r="E300" i="2"/>
  <c r="E472" i="2"/>
  <c r="E460" i="2"/>
  <c r="E375" i="2"/>
  <c r="E363" i="2"/>
  <c r="E482" i="2"/>
  <c r="E494" i="2"/>
  <c r="E327" i="2"/>
  <c r="E315" i="2"/>
  <c r="E284" i="2"/>
  <c r="E272" i="2"/>
  <c r="E368" i="2"/>
  <c r="E380" i="2"/>
  <c r="E102" i="2"/>
  <c r="E114" i="2"/>
  <c r="E121" i="2"/>
  <c r="E109" i="2"/>
  <c r="E414" i="2"/>
  <c r="E426" i="2"/>
  <c r="E167" i="2"/>
  <c r="E155" i="2"/>
  <c r="E30" i="2"/>
  <c r="E42" i="2"/>
  <c r="E130" i="2"/>
  <c r="E142" i="2"/>
  <c r="E376" i="2"/>
  <c r="E364" i="2"/>
  <c r="E10" i="2"/>
  <c r="E22" i="2"/>
  <c r="E535" i="2"/>
  <c r="E547" i="2"/>
  <c r="E230" i="2"/>
  <c r="E218" i="2"/>
  <c r="E360" i="2"/>
  <c r="E348" i="2"/>
  <c r="E391" i="2"/>
  <c r="E403" i="2"/>
  <c r="E359" i="2"/>
  <c r="E347" i="2"/>
  <c r="E394" i="2"/>
  <c r="E406" i="2"/>
  <c r="E210" i="2"/>
  <c r="E198" i="2"/>
  <c r="E258" i="2"/>
  <c r="E246" i="2"/>
  <c r="E383" i="2"/>
  <c r="E371" i="2"/>
  <c r="E279" i="2"/>
  <c r="E267" i="2"/>
  <c r="E266" i="2"/>
  <c r="E278" i="2"/>
  <c r="E286" i="2"/>
  <c r="E274" i="2"/>
</calcChain>
</file>

<file path=xl/sharedStrings.xml><?xml version="1.0" encoding="utf-8"?>
<sst xmlns="http://schemas.openxmlformats.org/spreadsheetml/2006/main" count="2233" uniqueCount="68">
  <si>
    <t>PLT</t>
  </si>
  <si>
    <t>LINE</t>
  </si>
  <si>
    <t>MthNum</t>
  </si>
  <si>
    <t>Monthly Working Hours</t>
  </si>
  <si>
    <t>Normal days Hrs</t>
  </si>
  <si>
    <t>Fridays Hrs</t>
  </si>
  <si>
    <t>Normal days</t>
  </si>
  <si>
    <t>Fridays</t>
  </si>
  <si>
    <t>Downtime</t>
  </si>
  <si>
    <t>GFC</t>
  </si>
  <si>
    <t>B1</t>
  </si>
  <si>
    <t>B2</t>
  </si>
  <si>
    <t>NFC</t>
  </si>
  <si>
    <t>C1</t>
  </si>
  <si>
    <t>C2</t>
  </si>
  <si>
    <t>C3</t>
  </si>
  <si>
    <t>C4</t>
  </si>
  <si>
    <t>C5</t>
  </si>
  <si>
    <t>New line 1</t>
  </si>
  <si>
    <t>New line 2</t>
  </si>
  <si>
    <t>KFC</t>
  </si>
  <si>
    <t>Rivo</t>
  </si>
  <si>
    <t>G76</t>
  </si>
  <si>
    <t>G64</t>
  </si>
  <si>
    <t>Ultra Formax</t>
  </si>
  <si>
    <t>G4</t>
  </si>
  <si>
    <t>New line 3</t>
  </si>
  <si>
    <t>New line 4</t>
  </si>
  <si>
    <t>Glazed</t>
  </si>
  <si>
    <t>F</t>
  </si>
  <si>
    <t>Tiromat</t>
  </si>
  <si>
    <t>M7</t>
  </si>
  <si>
    <t>T</t>
  </si>
  <si>
    <t>D</t>
  </si>
  <si>
    <t>P</t>
  </si>
  <si>
    <t>Manual NFC</t>
  </si>
  <si>
    <t>Manual KFC</t>
  </si>
  <si>
    <t>DSI</t>
  </si>
  <si>
    <t>TSM</t>
  </si>
  <si>
    <t>Available Working Days</t>
  </si>
  <si>
    <t>Max Working Days (Considering Downtime)</t>
  </si>
  <si>
    <t>ShiftNum</t>
  </si>
  <si>
    <t>WorkingDays</t>
  </si>
  <si>
    <t>ShiftWorkingHours</t>
  </si>
  <si>
    <t>ShiftMaxOTHours</t>
  </si>
  <si>
    <t>New Line 1</t>
  </si>
  <si>
    <t>New Line 2</t>
  </si>
  <si>
    <t>New Line 3</t>
  </si>
  <si>
    <t>New Line 4</t>
  </si>
  <si>
    <t>PrepCombo</t>
  </si>
  <si>
    <t>Number of lines</t>
  </si>
  <si>
    <t>Working Days</t>
  </si>
  <si>
    <t>Working Hours</t>
  </si>
  <si>
    <t>Entity</t>
  </si>
  <si>
    <t>Line</t>
  </si>
  <si>
    <t>Breaded chicken &amp; sea food</t>
  </si>
  <si>
    <t xml:space="preserve"> Total</t>
  </si>
  <si>
    <t>Cluster</t>
  </si>
  <si>
    <t>Total</t>
  </si>
  <si>
    <t>Un-breaded, beef burger &amp; calibrated</t>
  </si>
  <si>
    <t>Ultra formax</t>
  </si>
  <si>
    <t>Glaze, calibrated &amp; free size</t>
  </si>
  <si>
    <t>Frank &amp; hotdog</t>
  </si>
  <si>
    <t>Mined</t>
  </si>
  <si>
    <t>Turkey</t>
  </si>
  <si>
    <t>Mortadella</t>
  </si>
  <si>
    <t>Peppironi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</si>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</sst>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 * #,##0.00_ ;_ * \-#,##0.00_ ;_ * &quot;-&quot;??_ ;_ @_ "/>
    <numFmt numFmtId="169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4" tint="-0.249977111117893"/>
      <name val="Calibri"/>
      <family val="2"/>
    </font>
    <font>
      <b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CEEF"/>
        <bgColor rgb="FF000000"/>
      </patternFill>
    </fill>
  </fills>
  <borders count="1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4">
    <xf numFmtId="0" fontId="0" fillId="0" borderId="0" xfId="0"/>
    <xf numFmtId="169" fontId="2" fillId="0" borderId="1" xfId="0" applyNumberFormat="1" applyFont="1" applyBorder="1"/>
    <xf numFmtId="0" fontId="0" fillId="0" borderId="0" xfId="0"/>
    <xf numFmtId="0" fontId="2" fillId="0" borderId="0" xfId="0" applyFont="1"/>
    <xf numFmtId="0" fontId="2" fillId="0" borderId="1" xfId="0" applyFont="1" applyBorder="1"/>
    <xf numFmtId="17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12" xfId="1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9" fontId="2" fillId="0" borderId="16" xfId="1" applyFont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9" fontId="2" fillId="0" borderId="4" xfId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9" fontId="2" fillId="0" borderId="12" xfId="1" applyFont="1" applyFill="1" applyBorder="1" applyAlignment="1">
      <alignment horizontal="center"/>
    </xf>
  </cellXfs>
  <cellStyles count="3">
    <cellStyle name="Comma 2" xfId="2" xr:uid="{297C2E4A-9A47-45DD-9746-955D85C78C7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0DB7-8F46-41E0-BE45-2DAAA8F4C265}">
  <dimension ref="A1:BK51"/>
  <sheetViews>
    <sheetView showGridLines="0" zoomScale="85" zoomScaleNormal="85" workbookViewId="0"/>
  </sheetViews>
  <sheetFormatPr defaultRowHeight="13" x14ac:dyDescent="0.3"/>
  <cols>
    <col min="1" max="16384" width="8.7265625" style="3"/>
  </cols>
  <sheetData>
    <row r="1" spans="1:63" ht="13.5" thickBot="1" x14ac:dyDescent="0.35">
      <c r="D1" s="5">
        <v>45658</v>
      </c>
      <c r="E1" s="6"/>
      <c r="F1" s="6"/>
      <c r="G1" s="6"/>
      <c r="H1" s="7"/>
      <c r="I1" s="5">
        <v>45689</v>
      </c>
      <c r="J1" s="6"/>
      <c r="K1" s="6"/>
      <c r="L1" s="6"/>
      <c r="M1" s="7"/>
      <c r="N1" s="5">
        <v>45717</v>
      </c>
      <c r="O1" s="6"/>
      <c r="P1" s="6"/>
      <c r="Q1" s="6"/>
      <c r="R1" s="7"/>
      <c r="S1" s="5">
        <v>45748</v>
      </c>
      <c r="T1" s="6"/>
      <c r="U1" s="6"/>
      <c r="V1" s="6"/>
      <c r="W1" s="7"/>
      <c r="X1" s="5">
        <v>45778</v>
      </c>
      <c r="Y1" s="6"/>
      <c r="Z1" s="6"/>
      <c r="AA1" s="6"/>
      <c r="AB1" s="7"/>
      <c r="AC1" s="5">
        <v>45809</v>
      </c>
      <c r="AD1" s="6"/>
      <c r="AE1" s="6"/>
      <c r="AF1" s="6"/>
      <c r="AG1" s="7"/>
      <c r="AH1" s="5">
        <v>45839</v>
      </c>
      <c r="AI1" s="6"/>
      <c r="AJ1" s="6"/>
      <c r="AK1" s="6"/>
      <c r="AL1" s="7"/>
      <c r="AM1" s="5">
        <v>45870</v>
      </c>
      <c r="AN1" s="6"/>
      <c r="AO1" s="6"/>
      <c r="AP1" s="6"/>
      <c r="AQ1" s="7"/>
      <c r="AR1" s="5">
        <v>45901</v>
      </c>
      <c r="AS1" s="6"/>
      <c r="AT1" s="6"/>
      <c r="AU1" s="6"/>
      <c r="AV1" s="7"/>
      <c r="AW1" s="5">
        <v>45931</v>
      </c>
      <c r="AX1" s="6"/>
      <c r="AY1" s="6"/>
      <c r="AZ1" s="6"/>
      <c r="BA1" s="7"/>
      <c r="BB1" s="5">
        <v>45962</v>
      </c>
      <c r="BC1" s="6"/>
      <c r="BD1" s="6"/>
      <c r="BE1" s="6"/>
      <c r="BF1" s="7"/>
      <c r="BG1" s="5">
        <v>45992</v>
      </c>
      <c r="BH1" s="6"/>
      <c r="BI1" s="6"/>
      <c r="BJ1" s="6"/>
      <c r="BK1" s="7"/>
    </row>
    <row r="2" spans="1:63" ht="26.5" thickBot="1" x14ac:dyDescent="0.35">
      <c r="A2" s="8"/>
      <c r="B2" s="9" t="s">
        <v>53</v>
      </c>
      <c r="C2" s="10" t="s">
        <v>54</v>
      </c>
      <c r="D2" s="11" t="s">
        <v>4</v>
      </c>
      <c r="E2" s="12" t="s">
        <v>5</v>
      </c>
      <c r="F2" s="12" t="s">
        <v>6</v>
      </c>
      <c r="G2" s="12" t="s">
        <v>7</v>
      </c>
      <c r="H2" s="13" t="s">
        <v>8</v>
      </c>
      <c r="I2" s="11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N2" s="11" t="s">
        <v>4</v>
      </c>
      <c r="O2" s="12" t="s">
        <v>5</v>
      </c>
      <c r="P2" s="12" t="s">
        <v>6</v>
      </c>
      <c r="Q2" s="12" t="s">
        <v>7</v>
      </c>
      <c r="R2" s="13" t="s">
        <v>8</v>
      </c>
      <c r="S2" s="11" t="s">
        <v>4</v>
      </c>
      <c r="T2" s="12" t="s">
        <v>5</v>
      </c>
      <c r="U2" s="12" t="s">
        <v>6</v>
      </c>
      <c r="V2" s="12" t="s">
        <v>7</v>
      </c>
      <c r="W2" s="13" t="s">
        <v>8</v>
      </c>
      <c r="X2" s="11" t="s">
        <v>4</v>
      </c>
      <c r="Y2" s="12" t="s">
        <v>5</v>
      </c>
      <c r="Z2" s="12" t="s">
        <v>6</v>
      </c>
      <c r="AA2" s="12" t="s">
        <v>7</v>
      </c>
      <c r="AB2" s="13" t="s">
        <v>8</v>
      </c>
      <c r="AC2" s="11" t="s">
        <v>4</v>
      </c>
      <c r="AD2" s="12" t="s">
        <v>5</v>
      </c>
      <c r="AE2" s="12" t="s">
        <v>6</v>
      </c>
      <c r="AF2" s="12" t="s">
        <v>7</v>
      </c>
      <c r="AG2" s="13" t="s">
        <v>8</v>
      </c>
      <c r="AH2" s="11" t="s">
        <v>4</v>
      </c>
      <c r="AI2" s="12" t="s">
        <v>5</v>
      </c>
      <c r="AJ2" s="12" t="s">
        <v>6</v>
      </c>
      <c r="AK2" s="12" t="s">
        <v>7</v>
      </c>
      <c r="AL2" s="13" t="s">
        <v>8</v>
      </c>
      <c r="AM2" s="11" t="s">
        <v>4</v>
      </c>
      <c r="AN2" s="12" t="s">
        <v>5</v>
      </c>
      <c r="AO2" s="12" t="s">
        <v>6</v>
      </c>
      <c r="AP2" s="12" t="s">
        <v>7</v>
      </c>
      <c r="AQ2" s="13" t="s">
        <v>8</v>
      </c>
      <c r="AR2" s="11" t="s">
        <v>4</v>
      </c>
      <c r="AS2" s="12" t="s">
        <v>5</v>
      </c>
      <c r="AT2" s="12" t="s">
        <v>6</v>
      </c>
      <c r="AU2" s="12" t="s">
        <v>7</v>
      </c>
      <c r="AV2" s="13" t="s">
        <v>8</v>
      </c>
      <c r="AW2" s="11" t="s">
        <v>4</v>
      </c>
      <c r="AX2" s="12" t="s">
        <v>5</v>
      </c>
      <c r="AY2" s="12" t="s">
        <v>6</v>
      </c>
      <c r="AZ2" s="12" t="s">
        <v>7</v>
      </c>
      <c r="BA2" s="13" t="s">
        <v>8</v>
      </c>
      <c r="BB2" s="11" t="s">
        <v>4</v>
      </c>
      <c r="BC2" s="12" t="s">
        <v>5</v>
      </c>
      <c r="BD2" s="12" t="s">
        <v>6</v>
      </c>
      <c r="BE2" s="12" t="s">
        <v>7</v>
      </c>
      <c r="BF2" s="13" t="s">
        <v>8</v>
      </c>
      <c r="BG2" s="11" t="s">
        <v>4</v>
      </c>
      <c r="BH2" s="12" t="s">
        <v>5</v>
      </c>
      <c r="BI2" s="12" t="s">
        <v>6</v>
      </c>
      <c r="BJ2" s="12" t="s">
        <v>7</v>
      </c>
      <c r="BK2" s="13" t="s">
        <v>8</v>
      </c>
    </row>
    <row r="3" spans="1:63" x14ac:dyDescent="0.3">
      <c r="A3" s="14" t="s">
        <v>55</v>
      </c>
      <c r="B3" s="15" t="s">
        <v>12</v>
      </c>
      <c r="C3" s="16" t="s">
        <v>13</v>
      </c>
      <c r="D3" s="16">
        <v>20</v>
      </c>
      <c r="E3" s="17">
        <v>10</v>
      </c>
      <c r="F3" s="17">
        <v>26</v>
      </c>
      <c r="G3" s="17">
        <v>5</v>
      </c>
      <c r="H3" s="18">
        <v>0.08</v>
      </c>
      <c r="I3" s="16">
        <v>20</v>
      </c>
      <c r="J3" s="17">
        <v>10</v>
      </c>
      <c r="K3" s="17">
        <v>23</v>
      </c>
      <c r="L3" s="17">
        <v>4</v>
      </c>
      <c r="M3" s="18">
        <v>0.08</v>
      </c>
      <c r="N3" s="16"/>
      <c r="O3" s="17"/>
      <c r="P3" s="17"/>
      <c r="Q3" s="17"/>
      <c r="R3" s="18">
        <v>0.08</v>
      </c>
      <c r="S3" s="16">
        <v>20</v>
      </c>
      <c r="T3" s="17">
        <v>10</v>
      </c>
      <c r="U3" s="17">
        <v>23</v>
      </c>
      <c r="V3" s="17">
        <v>4</v>
      </c>
      <c r="W3" s="18">
        <v>0.08</v>
      </c>
      <c r="X3" s="16">
        <v>20</v>
      </c>
      <c r="Y3" s="17">
        <v>0</v>
      </c>
      <c r="Z3" s="17">
        <v>26</v>
      </c>
      <c r="AA3" s="17">
        <v>5</v>
      </c>
      <c r="AB3" s="18">
        <v>0.08</v>
      </c>
      <c r="AC3" s="16">
        <v>20</v>
      </c>
      <c r="AD3" s="17">
        <v>0</v>
      </c>
      <c r="AE3" s="17">
        <v>23</v>
      </c>
      <c r="AF3" s="17">
        <v>3</v>
      </c>
      <c r="AG3" s="18">
        <v>0.08</v>
      </c>
      <c r="AH3" s="16">
        <v>20</v>
      </c>
      <c r="AI3" s="17">
        <v>0</v>
      </c>
      <c r="AJ3" s="17">
        <v>27</v>
      </c>
      <c r="AK3" s="17">
        <v>4</v>
      </c>
      <c r="AL3" s="18">
        <v>0.08</v>
      </c>
      <c r="AM3" s="16">
        <v>20</v>
      </c>
      <c r="AN3" s="17">
        <v>0</v>
      </c>
      <c r="AO3" s="17">
        <v>26</v>
      </c>
      <c r="AP3" s="17">
        <v>5</v>
      </c>
      <c r="AQ3" s="18">
        <v>0.08</v>
      </c>
      <c r="AR3" s="16">
        <v>20</v>
      </c>
      <c r="AS3" s="17">
        <v>0</v>
      </c>
      <c r="AT3" s="17">
        <v>25</v>
      </c>
      <c r="AU3" s="17">
        <v>4</v>
      </c>
      <c r="AV3" s="18">
        <v>0.08</v>
      </c>
      <c r="AW3" s="16">
        <v>20</v>
      </c>
      <c r="AX3" s="17">
        <v>0</v>
      </c>
      <c r="AY3" s="17">
        <v>26</v>
      </c>
      <c r="AZ3" s="17">
        <v>5</v>
      </c>
      <c r="BA3" s="18">
        <v>0.08</v>
      </c>
      <c r="BB3" s="16">
        <v>20</v>
      </c>
      <c r="BC3" s="17">
        <v>0</v>
      </c>
      <c r="BD3" s="17">
        <v>26</v>
      </c>
      <c r="BE3" s="17">
        <v>4</v>
      </c>
      <c r="BF3" s="18">
        <v>0.08</v>
      </c>
      <c r="BG3" s="16">
        <v>20</v>
      </c>
      <c r="BH3" s="17">
        <v>0</v>
      </c>
      <c r="BI3" s="17">
        <v>27</v>
      </c>
      <c r="BJ3" s="17">
        <v>4</v>
      </c>
      <c r="BK3" s="18">
        <v>0.08</v>
      </c>
    </row>
    <row r="4" spans="1:63" x14ac:dyDescent="0.3">
      <c r="A4" s="19"/>
      <c r="B4" s="15"/>
      <c r="C4" s="16" t="s">
        <v>14</v>
      </c>
      <c r="D4" s="16">
        <v>20</v>
      </c>
      <c r="E4" s="17">
        <v>0</v>
      </c>
      <c r="F4" s="17">
        <v>26</v>
      </c>
      <c r="G4" s="17">
        <v>5</v>
      </c>
      <c r="H4" s="18">
        <v>0.08</v>
      </c>
      <c r="I4" s="16">
        <v>20</v>
      </c>
      <c r="J4" s="17">
        <v>0</v>
      </c>
      <c r="K4" s="17">
        <v>23</v>
      </c>
      <c r="L4" s="17">
        <v>4</v>
      </c>
      <c r="M4" s="18">
        <v>0.08</v>
      </c>
      <c r="N4" s="16">
        <v>18</v>
      </c>
      <c r="O4" s="17">
        <v>0</v>
      </c>
      <c r="P4" s="17">
        <v>26</v>
      </c>
      <c r="Q4" s="17">
        <v>4</v>
      </c>
      <c r="R4" s="18">
        <v>0.08</v>
      </c>
      <c r="S4" s="16"/>
      <c r="T4" s="17"/>
      <c r="U4" s="17"/>
      <c r="V4" s="17"/>
      <c r="W4" s="18">
        <v>0.08</v>
      </c>
      <c r="X4" s="16">
        <v>20</v>
      </c>
      <c r="Y4" s="17">
        <v>0</v>
      </c>
      <c r="Z4" s="17">
        <v>26</v>
      </c>
      <c r="AA4" s="17">
        <v>5</v>
      </c>
      <c r="AB4" s="18">
        <v>0.08</v>
      </c>
      <c r="AC4" s="16">
        <v>20</v>
      </c>
      <c r="AD4" s="17">
        <v>0</v>
      </c>
      <c r="AE4" s="17">
        <v>23</v>
      </c>
      <c r="AF4" s="17">
        <v>3</v>
      </c>
      <c r="AG4" s="18">
        <v>0.08</v>
      </c>
      <c r="AH4" s="16">
        <v>20</v>
      </c>
      <c r="AI4" s="17">
        <v>0</v>
      </c>
      <c r="AJ4" s="17">
        <v>27</v>
      </c>
      <c r="AK4" s="17">
        <v>4</v>
      </c>
      <c r="AL4" s="18">
        <v>0.08</v>
      </c>
      <c r="AM4" s="16">
        <v>20</v>
      </c>
      <c r="AN4" s="17">
        <v>0</v>
      </c>
      <c r="AO4" s="17">
        <v>26</v>
      </c>
      <c r="AP4" s="17">
        <v>5</v>
      </c>
      <c r="AQ4" s="18">
        <v>0.08</v>
      </c>
      <c r="AR4" s="16">
        <v>20</v>
      </c>
      <c r="AS4" s="17">
        <v>0</v>
      </c>
      <c r="AT4" s="17">
        <v>25</v>
      </c>
      <c r="AU4" s="17">
        <v>4</v>
      </c>
      <c r="AV4" s="18">
        <v>0.08</v>
      </c>
      <c r="AW4" s="16">
        <v>20</v>
      </c>
      <c r="AX4" s="17">
        <v>0</v>
      </c>
      <c r="AY4" s="17">
        <v>26</v>
      </c>
      <c r="AZ4" s="17">
        <v>5</v>
      </c>
      <c r="BA4" s="18">
        <v>0.08</v>
      </c>
      <c r="BB4" s="16">
        <v>20</v>
      </c>
      <c r="BC4" s="17">
        <v>0</v>
      </c>
      <c r="BD4" s="17">
        <v>26</v>
      </c>
      <c r="BE4" s="17">
        <v>4</v>
      </c>
      <c r="BF4" s="18">
        <v>0.08</v>
      </c>
      <c r="BG4" s="16">
        <v>20</v>
      </c>
      <c r="BH4" s="17">
        <v>0</v>
      </c>
      <c r="BI4" s="17">
        <v>27</v>
      </c>
      <c r="BJ4" s="17">
        <v>4</v>
      </c>
      <c r="BK4" s="18">
        <v>0.08</v>
      </c>
    </row>
    <row r="5" spans="1:63" x14ac:dyDescent="0.3">
      <c r="A5" s="19"/>
      <c r="B5" s="15"/>
      <c r="C5" s="16" t="s">
        <v>15</v>
      </c>
      <c r="D5" s="16">
        <v>20</v>
      </c>
      <c r="E5" s="17">
        <v>10</v>
      </c>
      <c r="F5" s="17">
        <v>26</v>
      </c>
      <c r="G5" s="17">
        <v>5</v>
      </c>
      <c r="H5" s="18">
        <v>0.08</v>
      </c>
      <c r="I5" s="16">
        <v>20</v>
      </c>
      <c r="J5" s="17">
        <v>10</v>
      </c>
      <c r="K5" s="17">
        <v>23</v>
      </c>
      <c r="L5" s="17">
        <v>4</v>
      </c>
      <c r="M5" s="18">
        <v>0.08</v>
      </c>
      <c r="N5" s="16">
        <v>18</v>
      </c>
      <c r="O5" s="17">
        <v>10</v>
      </c>
      <c r="P5" s="17">
        <v>26</v>
      </c>
      <c r="Q5" s="17">
        <v>4</v>
      </c>
      <c r="R5" s="18">
        <v>0.08</v>
      </c>
      <c r="S5" s="16">
        <v>20</v>
      </c>
      <c r="T5" s="17">
        <v>10</v>
      </c>
      <c r="U5" s="17">
        <v>23</v>
      </c>
      <c r="V5" s="17">
        <v>4</v>
      </c>
      <c r="W5" s="18">
        <v>0.08</v>
      </c>
      <c r="X5" s="16">
        <v>20</v>
      </c>
      <c r="Y5" s="17">
        <v>10</v>
      </c>
      <c r="Z5" s="17">
        <v>26</v>
      </c>
      <c r="AA5" s="17">
        <v>5</v>
      </c>
      <c r="AB5" s="18">
        <v>0.08</v>
      </c>
      <c r="AC5" s="16">
        <v>20</v>
      </c>
      <c r="AD5" s="17">
        <v>10</v>
      </c>
      <c r="AE5" s="17">
        <v>23</v>
      </c>
      <c r="AF5" s="17">
        <v>3</v>
      </c>
      <c r="AG5" s="18">
        <v>0.08</v>
      </c>
      <c r="AH5" s="16">
        <v>20</v>
      </c>
      <c r="AI5" s="17">
        <v>10</v>
      </c>
      <c r="AJ5" s="17">
        <v>27</v>
      </c>
      <c r="AK5" s="17">
        <v>4</v>
      </c>
      <c r="AL5" s="18">
        <v>0.08</v>
      </c>
      <c r="AM5" s="16">
        <v>20</v>
      </c>
      <c r="AN5" s="17">
        <v>10</v>
      </c>
      <c r="AO5" s="17">
        <v>26</v>
      </c>
      <c r="AP5" s="17">
        <v>5</v>
      </c>
      <c r="AQ5" s="18">
        <v>0.08</v>
      </c>
      <c r="AR5" s="16">
        <v>20</v>
      </c>
      <c r="AS5" s="17">
        <v>10</v>
      </c>
      <c r="AT5" s="17">
        <v>25</v>
      </c>
      <c r="AU5" s="17">
        <v>4</v>
      </c>
      <c r="AV5" s="18">
        <v>0.08</v>
      </c>
      <c r="AW5" s="16">
        <v>20</v>
      </c>
      <c r="AX5" s="17">
        <v>10</v>
      </c>
      <c r="AY5" s="17">
        <v>26</v>
      </c>
      <c r="AZ5" s="17">
        <v>5</v>
      </c>
      <c r="BA5" s="18">
        <v>0.08</v>
      </c>
      <c r="BB5" s="16">
        <v>20</v>
      </c>
      <c r="BC5" s="17">
        <v>10</v>
      </c>
      <c r="BD5" s="17">
        <v>26</v>
      </c>
      <c r="BE5" s="17">
        <v>4</v>
      </c>
      <c r="BF5" s="18">
        <v>0.08</v>
      </c>
      <c r="BG5" s="16">
        <v>20</v>
      </c>
      <c r="BH5" s="17">
        <v>10</v>
      </c>
      <c r="BI5" s="17">
        <v>27</v>
      </c>
      <c r="BJ5" s="17">
        <v>4</v>
      </c>
      <c r="BK5" s="18">
        <v>0.08</v>
      </c>
    </row>
    <row r="6" spans="1:63" x14ac:dyDescent="0.3">
      <c r="A6" s="19"/>
      <c r="B6" s="15"/>
      <c r="C6" s="16" t="s">
        <v>16</v>
      </c>
      <c r="D6" s="16">
        <v>20</v>
      </c>
      <c r="E6" s="17">
        <v>0</v>
      </c>
      <c r="F6" s="17">
        <v>26</v>
      </c>
      <c r="G6" s="17">
        <v>5</v>
      </c>
      <c r="H6" s="18">
        <v>0.08</v>
      </c>
      <c r="I6" s="16">
        <v>20</v>
      </c>
      <c r="J6" s="17">
        <v>0</v>
      </c>
      <c r="K6" s="17">
        <v>23</v>
      </c>
      <c r="L6" s="17">
        <v>4</v>
      </c>
      <c r="M6" s="18">
        <v>0.08</v>
      </c>
      <c r="N6" s="16">
        <v>18</v>
      </c>
      <c r="O6" s="17">
        <v>10</v>
      </c>
      <c r="P6" s="17">
        <v>26</v>
      </c>
      <c r="Q6" s="17">
        <v>4</v>
      </c>
      <c r="R6" s="18">
        <v>0.08</v>
      </c>
      <c r="S6" s="16">
        <v>20</v>
      </c>
      <c r="T6" s="17">
        <v>0</v>
      </c>
      <c r="U6" s="17">
        <v>23</v>
      </c>
      <c r="V6" s="17">
        <v>4</v>
      </c>
      <c r="W6" s="18">
        <v>0.08</v>
      </c>
      <c r="X6" s="16">
        <v>20</v>
      </c>
      <c r="Y6" s="17">
        <v>10</v>
      </c>
      <c r="Z6" s="17">
        <v>26</v>
      </c>
      <c r="AA6" s="17">
        <v>5</v>
      </c>
      <c r="AB6" s="18">
        <v>0.08</v>
      </c>
      <c r="AC6" s="16">
        <v>20</v>
      </c>
      <c r="AD6" s="17">
        <v>10</v>
      </c>
      <c r="AE6" s="17">
        <v>23</v>
      </c>
      <c r="AF6" s="17">
        <v>3</v>
      </c>
      <c r="AG6" s="18">
        <v>0.08</v>
      </c>
      <c r="AH6" s="16">
        <v>20</v>
      </c>
      <c r="AI6" s="17">
        <v>10</v>
      </c>
      <c r="AJ6" s="17">
        <v>27</v>
      </c>
      <c r="AK6" s="17">
        <v>4</v>
      </c>
      <c r="AL6" s="18">
        <v>0.08</v>
      </c>
      <c r="AM6" s="16">
        <v>20</v>
      </c>
      <c r="AN6" s="17">
        <v>10</v>
      </c>
      <c r="AO6" s="17">
        <v>26</v>
      </c>
      <c r="AP6" s="17">
        <v>5</v>
      </c>
      <c r="AQ6" s="18">
        <v>0.08</v>
      </c>
      <c r="AR6" s="16">
        <v>20</v>
      </c>
      <c r="AS6" s="17">
        <v>10</v>
      </c>
      <c r="AT6" s="17">
        <v>25</v>
      </c>
      <c r="AU6" s="17">
        <v>4</v>
      </c>
      <c r="AV6" s="18">
        <v>0.08</v>
      </c>
      <c r="AW6" s="16">
        <v>20</v>
      </c>
      <c r="AX6" s="17">
        <v>10</v>
      </c>
      <c r="AY6" s="17">
        <v>26</v>
      </c>
      <c r="AZ6" s="17">
        <v>5</v>
      </c>
      <c r="BA6" s="18">
        <v>0.08</v>
      </c>
      <c r="BB6" s="16">
        <v>20</v>
      </c>
      <c r="BC6" s="17">
        <v>10</v>
      </c>
      <c r="BD6" s="17">
        <v>26</v>
      </c>
      <c r="BE6" s="17">
        <v>4</v>
      </c>
      <c r="BF6" s="18">
        <v>0.08</v>
      </c>
      <c r="BG6" s="16">
        <v>20</v>
      </c>
      <c r="BH6" s="17">
        <v>10</v>
      </c>
      <c r="BI6" s="17">
        <v>27</v>
      </c>
      <c r="BJ6" s="17">
        <v>4</v>
      </c>
      <c r="BK6" s="18">
        <v>0.08</v>
      </c>
    </row>
    <row r="7" spans="1:63" x14ac:dyDescent="0.3">
      <c r="A7" s="19"/>
      <c r="B7" s="15"/>
      <c r="C7" s="16" t="s">
        <v>17</v>
      </c>
      <c r="D7" s="16">
        <v>20</v>
      </c>
      <c r="E7" s="17">
        <v>10</v>
      </c>
      <c r="F7" s="17">
        <v>26</v>
      </c>
      <c r="G7" s="17">
        <v>5</v>
      </c>
      <c r="H7" s="18">
        <v>0.08</v>
      </c>
      <c r="I7" s="16">
        <v>20</v>
      </c>
      <c r="J7" s="17">
        <v>10</v>
      </c>
      <c r="K7" s="17">
        <v>23</v>
      </c>
      <c r="L7" s="17">
        <v>4</v>
      </c>
      <c r="M7" s="18">
        <v>0.08</v>
      </c>
      <c r="N7" s="16">
        <v>18</v>
      </c>
      <c r="O7" s="17">
        <v>10</v>
      </c>
      <c r="P7" s="17">
        <v>26</v>
      </c>
      <c r="Q7" s="17">
        <v>4</v>
      </c>
      <c r="R7" s="18">
        <v>0.08</v>
      </c>
      <c r="S7" s="16">
        <v>20</v>
      </c>
      <c r="T7" s="17">
        <v>10</v>
      </c>
      <c r="U7" s="17">
        <v>23</v>
      </c>
      <c r="V7" s="17">
        <v>4</v>
      </c>
      <c r="W7" s="18">
        <v>0.08</v>
      </c>
      <c r="X7" s="16">
        <v>20</v>
      </c>
      <c r="Y7" s="17">
        <v>10</v>
      </c>
      <c r="Z7" s="17">
        <v>26</v>
      </c>
      <c r="AA7" s="17">
        <v>5</v>
      </c>
      <c r="AB7" s="18">
        <v>0.08</v>
      </c>
      <c r="AC7" s="16">
        <v>20</v>
      </c>
      <c r="AD7" s="17">
        <v>10</v>
      </c>
      <c r="AE7" s="17">
        <v>23</v>
      </c>
      <c r="AF7" s="17">
        <v>3</v>
      </c>
      <c r="AG7" s="18">
        <v>0.08</v>
      </c>
      <c r="AH7" s="16">
        <v>20</v>
      </c>
      <c r="AI7" s="17">
        <v>10</v>
      </c>
      <c r="AJ7" s="17">
        <v>27</v>
      </c>
      <c r="AK7" s="17">
        <v>4</v>
      </c>
      <c r="AL7" s="18">
        <v>0.08</v>
      </c>
      <c r="AM7" s="16">
        <v>20</v>
      </c>
      <c r="AN7" s="17">
        <v>10</v>
      </c>
      <c r="AO7" s="17">
        <v>26</v>
      </c>
      <c r="AP7" s="17">
        <v>5</v>
      </c>
      <c r="AQ7" s="18">
        <v>0.08</v>
      </c>
      <c r="AR7" s="16">
        <v>20</v>
      </c>
      <c r="AS7" s="17">
        <v>10</v>
      </c>
      <c r="AT7" s="17">
        <v>25</v>
      </c>
      <c r="AU7" s="17">
        <v>4</v>
      </c>
      <c r="AV7" s="18">
        <v>0.08</v>
      </c>
      <c r="AW7" s="16">
        <v>20</v>
      </c>
      <c r="AX7" s="17">
        <v>10</v>
      </c>
      <c r="AY7" s="17">
        <v>26</v>
      </c>
      <c r="AZ7" s="17">
        <v>5</v>
      </c>
      <c r="BA7" s="18">
        <v>0.08</v>
      </c>
      <c r="BB7" s="16">
        <v>20</v>
      </c>
      <c r="BC7" s="17">
        <v>10</v>
      </c>
      <c r="BD7" s="17">
        <v>26</v>
      </c>
      <c r="BE7" s="17">
        <v>4</v>
      </c>
      <c r="BF7" s="18">
        <v>0.08</v>
      </c>
      <c r="BG7" s="16">
        <v>20</v>
      </c>
      <c r="BH7" s="17">
        <v>10</v>
      </c>
      <c r="BI7" s="17">
        <v>27</v>
      </c>
      <c r="BJ7" s="17">
        <v>4</v>
      </c>
      <c r="BK7" s="18">
        <v>0.08</v>
      </c>
    </row>
    <row r="8" spans="1:63" x14ac:dyDescent="0.3">
      <c r="A8" s="19"/>
      <c r="B8" s="15"/>
      <c r="C8" s="16" t="s">
        <v>18</v>
      </c>
      <c r="D8" s="16"/>
      <c r="E8" s="17"/>
      <c r="F8" s="17"/>
      <c r="G8" s="17"/>
      <c r="H8" s="18"/>
      <c r="I8" s="16"/>
      <c r="J8" s="17"/>
      <c r="K8" s="17"/>
      <c r="L8" s="17"/>
      <c r="M8" s="18"/>
      <c r="N8" s="16"/>
      <c r="O8" s="17"/>
      <c r="P8" s="17"/>
      <c r="Q8" s="17"/>
      <c r="R8" s="18"/>
      <c r="S8" s="16"/>
      <c r="T8" s="17"/>
      <c r="U8" s="17"/>
      <c r="V8" s="17"/>
      <c r="W8" s="18"/>
      <c r="X8" s="16"/>
      <c r="Y8" s="17"/>
      <c r="Z8" s="17"/>
      <c r="AA8" s="17"/>
      <c r="AB8" s="18"/>
      <c r="AC8" s="16"/>
      <c r="AD8" s="17"/>
      <c r="AE8" s="17"/>
      <c r="AF8" s="17"/>
      <c r="AG8" s="18"/>
      <c r="AH8" s="16"/>
      <c r="AI8" s="17"/>
      <c r="AJ8" s="17"/>
      <c r="AK8" s="17"/>
      <c r="AL8" s="18"/>
      <c r="AM8" s="16"/>
      <c r="AN8" s="17"/>
      <c r="AO8" s="17"/>
      <c r="AP8" s="17"/>
      <c r="AQ8" s="18"/>
      <c r="AR8" s="16"/>
      <c r="AS8" s="17"/>
      <c r="AT8" s="17"/>
      <c r="AU8" s="17"/>
      <c r="AV8" s="18"/>
      <c r="AW8" s="16"/>
      <c r="AX8" s="17"/>
      <c r="AY8" s="17"/>
      <c r="AZ8" s="17"/>
      <c r="BA8" s="18"/>
      <c r="BB8" s="16">
        <v>20</v>
      </c>
      <c r="BC8" s="17">
        <v>0</v>
      </c>
      <c r="BD8" s="17">
        <v>26</v>
      </c>
      <c r="BE8" s="17">
        <v>4</v>
      </c>
      <c r="BF8" s="18">
        <v>0.08</v>
      </c>
      <c r="BG8" s="16">
        <v>20</v>
      </c>
      <c r="BH8" s="17">
        <v>5</v>
      </c>
      <c r="BI8" s="17">
        <v>27</v>
      </c>
      <c r="BJ8" s="17">
        <v>4</v>
      </c>
      <c r="BK8" s="18">
        <v>0.08</v>
      </c>
    </row>
    <row r="9" spans="1:63" ht="13.5" thickBot="1" x14ac:dyDescent="0.35">
      <c r="A9" s="19"/>
      <c r="B9" s="15"/>
      <c r="C9" s="16" t="s">
        <v>19</v>
      </c>
      <c r="D9" s="16"/>
      <c r="E9" s="17"/>
      <c r="F9" s="17"/>
      <c r="G9" s="17"/>
      <c r="H9" s="18"/>
      <c r="I9" s="16"/>
      <c r="J9" s="17"/>
      <c r="K9" s="17"/>
      <c r="L9" s="17"/>
      <c r="M9" s="18"/>
      <c r="N9" s="16"/>
      <c r="O9" s="17"/>
      <c r="P9" s="17"/>
      <c r="Q9" s="17"/>
      <c r="R9" s="18"/>
      <c r="S9" s="16"/>
      <c r="T9" s="17"/>
      <c r="U9" s="17"/>
      <c r="V9" s="17"/>
      <c r="W9" s="18"/>
      <c r="X9" s="16"/>
      <c r="Y9" s="17"/>
      <c r="Z9" s="17"/>
      <c r="AA9" s="17"/>
      <c r="AB9" s="18"/>
      <c r="AC9" s="16"/>
      <c r="AD9" s="17"/>
      <c r="AE9" s="17"/>
      <c r="AF9" s="17"/>
      <c r="AG9" s="18"/>
      <c r="AH9" s="16"/>
      <c r="AI9" s="17"/>
      <c r="AJ9" s="17"/>
      <c r="AK9" s="17"/>
      <c r="AL9" s="18"/>
      <c r="AM9" s="16"/>
      <c r="AN9" s="17"/>
      <c r="AO9" s="17"/>
      <c r="AP9" s="17"/>
      <c r="AQ9" s="18"/>
      <c r="AR9" s="16"/>
      <c r="AS9" s="17"/>
      <c r="AT9" s="17"/>
      <c r="AU9" s="17"/>
      <c r="AV9" s="18"/>
      <c r="AW9" s="16"/>
      <c r="AX9" s="17"/>
      <c r="AY9" s="17"/>
      <c r="AZ9" s="17"/>
      <c r="BA9" s="18"/>
      <c r="BB9" s="16">
        <v>20</v>
      </c>
      <c r="BC9" s="17">
        <v>0</v>
      </c>
      <c r="BD9" s="17">
        <v>26</v>
      </c>
      <c r="BE9" s="17">
        <v>4</v>
      </c>
      <c r="BF9" s="18">
        <v>0.08</v>
      </c>
      <c r="BG9" s="16">
        <v>20</v>
      </c>
      <c r="BH9" s="17">
        <v>0</v>
      </c>
      <c r="BI9" s="17">
        <v>27</v>
      </c>
      <c r="BJ9" s="17">
        <v>4</v>
      </c>
      <c r="BK9" s="18">
        <v>0.08</v>
      </c>
    </row>
    <row r="10" spans="1:63" ht="13.5" thickBot="1" x14ac:dyDescent="0.35">
      <c r="A10" s="19"/>
      <c r="B10" s="20"/>
      <c r="C10" s="21" t="s">
        <v>56</v>
      </c>
      <c r="D10" s="16"/>
      <c r="E10" s="17"/>
      <c r="F10" s="17"/>
      <c r="G10" s="17"/>
      <c r="H10" s="18"/>
      <c r="I10" s="16"/>
      <c r="J10" s="17"/>
      <c r="K10" s="17"/>
      <c r="L10" s="17"/>
      <c r="M10" s="18"/>
      <c r="N10" s="16"/>
      <c r="O10" s="17"/>
      <c r="P10" s="17"/>
      <c r="Q10" s="17"/>
      <c r="R10" s="18"/>
      <c r="S10" s="16"/>
      <c r="T10" s="17"/>
      <c r="U10" s="17"/>
      <c r="V10" s="17"/>
      <c r="W10" s="18"/>
      <c r="X10" s="16"/>
      <c r="Y10" s="17"/>
      <c r="Z10" s="17"/>
      <c r="AA10" s="17"/>
      <c r="AB10" s="18"/>
      <c r="AC10" s="16"/>
      <c r="AD10" s="17"/>
      <c r="AE10" s="17"/>
      <c r="AF10" s="17"/>
      <c r="AG10" s="18"/>
      <c r="AH10" s="16"/>
      <c r="AI10" s="17"/>
      <c r="AJ10" s="17"/>
      <c r="AK10" s="17"/>
      <c r="AL10" s="18"/>
      <c r="AM10" s="16"/>
      <c r="AN10" s="17"/>
      <c r="AO10" s="17"/>
      <c r="AP10" s="17"/>
      <c r="AQ10" s="18"/>
      <c r="AR10" s="16"/>
      <c r="AS10" s="17"/>
      <c r="AT10" s="17"/>
      <c r="AU10" s="17"/>
      <c r="AV10" s="18"/>
      <c r="AW10" s="16"/>
      <c r="AX10" s="17"/>
      <c r="AY10" s="17"/>
      <c r="AZ10" s="17"/>
      <c r="BA10" s="18"/>
      <c r="BB10" s="16"/>
      <c r="BC10" s="17"/>
      <c r="BD10" s="17"/>
      <c r="BE10" s="17"/>
      <c r="BF10" s="18"/>
      <c r="BG10" s="16"/>
      <c r="BH10" s="17"/>
      <c r="BI10" s="17"/>
      <c r="BJ10" s="17"/>
      <c r="BK10" s="18"/>
    </row>
    <row r="11" spans="1:63" x14ac:dyDescent="0.3">
      <c r="A11" s="19"/>
      <c r="B11" s="22" t="s">
        <v>9</v>
      </c>
      <c r="C11" s="16" t="s">
        <v>10</v>
      </c>
      <c r="D11" s="16">
        <v>20</v>
      </c>
      <c r="E11" s="17">
        <v>10</v>
      </c>
      <c r="F11" s="17">
        <v>26</v>
      </c>
      <c r="G11" s="17">
        <v>4</v>
      </c>
      <c r="H11" s="18">
        <v>0.08</v>
      </c>
      <c r="I11" s="16">
        <v>20</v>
      </c>
      <c r="J11" s="17">
        <v>10</v>
      </c>
      <c r="K11" s="17">
        <v>24</v>
      </c>
      <c r="L11" s="17">
        <v>4</v>
      </c>
      <c r="M11" s="18">
        <v>0.08</v>
      </c>
      <c r="N11" s="16">
        <v>19</v>
      </c>
      <c r="O11" s="17">
        <v>10</v>
      </c>
      <c r="P11" s="17">
        <v>25</v>
      </c>
      <c r="Q11" s="17">
        <v>5</v>
      </c>
      <c r="R11" s="18">
        <v>0.08</v>
      </c>
      <c r="S11" s="16">
        <v>20</v>
      </c>
      <c r="T11" s="17">
        <v>10</v>
      </c>
      <c r="U11" s="17">
        <v>24</v>
      </c>
      <c r="V11" s="17">
        <v>4</v>
      </c>
      <c r="W11" s="18">
        <v>7.4999999999999997E-2</v>
      </c>
      <c r="X11" s="16">
        <v>20</v>
      </c>
      <c r="Y11" s="17">
        <v>10</v>
      </c>
      <c r="Z11" s="17">
        <v>26</v>
      </c>
      <c r="AA11" s="17">
        <v>5</v>
      </c>
      <c r="AB11" s="18">
        <v>0.08</v>
      </c>
      <c r="AC11" s="16">
        <v>20</v>
      </c>
      <c r="AD11" s="17">
        <v>10</v>
      </c>
      <c r="AE11" s="17">
        <v>23</v>
      </c>
      <c r="AF11" s="17">
        <v>3</v>
      </c>
      <c r="AG11" s="18">
        <v>0.08</v>
      </c>
      <c r="AH11" s="16">
        <v>20</v>
      </c>
      <c r="AI11" s="17">
        <v>10</v>
      </c>
      <c r="AJ11" s="17">
        <v>27</v>
      </c>
      <c r="AK11" s="17">
        <v>4</v>
      </c>
      <c r="AL11" s="18">
        <v>0.08</v>
      </c>
      <c r="AM11" s="16">
        <v>20</v>
      </c>
      <c r="AN11" s="17">
        <v>10</v>
      </c>
      <c r="AO11" s="17">
        <v>26</v>
      </c>
      <c r="AP11" s="17">
        <v>5</v>
      </c>
      <c r="AQ11" s="18">
        <v>0.08</v>
      </c>
      <c r="AR11" s="16">
        <v>20</v>
      </c>
      <c r="AS11" s="17">
        <v>10</v>
      </c>
      <c r="AT11" s="17">
        <v>25</v>
      </c>
      <c r="AU11" s="17">
        <v>4</v>
      </c>
      <c r="AV11" s="18">
        <v>0.08</v>
      </c>
      <c r="AW11" s="16">
        <v>20</v>
      </c>
      <c r="AX11" s="17">
        <v>10</v>
      </c>
      <c r="AY11" s="17">
        <v>27</v>
      </c>
      <c r="AZ11" s="17">
        <v>4</v>
      </c>
      <c r="BA11" s="18">
        <v>0.08</v>
      </c>
      <c r="BB11" s="16">
        <v>20</v>
      </c>
      <c r="BC11" s="17">
        <v>10</v>
      </c>
      <c r="BD11" s="17">
        <v>25</v>
      </c>
      <c r="BE11" s="17">
        <v>5</v>
      </c>
      <c r="BF11" s="18">
        <v>0.08</v>
      </c>
      <c r="BG11" s="16">
        <v>20</v>
      </c>
      <c r="BH11" s="17">
        <v>10</v>
      </c>
      <c r="BI11" s="17">
        <v>25</v>
      </c>
      <c r="BJ11" s="17">
        <v>4</v>
      </c>
      <c r="BK11" s="18">
        <v>0.08</v>
      </c>
    </row>
    <row r="12" spans="1:63" ht="13.5" thickBot="1" x14ac:dyDescent="0.35">
      <c r="A12" s="19"/>
      <c r="B12" s="15"/>
      <c r="C12" s="16" t="s">
        <v>11</v>
      </c>
      <c r="D12" s="16">
        <v>20</v>
      </c>
      <c r="E12" s="17">
        <v>10</v>
      </c>
      <c r="F12" s="17">
        <v>26</v>
      </c>
      <c r="G12" s="17">
        <v>4</v>
      </c>
      <c r="H12" s="18">
        <v>0.08</v>
      </c>
      <c r="I12" s="16">
        <v>20</v>
      </c>
      <c r="J12" s="17">
        <v>10</v>
      </c>
      <c r="K12" s="17">
        <v>24</v>
      </c>
      <c r="L12" s="17">
        <v>4</v>
      </c>
      <c r="M12" s="18">
        <v>0.08</v>
      </c>
      <c r="N12" s="16">
        <v>19</v>
      </c>
      <c r="O12" s="17">
        <v>10</v>
      </c>
      <c r="P12" s="17">
        <v>25</v>
      </c>
      <c r="Q12" s="17">
        <v>5</v>
      </c>
      <c r="R12" s="18">
        <v>0.08</v>
      </c>
      <c r="S12" s="16">
        <v>20</v>
      </c>
      <c r="T12" s="17">
        <v>10</v>
      </c>
      <c r="U12" s="17">
        <v>24</v>
      </c>
      <c r="V12" s="17">
        <v>4</v>
      </c>
      <c r="W12" s="18">
        <v>0.08</v>
      </c>
      <c r="X12" s="16">
        <v>20</v>
      </c>
      <c r="Y12" s="17">
        <v>10</v>
      </c>
      <c r="Z12" s="17">
        <v>26</v>
      </c>
      <c r="AA12" s="17">
        <v>5</v>
      </c>
      <c r="AB12" s="18">
        <v>0.08</v>
      </c>
      <c r="AC12" s="16">
        <v>20</v>
      </c>
      <c r="AD12" s="17">
        <v>10</v>
      </c>
      <c r="AE12" s="17">
        <v>23</v>
      </c>
      <c r="AF12" s="17">
        <v>3</v>
      </c>
      <c r="AG12" s="18">
        <v>0.08</v>
      </c>
      <c r="AH12" s="16">
        <v>20</v>
      </c>
      <c r="AI12" s="17">
        <v>10</v>
      </c>
      <c r="AJ12" s="17">
        <v>27</v>
      </c>
      <c r="AK12" s="17">
        <v>4</v>
      </c>
      <c r="AL12" s="18">
        <v>0.08</v>
      </c>
      <c r="AM12" s="16">
        <v>20</v>
      </c>
      <c r="AN12" s="17">
        <v>10</v>
      </c>
      <c r="AO12" s="17">
        <v>26</v>
      </c>
      <c r="AP12" s="17">
        <v>5</v>
      </c>
      <c r="AQ12" s="18">
        <v>0.08</v>
      </c>
      <c r="AR12" s="16">
        <v>20</v>
      </c>
      <c r="AS12" s="17">
        <v>10</v>
      </c>
      <c r="AT12" s="17">
        <v>25</v>
      </c>
      <c r="AU12" s="17">
        <v>4</v>
      </c>
      <c r="AV12" s="18">
        <v>0.08</v>
      </c>
      <c r="AW12" s="16">
        <v>20</v>
      </c>
      <c r="AX12" s="17">
        <v>10</v>
      </c>
      <c r="AY12" s="17">
        <v>27</v>
      </c>
      <c r="AZ12" s="17">
        <v>4</v>
      </c>
      <c r="BA12" s="18">
        <v>0.08</v>
      </c>
      <c r="BB12" s="16">
        <v>20</v>
      </c>
      <c r="BC12" s="17">
        <v>10</v>
      </c>
      <c r="BD12" s="17">
        <v>25</v>
      </c>
      <c r="BE12" s="17">
        <v>5</v>
      </c>
      <c r="BF12" s="18">
        <v>0.08</v>
      </c>
      <c r="BG12" s="16">
        <v>20</v>
      </c>
      <c r="BH12" s="17">
        <v>10</v>
      </c>
      <c r="BI12" s="17">
        <v>25</v>
      </c>
      <c r="BJ12" s="17">
        <v>4</v>
      </c>
      <c r="BK12" s="18">
        <v>0.08</v>
      </c>
    </row>
    <row r="13" spans="1:63" ht="13.5" thickBot="1" x14ac:dyDescent="0.35">
      <c r="A13" s="19"/>
      <c r="B13" s="20"/>
      <c r="C13" s="21" t="s">
        <v>56</v>
      </c>
      <c r="D13" s="16"/>
      <c r="E13" s="17"/>
      <c r="F13" s="17"/>
      <c r="G13" s="17"/>
      <c r="H13" s="18"/>
      <c r="I13" s="16"/>
      <c r="J13" s="17"/>
      <c r="K13" s="17"/>
      <c r="L13" s="17"/>
      <c r="M13" s="18"/>
      <c r="N13" s="16"/>
      <c r="O13" s="17"/>
      <c r="P13" s="17"/>
      <c r="Q13" s="17"/>
      <c r="R13" s="18"/>
      <c r="S13" s="16"/>
      <c r="T13" s="17"/>
      <c r="U13" s="17"/>
      <c r="V13" s="17"/>
      <c r="W13" s="18"/>
      <c r="X13" s="16"/>
      <c r="Y13" s="17"/>
      <c r="Z13" s="17"/>
      <c r="AA13" s="17"/>
      <c r="AB13" s="18"/>
      <c r="AC13" s="16"/>
      <c r="AD13" s="17"/>
      <c r="AE13" s="17"/>
      <c r="AF13" s="17"/>
      <c r="AG13" s="18"/>
      <c r="AH13" s="16"/>
      <c r="AI13" s="17"/>
      <c r="AJ13" s="17"/>
      <c r="AK13" s="17"/>
      <c r="AL13" s="18"/>
      <c r="AM13" s="16"/>
      <c r="AN13" s="17"/>
      <c r="AO13" s="17"/>
      <c r="AP13" s="17"/>
      <c r="AQ13" s="18"/>
      <c r="AR13" s="16"/>
      <c r="AS13" s="17"/>
      <c r="AT13" s="17"/>
      <c r="AU13" s="17"/>
      <c r="AV13" s="18"/>
      <c r="AW13" s="16"/>
      <c r="AX13" s="17"/>
      <c r="AY13" s="17"/>
      <c r="AZ13" s="17"/>
      <c r="BA13" s="18"/>
      <c r="BB13" s="16"/>
      <c r="BC13" s="17"/>
      <c r="BD13" s="17"/>
      <c r="BE13" s="17"/>
      <c r="BF13" s="18"/>
      <c r="BG13" s="16"/>
      <c r="BH13" s="17"/>
      <c r="BI13" s="17"/>
      <c r="BJ13" s="17"/>
      <c r="BK13" s="18"/>
    </row>
    <row r="14" spans="1:63" ht="13.5" thickBot="1" x14ac:dyDescent="0.35">
      <c r="A14" s="19"/>
      <c r="B14" s="23" t="s">
        <v>20</v>
      </c>
      <c r="C14" s="24" t="s">
        <v>21</v>
      </c>
      <c r="D14" s="16">
        <v>20</v>
      </c>
      <c r="E14" s="17">
        <v>10</v>
      </c>
      <c r="F14" s="17">
        <v>24</v>
      </c>
      <c r="G14" s="17">
        <v>5</v>
      </c>
      <c r="H14" s="18">
        <v>0.08</v>
      </c>
      <c r="I14" s="16">
        <v>20</v>
      </c>
      <c r="J14" s="17">
        <v>10</v>
      </c>
      <c r="K14" s="17">
        <v>22</v>
      </c>
      <c r="L14" s="17">
        <v>4</v>
      </c>
      <c r="M14" s="18">
        <v>0.08</v>
      </c>
      <c r="N14" s="16">
        <v>18</v>
      </c>
      <c r="O14" s="17">
        <v>10</v>
      </c>
      <c r="P14" s="17">
        <v>26</v>
      </c>
      <c r="Q14" s="17">
        <v>4</v>
      </c>
      <c r="R14" s="18">
        <v>0.08</v>
      </c>
      <c r="S14" s="16">
        <v>20</v>
      </c>
      <c r="T14" s="17">
        <v>10</v>
      </c>
      <c r="U14" s="17">
        <v>24</v>
      </c>
      <c r="V14" s="17">
        <v>4</v>
      </c>
      <c r="W14" s="18">
        <v>0.08</v>
      </c>
      <c r="X14" s="16">
        <v>20</v>
      </c>
      <c r="Y14" s="17">
        <v>10</v>
      </c>
      <c r="Z14" s="17">
        <v>26</v>
      </c>
      <c r="AA14" s="17">
        <v>5</v>
      </c>
      <c r="AB14" s="18">
        <v>0.08</v>
      </c>
      <c r="AC14" s="16">
        <v>20</v>
      </c>
      <c r="AD14" s="17">
        <v>10</v>
      </c>
      <c r="AE14" s="17">
        <v>23</v>
      </c>
      <c r="AF14" s="17">
        <v>2</v>
      </c>
      <c r="AG14" s="18">
        <v>0.08</v>
      </c>
      <c r="AH14" s="16">
        <v>20</v>
      </c>
      <c r="AI14" s="17">
        <v>10</v>
      </c>
      <c r="AJ14" s="17">
        <v>27</v>
      </c>
      <c r="AK14" s="17">
        <v>4</v>
      </c>
      <c r="AL14" s="18">
        <v>0.08</v>
      </c>
      <c r="AM14" s="16">
        <v>20</v>
      </c>
      <c r="AN14" s="17">
        <v>10</v>
      </c>
      <c r="AO14" s="17">
        <v>26</v>
      </c>
      <c r="AP14" s="17">
        <v>5</v>
      </c>
      <c r="AQ14" s="18">
        <v>0.08</v>
      </c>
      <c r="AR14" s="16">
        <v>20</v>
      </c>
      <c r="AS14" s="17">
        <v>10</v>
      </c>
      <c r="AT14" s="17">
        <v>26</v>
      </c>
      <c r="AU14" s="17">
        <v>3</v>
      </c>
      <c r="AV14" s="18">
        <v>0.08</v>
      </c>
      <c r="AW14" s="16">
        <v>20</v>
      </c>
      <c r="AX14" s="17">
        <v>10</v>
      </c>
      <c r="AY14" s="17">
        <v>26</v>
      </c>
      <c r="AZ14" s="17">
        <v>5</v>
      </c>
      <c r="BA14" s="18">
        <v>0.08</v>
      </c>
      <c r="BB14" s="16">
        <v>20</v>
      </c>
      <c r="BC14" s="17">
        <v>10</v>
      </c>
      <c r="BD14" s="17">
        <v>26</v>
      </c>
      <c r="BE14" s="17">
        <v>4</v>
      </c>
      <c r="BF14" s="18">
        <v>0.08</v>
      </c>
      <c r="BG14" s="16">
        <v>20</v>
      </c>
      <c r="BH14" s="17">
        <v>10</v>
      </c>
      <c r="BI14" s="17">
        <v>27</v>
      </c>
      <c r="BJ14" s="17">
        <v>4</v>
      </c>
      <c r="BK14" s="18">
        <v>0.08</v>
      </c>
    </row>
    <row r="15" spans="1:63" ht="13.5" thickBot="1" x14ac:dyDescent="0.35">
      <c r="A15" s="25"/>
      <c r="B15" s="26" t="s">
        <v>57</v>
      </c>
      <c r="C15" s="27" t="s">
        <v>58</v>
      </c>
      <c r="D15" s="28"/>
      <c r="E15" s="29"/>
      <c r="F15" s="29"/>
      <c r="G15" s="29"/>
      <c r="H15" s="30"/>
      <c r="I15" s="28"/>
      <c r="J15" s="29"/>
      <c r="K15" s="29"/>
      <c r="L15" s="29"/>
      <c r="M15" s="30"/>
      <c r="N15" s="28"/>
      <c r="O15" s="29"/>
      <c r="P15" s="29"/>
      <c r="Q15" s="29"/>
      <c r="R15" s="30"/>
      <c r="S15" s="28"/>
      <c r="T15" s="29"/>
      <c r="U15" s="29"/>
      <c r="V15" s="29"/>
      <c r="W15" s="30"/>
      <c r="X15" s="28"/>
      <c r="Y15" s="29"/>
      <c r="Z15" s="29"/>
      <c r="AA15" s="29"/>
      <c r="AB15" s="30"/>
      <c r="AC15" s="28"/>
      <c r="AD15" s="29"/>
      <c r="AE15" s="29"/>
      <c r="AF15" s="29"/>
      <c r="AG15" s="30"/>
      <c r="AH15" s="28"/>
      <c r="AI15" s="29"/>
      <c r="AJ15" s="29"/>
      <c r="AK15" s="29"/>
      <c r="AL15" s="30"/>
      <c r="AM15" s="28"/>
      <c r="AN15" s="29"/>
      <c r="AO15" s="29"/>
      <c r="AP15" s="29"/>
      <c r="AQ15" s="30"/>
      <c r="AR15" s="28"/>
      <c r="AS15" s="29"/>
      <c r="AT15" s="29"/>
      <c r="AU15" s="29"/>
      <c r="AV15" s="30"/>
      <c r="AW15" s="28"/>
      <c r="AX15" s="29"/>
      <c r="AY15" s="29"/>
      <c r="AZ15" s="29"/>
      <c r="BA15" s="30"/>
      <c r="BB15" s="28"/>
      <c r="BC15" s="29"/>
      <c r="BD15" s="29"/>
      <c r="BE15" s="29"/>
      <c r="BF15" s="30"/>
      <c r="BG15" s="28"/>
      <c r="BH15" s="29"/>
      <c r="BI15" s="29"/>
      <c r="BJ15" s="29"/>
      <c r="BK15" s="30"/>
    </row>
    <row r="16" spans="1:63" x14ac:dyDescent="0.3">
      <c r="A16" s="17"/>
      <c r="B16" s="17"/>
      <c r="C16" s="17"/>
      <c r="D16" s="17"/>
      <c r="E16" s="17"/>
      <c r="F16" s="17"/>
      <c r="G16" s="17"/>
      <c r="I16" s="17"/>
      <c r="J16" s="17"/>
      <c r="K16" s="17"/>
      <c r="L16" s="17"/>
      <c r="N16" s="17"/>
      <c r="O16" s="17"/>
      <c r="P16" s="17"/>
      <c r="Q16" s="17"/>
      <c r="S16" s="17"/>
      <c r="T16" s="17"/>
      <c r="U16" s="17"/>
      <c r="V16" s="17"/>
      <c r="X16" s="17"/>
      <c r="Y16" s="17"/>
      <c r="Z16" s="17"/>
      <c r="AA16" s="17"/>
      <c r="AC16" s="17"/>
      <c r="AD16" s="17"/>
      <c r="AE16" s="17"/>
      <c r="AF16" s="17"/>
      <c r="AH16" s="17"/>
      <c r="AI16" s="17"/>
      <c r="AJ16" s="17"/>
      <c r="AK16" s="17"/>
      <c r="AM16" s="17"/>
      <c r="AN16" s="17"/>
      <c r="AO16" s="17"/>
      <c r="AP16" s="17"/>
      <c r="AR16" s="17"/>
      <c r="AS16" s="17"/>
      <c r="AT16" s="17"/>
      <c r="AU16" s="17"/>
      <c r="AW16" s="17"/>
      <c r="AX16" s="17"/>
      <c r="AY16" s="17"/>
      <c r="AZ16" s="17"/>
      <c r="BB16" s="17"/>
      <c r="BC16" s="17"/>
      <c r="BD16" s="17"/>
      <c r="BE16" s="17"/>
      <c r="BG16" s="17"/>
      <c r="BH16" s="17"/>
      <c r="BI16" s="17"/>
      <c r="BJ16" s="17"/>
    </row>
    <row r="17" spans="1:63" ht="13.5" thickBot="1" x14ac:dyDescent="0.35">
      <c r="A17" s="17"/>
      <c r="B17" s="17"/>
      <c r="C17" s="17"/>
      <c r="D17" s="17"/>
      <c r="E17" s="17"/>
      <c r="F17" s="17"/>
      <c r="G17" s="17"/>
      <c r="I17" s="17"/>
      <c r="J17" s="17"/>
      <c r="K17" s="17"/>
      <c r="L17" s="17"/>
      <c r="N17" s="17"/>
      <c r="O17" s="17"/>
      <c r="P17" s="17"/>
      <c r="Q17" s="17"/>
      <c r="S17" s="17"/>
      <c r="T17" s="17"/>
      <c r="U17" s="17"/>
      <c r="V17" s="17"/>
      <c r="X17" s="17"/>
      <c r="Y17" s="17"/>
      <c r="Z17" s="17"/>
      <c r="AA17" s="17"/>
      <c r="AC17" s="17"/>
      <c r="AD17" s="17"/>
      <c r="AE17" s="17"/>
      <c r="AF17" s="17"/>
      <c r="AH17" s="17"/>
      <c r="AI17" s="17"/>
      <c r="AJ17" s="17"/>
      <c r="AK17" s="17"/>
      <c r="AM17" s="17"/>
      <c r="AN17" s="17"/>
      <c r="AO17" s="17"/>
      <c r="AP17" s="17"/>
      <c r="AR17" s="17"/>
      <c r="AS17" s="17"/>
      <c r="AT17" s="17"/>
      <c r="AU17" s="17"/>
      <c r="AW17" s="17"/>
      <c r="AX17" s="17"/>
      <c r="AY17" s="17"/>
      <c r="AZ17" s="17"/>
      <c r="BB17" s="17"/>
      <c r="BC17" s="17"/>
      <c r="BD17" s="17"/>
      <c r="BE17" s="17"/>
      <c r="BG17" s="17"/>
      <c r="BH17" s="17"/>
      <c r="BI17" s="17"/>
      <c r="BJ17" s="17"/>
    </row>
    <row r="18" spans="1:63" x14ac:dyDescent="0.3">
      <c r="A18" s="31" t="s">
        <v>59</v>
      </c>
      <c r="B18" s="32" t="s">
        <v>12</v>
      </c>
      <c r="C18" s="33" t="s">
        <v>22</v>
      </c>
      <c r="D18" s="34">
        <v>20</v>
      </c>
      <c r="E18" s="35">
        <v>0</v>
      </c>
      <c r="F18" s="35">
        <v>26</v>
      </c>
      <c r="G18" s="35">
        <v>5</v>
      </c>
      <c r="H18" s="36">
        <v>0.08</v>
      </c>
      <c r="I18" s="34">
        <v>20</v>
      </c>
      <c r="J18" s="35">
        <v>0</v>
      </c>
      <c r="K18" s="35">
        <v>23</v>
      </c>
      <c r="L18" s="35">
        <v>4</v>
      </c>
      <c r="M18" s="36">
        <v>0.08</v>
      </c>
      <c r="N18" s="34">
        <v>18</v>
      </c>
      <c r="O18" s="35">
        <v>0</v>
      </c>
      <c r="P18" s="35">
        <v>26</v>
      </c>
      <c r="Q18" s="35">
        <v>4</v>
      </c>
      <c r="R18" s="36">
        <v>0.08</v>
      </c>
      <c r="S18" s="34">
        <v>20</v>
      </c>
      <c r="T18" s="35">
        <v>0</v>
      </c>
      <c r="U18" s="35">
        <v>23</v>
      </c>
      <c r="V18" s="35">
        <v>4</v>
      </c>
      <c r="W18" s="36">
        <v>0.08</v>
      </c>
      <c r="X18" s="34">
        <v>20</v>
      </c>
      <c r="Y18" s="35">
        <v>0</v>
      </c>
      <c r="Z18" s="35">
        <v>26</v>
      </c>
      <c r="AA18" s="35">
        <v>5</v>
      </c>
      <c r="AB18" s="36">
        <v>0.08</v>
      </c>
      <c r="AC18" s="34">
        <v>20</v>
      </c>
      <c r="AD18" s="35">
        <v>0</v>
      </c>
      <c r="AE18" s="35">
        <v>23</v>
      </c>
      <c r="AF18" s="35">
        <v>3</v>
      </c>
      <c r="AG18" s="36">
        <v>0.08</v>
      </c>
      <c r="AH18" s="34">
        <v>20</v>
      </c>
      <c r="AI18" s="35">
        <v>0</v>
      </c>
      <c r="AJ18" s="35">
        <v>27</v>
      </c>
      <c r="AK18" s="35">
        <v>4</v>
      </c>
      <c r="AL18" s="36">
        <v>0.08</v>
      </c>
      <c r="AM18" s="34">
        <v>20</v>
      </c>
      <c r="AN18" s="35">
        <v>0</v>
      </c>
      <c r="AO18" s="35">
        <v>26</v>
      </c>
      <c r="AP18" s="35">
        <v>5</v>
      </c>
      <c r="AQ18" s="36">
        <v>0.08</v>
      </c>
      <c r="AR18" s="34">
        <v>20</v>
      </c>
      <c r="AS18" s="35">
        <v>0</v>
      </c>
      <c r="AT18" s="35">
        <v>25</v>
      </c>
      <c r="AU18" s="35">
        <v>4</v>
      </c>
      <c r="AV18" s="36">
        <v>0.08</v>
      </c>
      <c r="AW18" s="34">
        <v>20</v>
      </c>
      <c r="AX18" s="35">
        <v>0</v>
      </c>
      <c r="AY18" s="35">
        <v>26</v>
      </c>
      <c r="AZ18" s="35">
        <v>5</v>
      </c>
      <c r="BA18" s="36">
        <v>0.08</v>
      </c>
      <c r="BB18" s="34">
        <v>20</v>
      </c>
      <c r="BC18" s="35">
        <v>0</v>
      </c>
      <c r="BD18" s="35">
        <v>26</v>
      </c>
      <c r="BE18" s="35">
        <v>4</v>
      </c>
      <c r="BF18" s="36">
        <v>0.08</v>
      </c>
      <c r="BG18" s="34">
        <v>20</v>
      </c>
      <c r="BH18" s="35">
        <v>0</v>
      </c>
      <c r="BI18" s="35">
        <v>27</v>
      </c>
      <c r="BJ18" s="35">
        <v>4</v>
      </c>
      <c r="BK18" s="36">
        <v>0.08</v>
      </c>
    </row>
    <row r="19" spans="1:63" ht="13.5" thickBot="1" x14ac:dyDescent="0.35">
      <c r="A19" s="37"/>
      <c r="B19" s="38"/>
      <c r="C19" s="39" t="s">
        <v>23</v>
      </c>
      <c r="D19" s="16">
        <v>20</v>
      </c>
      <c r="E19" s="17">
        <v>10</v>
      </c>
      <c r="F19" s="17">
        <v>26</v>
      </c>
      <c r="G19" s="17">
        <v>5</v>
      </c>
      <c r="H19" s="18">
        <v>0.08</v>
      </c>
      <c r="I19" s="16">
        <v>20</v>
      </c>
      <c r="J19" s="17">
        <v>10</v>
      </c>
      <c r="K19" s="17">
        <v>23</v>
      </c>
      <c r="L19" s="17">
        <v>4</v>
      </c>
      <c r="M19" s="18">
        <v>0.08</v>
      </c>
      <c r="N19" s="16">
        <v>18</v>
      </c>
      <c r="O19" s="17">
        <v>10</v>
      </c>
      <c r="P19" s="17">
        <v>26</v>
      </c>
      <c r="Q19" s="17">
        <v>4</v>
      </c>
      <c r="R19" s="18">
        <v>0.08</v>
      </c>
      <c r="S19" s="16">
        <v>20</v>
      </c>
      <c r="T19" s="17">
        <v>10</v>
      </c>
      <c r="U19" s="17">
        <v>23</v>
      </c>
      <c r="V19" s="17">
        <v>4</v>
      </c>
      <c r="W19" s="18">
        <v>0.08</v>
      </c>
      <c r="X19" s="16">
        <v>20</v>
      </c>
      <c r="Y19" s="17">
        <v>10</v>
      </c>
      <c r="Z19" s="17">
        <v>26</v>
      </c>
      <c r="AA19" s="17">
        <v>5</v>
      </c>
      <c r="AB19" s="18">
        <v>0.08</v>
      </c>
      <c r="AC19" s="16">
        <v>20</v>
      </c>
      <c r="AD19" s="17">
        <v>10</v>
      </c>
      <c r="AE19" s="17">
        <v>23</v>
      </c>
      <c r="AF19" s="17">
        <v>3</v>
      </c>
      <c r="AG19" s="18">
        <v>0.08</v>
      </c>
      <c r="AH19" s="16">
        <v>20</v>
      </c>
      <c r="AI19" s="17">
        <v>10</v>
      </c>
      <c r="AJ19" s="17">
        <v>27</v>
      </c>
      <c r="AK19" s="17">
        <v>4</v>
      </c>
      <c r="AL19" s="18">
        <v>0.08</v>
      </c>
      <c r="AM19" s="16">
        <v>20</v>
      </c>
      <c r="AN19" s="17">
        <v>10</v>
      </c>
      <c r="AO19" s="17">
        <v>26</v>
      </c>
      <c r="AP19" s="17">
        <v>5</v>
      </c>
      <c r="AQ19" s="18">
        <v>0.08</v>
      </c>
      <c r="AR19" s="16">
        <v>20</v>
      </c>
      <c r="AS19" s="17">
        <v>10</v>
      </c>
      <c r="AT19" s="17">
        <v>25</v>
      </c>
      <c r="AU19" s="17">
        <v>4</v>
      </c>
      <c r="AV19" s="18">
        <v>0.08</v>
      </c>
      <c r="AW19" s="16">
        <v>20</v>
      </c>
      <c r="AX19" s="17">
        <v>10</v>
      </c>
      <c r="AY19" s="17">
        <v>26</v>
      </c>
      <c r="AZ19" s="17">
        <v>5</v>
      </c>
      <c r="BA19" s="18">
        <v>0.08</v>
      </c>
      <c r="BB19" s="16">
        <v>20</v>
      </c>
      <c r="BC19" s="17">
        <v>10</v>
      </c>
      <c r="BD19" s="17">
        <v>26</v>
      </c>
      <c r="BE19" s="17">
        <v>4</v>
      </c>
      <c r="BF19" s="18">
        <v>0.08</v>
      </c>
      <c r="BG19" s="16">
        <v>20</v>
      </c>
      <c r="BH19" s="17">
        <v>10</v>
      </c>
      <c r="BI19" s="17">
        <v>27</v>
      </c>
      <c r="BJ19" s="17">
        <v>4</v>
      </c>
      <c r="BK19" s="18">
        <v>0.08</v>
      </c>
    </row>
    <row r="20" spans="1:63" ht="13.5" thickBot="1" x14ac:dyDescent="0.35">
      <c r="A20" s="37"/>
      <c r="B20" s="15"/>
      <c r="C20" s="21" t="s">
        <v>56</v>
      </c>
      <c r="D20" s="16"/>
      <c r="E20" s="17"/>
      <c r="F20" s="17"/>
      <c r="G20" s="17"/>
      <c r="H20" s="18"/>
      <c r="I20" s="16"/>
      <c r="J20" s="17"/>
      <c r="K20" s="17"/>
      <c r="L20" s="17"/>
      <c r="M20" s="18"/>
      <c r="N20" s="16"/>
      <c r="O20" s="17"/>
      <c r="P20" s="17"/>
      <c r="Q20" s="17"/>
      <c r="R20" s="18"/>
      <c r="S20" s="16"/>
      <c r="T20" s="17"/>
      <c r="U20" s="17"/>
      <c r="V20" s="17"/>
      <c r="W20" s="18"/>
      <c r="X20" s="16"/>
      <c r="Y20" s="17"/>
      <c r="Z20" s="17"/>
      <c r="AA20" s="17"/>
      <c r="AB20" s="18"/>
      <c r="AC20" s="16"/>
      <c r="AD20" s="17"/>
      <c r="AE20" s="17"/>
      <c r="AF20" s="17"/>
      <c r="AG20" s="18"/>
      <c r="AH20" s="16"/>
      <c r="AI20" s="17"/>
      <c r="AJ20" s="17"/>
      <c r="AK20" s="17"/>
      <c r="AL20" s="18"/>
      <c r="AM20" s="16"/>
      <c r="AN20" s="17"/>
      <c r="AO20" s="17"/>
      <c r="AP20" s="17"/>
      <c r="AQ20" s="18"/>
      <c r="AR20" s="16"/>
      <c r="AS20" s="17"/>
      <c r="AT20" s="17"/>
      <c r="AU20" s="17"/>
      <c r="AV20" s="18"/>
      <c r="AW20" s="16"/>
      <c r="AX20" s="17"/>
      <c r="AY20" s="17"/>
      <c r="AZ20" s="17"/>
      <c r="BA20" s="18"/>
      <c r="BB20" s="16"/>
      <c r="BC20" s="17"/>
      <c r="BD20" s="17"/>
      <c r="BE20" s="17"/>
      <c r="BF20" s="18"/>
      <c r="BG20" s="16"/>
      <c r="BH20" s="17"/>
      <c r="BI20" s="17"/>
      <c r="BJ20" s="17"/>
      <c r="BK20" s="18"/>
    </row>
    <row r="21" spans="1:63" ht="13.5" thickBot="1" x14ac:dyDescent="0.35">
      <c r="A21" s="37"/>
      <c r="B21" s="40" t="s">
        <v>20</v>
      </c>
      <c r="C21" s="41" t="s">
        <v>60</v>
      </c>
      <c r="D21" s="16">
        <v>20</v>
      </c>
      <c r="E21" s="17">
        <v>0</v>
      </c>
      <c r="F21" s="17">
        <v>24</v>
      </c>
      <c r="G21" s="17">
        <v>5</v>
      </c>
      <c r="H21" s="18">
        <v>0.08</v>
      </c>
      <c r="I21" s="16">
        <v>20</v>
      </c>
      <c r="J21" s="17">
        <v>0</v>
      </c>
      <c r="K21" s="17">
        <v>22</v>
      </c>
      <c r="L21" s="17">
        <v>4</v>
      </c>
      <c r="M21" s="18">
        <v>0.08</v>
      </c>
      <c r="N21" s="16">
        <v>18</v>
      </c>
      <c r="O21" s="17">
        <v>0</v>
      </c>
      <c r="P21" s="17">
        <v>26</v>
      </c>
      <c r="Q21" s="17">
        <v>4</v>
      </c>
      <c r="R21" s="18">
        <v>0.08</v>
      </c>
      <c r="S21" s="16">
        <v>20</v>
      </c>
      <c r="T21" s="17">
        <v>0</v>
      </c>
      <c r="U21" s="17">
        <v>24</v>
      </c>
      <c r="V21" s="17">
        <v>4</v>
      </c>
      <c r="W21" s="18">
        <v>0.08</v>
      </c>
      <c r="X21" s="16">
        <v>20</v>
      </c>
      <c r="Y21" s="17">
        <v>0</v>
      </c>
      <c r="Z21" s="17">
        <v>26</v>
      </c>
      <c r="AA21" s="17">
        <v>5</v>
      </c>
      <c r="AB21" s="18">
        <v>0.08</v>
      </c>
      <c r="AC21" s="16">
        <v>20</v>
      </c>
      <c r="AD21" s="17">
        <v>0</v>
      </c>
      <c r="AE21" s="17">
        <v>23</v>
      </c>
      <c r="AF21" s="17">
        <v>2</v>
      </c>
      <c r="AG21" s="18">
        <v>0.08</v>
      </c>
      <c r="AH21" s="16">
        <v>20</v>
      </c>
      <c r="AI21" s="17">
        <v>0</v>
      </c>
      <c r="AJ21" s="17">
        <v>27</v>
      </c>
      <c r="AK21" s="17">
        <v>4</v>
      </c>
      <c r="AL21" s="18">
        <v>0.08</v>
      </c>
      <c r="AM21" s="16">
        <v>20</v>
      </c>
      <c r="AN21" s="17">
        <v>0</v>
      </c>
      <c r="AO21" s="17">
        <v>26</v>
      </c>
      <c r="AP21" s="17">
        <v>5</v>
      </c>
      <c r="AQ21" s="18">
        <v>0.08</v>
      </c>
      <c r="AR21" s="16">
        <v>20</v>
      </c>
      <c r="AS21" s="17">
        <v>0</v>
      </c>
      <c r="AT21" s="17">
        <v>26</v>
      </c>
      <c r="AU21" s="17">
        <v>3</v>
      </c>
      <c r="AV21" s="18">
        <v>0.08</v>
      </c>
      <c r="AW21" s="16">
        <v>20</v>
      </c>
      <c r="AX21" s="17">
        <v>0</v>
      </c>
      <c r="AY21" s="17">
        <v>26</v>
      </c>
      <c r="AZ21" s="17">
        <v>5</v>
      </c>
      <c r="BA21" s="18">
        <v>0.08</v>
      </c>
      <c r="BB21" s="16">
        <v>20</v>
      </c>
      <c r="BC21" s="17">
        <v>0</v>
      </c>
      <c r="BD21" s="17">
        <v>26</v>
      </c>
      <c r="BE21" s="17">
        <v>4</v>
      </c>
      <c r="BF21" s="18">
        <v>0.08</v>
      </c>
      <c r="BG21" s="16">
        <v>20</v>
      </c>
      <c r="BH21" s="17">
        <v>0</v>
      </c>
      <c r="BI21" s="17">
        <v>27</v>
      </c>
      <c r="BJ21" s="17">
        <v>4</v>
      </c>
      <c r="BK21" s="18">
        <v>0.08</v>
      </c>
    </row>
    <row r="22" spans="1:63" ht="13.5" thickBot="1" x14ac:dyDescent="0.35">
      <c r="A22" s="42"/>
      <c r="B22" s="26" t="s">
        <v>57</v>
      </c>
      <c r="C22" s="27" t="s">
        <v>58</v>
      </c>
      <c r="D22" s="28"/>
      <c r="E22" s="29"/>
      <c r="F22" s="29"/>
      <c r="G22" s="29"/>
      <c r="H22" s="30"/>
      <c r="I22" s="28"/>
      <c r="J22" s="29"/>
      <c r="K22" s="29"/>
      <c r="L22" s="29"/>
      <c r="M22" s="30"/>
      <c r="N22" s="28"/>
      <c r="O22" s="29"/>
      <c r="P22" s="29"/>
      <c r="Q22" s="29"/>
      <c r="R22" s="30"/>
      <c r="S22" s="28"/>
      <c r="T22" s="29"/>
      <c r="U22" s="29"/>
      <c r="V22" s="29"/>
      <c r="W22" s="30"/>
      <c r="X22" s="28"/>
      <c r="Y22" s="29"/>
      <c r="Z22" s="29"/>
      <c r="AA22" s="29"/>
      <c r="AB22" s="30"/>
      <c r="AC22" s="28"/>
      <c r="AD22" s="29"/>
      <c r="AE22" s="29"/>
      <c r="AF22" s="29"/>
      <c r="AG22" s="30"/>
      <c r="AH22" s="28"/>
      <c r="AI22" s="29"/>
      <c r="AJ22" s="29"/>
      <c r="AK22" s="29"/>
      <c r="AL22" s="30"/>
      <c r="AM22" s="28"/>
      <c r="AN22" s="29"/>
      <c r="AO22" s="29"/>
      <c r="AP22" s="29"/>
      <c r="AQ22" s="30"/>
      <c r="AR22" s="28"/>
      <c r="AS22" s="29"/>
      <c r="AT22" s="29"/>
      <c r="AU22" s="29"/>
      <c r="AV22" s="30"/>
      <c r="AW22" s="28"/>
      <c r="AX22" s="29"/>
      <c r="AY22" s="29"/>
      <c r="AZ22" s="29"/>
      <c r="BA22" s="30"/>
      <c r="BB22" s="28"/>
      <c r="BC22" s="29"/>
      <c r="BD22" s="29"/>
      <c r="BE22" s="29"/>
      <c r="BF22" s="30"/>
      <c r="BG22" s="28"/>
      <c r="BH22" s="29"/>
      <c r="BI22" s="29"/>
      <c r="BJ22" s="29"/>
      <c r="BK22" s="30"/>
    </row>
    <row r="23" spans="1:63" x14ac:dyDescent="0.3">
      <c r="A23" s="17"/>
      <c r="B23" s="17"/>
      <c r="C23" s="17"/>
      <c r="D23" s="17"/>
      <c r="E23" s="17"/>
      <c r="F23" s="17"/>
      <c r="G23" s="17"/>
      <c r="I23" s="17"/>
      <c r="J23" s="17"/>
      <c r="K23" s="17"/>
      <c r="L23" s="17"/>
      <c r="N23" s="17"/>
      <c r="O23" s="17"/>
      <c r="P23" s="17"/>
      <c r="Q23" s="17"/>
      <c r="S23" s="17"/>
      <c r="T23" s="17"/>
      <c r="U23" s="17"/>
      <c r="V23" s="17"/>
      <c r="X23" s="17"/>
      <c r="Y23" s="17"/>
      <c r="Z23" s="17"/>
      <c r="AA23" s="17"/>
      <c r="AC23" s="17"/>
      <c r="AD23" s="17"/>
      <c r="AE23" s="17"/>
      <c r="AF23" s="17"/>
      <c r="AH23" s="17"/>
      <c r="AI23" s="17"/>
      <c r="AJ23" s="17"/>
      <c r="AK23" s="17"/>
      <c r="AM23" s="17"/>
      <c r="AN23" s="17"/>
      <c r="AO23" s="17"/>
      <c r="AP23" s="17"/>
      <c r="AR23" s="17"/>
      <c r="AS23" s="17"/>
      <c r="AT23" s="17"/>
      <c r="AU23" s="17"/>
      <c r="AW23" s="17"/>
      <c r="AX23" s="17"/>
      <c r="AY23" s="17"/>
      <c r="AZ23" s="17"/>
      <c r="BB23" s="17"/>
      <c r="BC23" s="17"/>
      <c r="BD23" s="17"/>
      <c r="BE23" s="17"/>
      <c r="BG23" s="17"/>
      <c r="BH23" s="17"/>
      <c r="BI23" s="17"/>
      <c r="BJ23" s="17"/>
    </row>
    <row r="24" spans="1:63" ht="13.5" thickBot="1" x14ac:dyDescent="0.35">
      <c r="A24" s="17"/>
      <c r="B24" s="17"/>
      <c r="C24" s="17"/>
      <c r="D24" s="17"/>
      <c r="E24" s="17"/>
      <c r="F24" s="17"/>
      <c r="G24" s="17"/>
      <c r="I24" s="17"/>
      <c r="J24" s="17"/>
      <c r="K24" s="17"/>
      <c r="L24" s="17"/>
      <c r="N24" s="17"/>
      <c r="O24" s="17"/>
      <c r="P24" s="17"/>
      <c r="Q24" s="17"/>
      <c r="S24" s="17"/>
      <c r="T24" s="17"/>
      <c r="U24" s="17"/>
      <c r="V24" s="17"/>
      <c r="X24" s="17"/>
      <c r="Y24" s="17"/>
      <c r="Z24" s="17"/>
      <c r="AA24" s="17"/>
      <c r="AC24" s="17"/>
      <c r="AD24" s="17"/>
      <c r="AE24" s="17"/>
      <c r="AF24" s="17"/>
      <c r="AH24" s="17"/>
      <c r="AI24" s="17"/>
      <c r="AJ24" s="17"/>
      <c r="AK24" s="17"/>
      <c r="AM24" s="17"/>
      <c r="AN24" s="17"/>
      <c r="AO24" s="17"/>
      <c r="AP24" s="17"/>
      <c r="AR24" s="17"/>
      <c r="AS24" s="17"/>
      <c r="AT24" s="17"/>
      <c r="AU24" s="17"/>
      <c r="AW24" s="17"/>
      <c r="AX24" s="17"/>
      <c r="AY24" s="17"/>
      <c r="AZ24" s="17"/>
      <c r="BB24" s="17"/>
      <c r="BC24" s="17"/>
      <c r="BD24" s="17"/>
      <c r="BE24" s="17"/>
      <c r="BG24" s="17"/>
      <c r="BH24" s="17"/>
      <c r="BI24" s="17"/>
      <c r="BJ24" s="17"/>
    </row>
    <row r="25" spans="1:63" x14ac:dyDescent="0.3">
      <c r="A25" s="14" t="s">
        <v>61</v>
      </c>
      <c r="B25" s="32" t="s">
        <v>12</v>
      </c>
      <c r="C25" s="33" t="s">
        <v>25</v>
      </c>
      <c r="D25" s="34">
        <v>20</v>
      </c>
      <c r="E25" s="35">
        <v>10</v>
      </c>
      <c r="F25" s="35">
        <v>26</v>
      </c>
      <c r="G25" s="35">
        <v>5</v>
      </c>
      <c r="H25" s="36">
        <v>0.08</v>
      </c>
      <c r="I25" s="34">
        <v>20</v>
      </c>
      <c r="J25" s="35">
        <v>10</v>
      </c>
      <c r="K25" s="35">
        <v>23</v>
      </c>
      <c r="L25" s="35">
        <v>4</v>
      </c>
      <c r="M25" s="36">
        <v>0.08</v>
      </c>
      <c r="N25" s="34">
        <v>18</v>
      </c>
      <c r="O25" s="35">
        <v>10</v>
      </c>
      <c r="P25" s="35">
        <v>26</v>
      </c>
      <c r="Q25" s="35">
        <v>4</v>
      </c>
      <c r="R25" s="36">
        <v>0.08</v>
      </c>
      <c r="S25" s="34">
        <v>20</v>
      </c>
      <c r="T25" s="35">
        <v>10</v>
      </c>
      <c r="U25" s="35">
        <v>23</v>
      </c>
      <c r="V25" s="35">
        <v>4</v>
      </c>
      <c r="W25" s="36">
        <v>0.08</v>
      </c>
      <c r="X25" s="34">
        <v>20</v>
      </c>
      <c r="Y25" s="35">
        <v>10</v>
      </c>
      <c r="Z25" s="35">
        <v>26</v>
      </c>
      <c r="AA25" s="35">
        <v>5</v>
      </c>
      <c r="AB25" s="36">
        <v>0.08</v>
      </c>
      <c r="AC25" s="34">
        <v>20</v>
      </c>
      <c r="AD25" s="35">
        <v>10</v>
      </c>
      <c r="AE25" s="35">
        <v>23</v>
      </c>
      <c r="AF25" s="35">
        <v>3</v>
      </c>
      <c r="AG25" s="36">
        <v>0.08</v>
      </c>
      <c r="AH25" s="34">
        <v>20</v>
      </c>
      <c r="AI25" s="35">
        <v>10</v>
      </c>
      <c r="AJ25" s="35">
        <v>27</v>
      </c>
      <c r="AK25" s="35">
        <v>4</v>
      </c>
      <c r="AL25" s="36">
        <v>0.08</v>
      </c>
      <c r="AM25" s="34">
        <v>20</v>
      </c>
      <c r="AN25" s="35">
        <v>10</v>
      </c>
      <c r="AO25" s="35">
        <v>26</v>
      </c>
      <c r="AP25" s="35">
        <v>5</v>
      </c>
      <c r="AQ25" s="36">
        <v>0.08</v>
      </c>
      <c r="AR25" s="34">
        <v>20</v>
      </c>
      <c r="AS25" s="35">
        <v>10</v>
      </c>
      <c r="AT25" s="35">
        <v>25</v>
      </c>
      <c r="AU25" s="35">
        <v>4</v>
      </c>
      <c r="AV25" s="36">
        <v>0.08</v>
      </c>
      <c r="AW25" s="34">
        <v>20</v>
      </c>
      <c r="AX25" s="35">
        <v>10</v>
      </c>
      <c r="AY25" s="35">
        <v>26</v>
      </c>
      <c r="AZ25" s="35">
        <v>5</v>
      </c>
      <c r="BA25" s="36">
        <v>0.08</v>
      </c>
      <c r="BB25" s="34">
        <v>20</v>
      </c>
      <c r="BC25" s="35">
        <v>10</v>
      </c>
      <c r="BD25" s="35">
        <v>26</v>
      </c>
      <c r="BE25" s="35">
        <v>4</v>
      </c>
      <c r="BF25" s="36">
        <v>0.08</v>
      </c>
      <c r="BG25" s="34">
        <v>20</v>
      </c>
      <c r="BH25" s="35">
        <v>10</v>
      </c>
      <c r="BI25" s="35">
        <v>27</v>
      </c>
      <c r="BJ25" s="35">
        <v>4</v>
      </c>
      <c r="BK25" s="36">
        <v>0.08</v>
      </c>
    </row>
    <row r="26" spans="1:63" ht="13.5" thickBot="1" x14ac:dyDescent="0.35">
      <c r="A26" s="19"/>
      <c r="B26" s="38"/>
      <c r="C26" s="39" t="s">
        <v>26</v>
      </c>
      <c r="D26" s="16"/>
      <c r="E26" s="17"/>
      <c r="F26" s="17"/>
      <c r="G26" s="17"/>
      <c r="H26" s="18"/>
      <c r="I26" s="16"/>
      <c r="J26" s="17"/>
      <c r="K26" s="17"/>
      <c r="L26" s="17"/>
      <c r="M26" s="18"/>
      <c r="N26" s="16"/>
      <c r="O26" s="17"/>
      <c r="P26" s="17"/>
      <c r="Q26" s="17"/>
      <c r="R26" s="18"/>
      <c r="S26" s="16"/>
      <c r="T26" s="17"/>
      <c r="U26" s="17"/>
      <c r="V26" s="17"/>
      <c r="W26" s="18"/>
      <c r="X26" s="16"/>
      <c r="Y26" s="17"/>
      <c r="Z26" s="17"/>
      <c r="AA26" s="17"/>
      <c r="AB26" s="18"/>
      <c r="AC26" s="16"/>
      <c r="AD26" s="17"/>
      <c r="AE26" s="17"/>
      <c r="AF26" s="17"/>
      <c r="AG26" s="18"/>
      <c r="AH26" s="16"/>
      <c r="AI26" s="17"/>
      <c r="AJ26" s="17"/>
      <c r="AK26" s="17"/>
      <c r="AL26" s="18"/>
      <c r="AM26" s="16"/>
      <c r="AN26" s="17"/>
      <c r="AO26" s="17"/>
      <c r="AP26" s="17"/>
      <c r="AQ26" s="18"/>
      <c r="AR26" s="16"/>
      <c r="AS26" s="17"/>
      <c r="AT26" s="17"/>
      <c r="AU26" s="17"/>
      <c r="AV26" s="18"/>
      <c r="AW26" s="16"/>
      <c r="AX26" s="17"/>
      <c r="AY26" s="17"/>
      <c r="AZ26" s="17"/>
      <c r="BA26" s="18"/>
      <c r="BB26" s="16">
        <v>20</v>
      </c>
      <c r="BC26" s="17">
        <v>0</v>
      </c>
      <c r="BD26" s="17">
        <v>26</v>
      </c>
      <c r="BE26" s="17">
        <v>4</v>
      </c>
      <c r="BF26" s="18">
        <v>0.08</v>
      </c>
      <c r="BG26" s="16">
        <v>20</v>
      </c>
      <c r="BH26" s="17">
        <v>0</v>
      </c>
      <c r="BI26" s="17">
        <v>27</v>
      </c>
      <c r="BJ26" s="17">
        <v>4</v>
      </c>
      <c r="BK26" s="18">
        <v>0.08</v>
      </c>
    </row>
    <row r="27" spans="1:63" ht="13.5" thickBot="1" x14ac:dyDescent="0.35">
      <c r="A27" s="19"/>
      <c r="B27" s="15"/>
      <c r="C27" s="21" t="s">
        <v>58</v>
      </c>
      <c r="D27" s="16"/>
      <c r="E27" s="17"/>
      <c r="F27" s="17"/>
      <c r="G27" s="17"/>
      <c r="H27" s="18"/>
      <c r="I27" s="16"/>
      <c r="J27" s="17"/>
      <c r="K27" s="17"/>
      <c r="L27" s="17"/>
      <c r="M27" s="18"/>
      <c r="N27" s="16"/>
      <c r="O27" s="17"/>
      <c r="P27" s="17"/>
      <c r="Q27" s="17"/>
      <c r="R27" s="18"/>
      <c r="S27" s="16"/>
      <c r="T27" s="17"/>
      <c r="U27" s="17"/>
      <c r="V27" s="17"/>
      <c r="W27" s="18"/>
      <c r="X27" s="16"/>
      <c r="Y27" s="17"/>
      <c r="Z27" s="17"/>
      <c r="AA27" s="17"/>
      <c r="AB27" s="18"/>
      <c r="AC27" s="16"/>
      <c r="AD27" s="17"/>
      <c r="AE27" s="17"/>
      <c r="AF27" s="17"/>
      <c r="AG27" s="18"/>
      <c r="AH27" s="16"/>
      <c r="AI27" s="17"/>
      <c r="AJ27" s="17"/>
      <c r="AK27" s="17"/>
      <c r="AL27" s="18"/>
      <c r="AM27" s="16"/>
      <c r="AN27" s="17"/>
      <c r="AO27" s="17"/>
      <c r="AP27" s="17"/>
      <c r="AQ27" s="18"/>
      <c r="AR27" s="16"/>
      <c r="AS27" s="17"/>
      <c r="AT27" s="17"/>
      <c r="AU27" s="17"/>
      <c r="AV27" s="18"/>
      <c r="AW27" s="16"/>
      <c r="AX27" s="17"/>
      <c r="AY27" s="17"/>
      <c r="AZ27" s="17"/>
      <c r="BA27" s="18"/>
      <c r="BB27" s="16"/>
      <c r="BC27" s="17"/>
      <c r="BD27" s="17"/>
      <c r="BE27" s="17"/>
      <c r="BF27" s="18"/>
      <c r="BG27" s="16"/>
      <c r="BH27" s="17"/>
      <c r="BI27" s="17"/>
      <c r="BJ27" s="17"/>
      <c r="BK27" s="18"/>
    </row>
    <row r="28" spans="1:63" ht="13.5" thickBot="1" x14ac:dyDescent="0.35">
      <c r="A28" s="19"/>
      <c r="B28" s="43" t="s">
        <v>12</v>
      </c>
      <c r="C28" s="44" t="s">
        <v>27</v>
      </c>
      <c r="D28" s="16"/>
      <c r="E28" s="17"/>
      <c r="F28" s="17"/>
      <c r="G28" s="17"/>
      <c r="H28" s="18"/>
      <c r="I28" s="16"/>
      <c r="J28" s="17"/>
      <c r="K28" s="17"/>
      <c r="L28" s="17"/>
      <c r="M28" s="18"/>
      <c r="N28" s="16"/>
      <c r="O28" s="17"/>
      <c r="P28" s="17"/>
      <c r="Q28" s="17"/>
      <c r="R28" s="18"/>
      <c r="S28" s="34">
        <v>20</v>
      </c>
      <c r="T28" s="35">
        <v>10</v>
      </c>
      <c r="U28" s="35">
        <v>23</v>
      </c>
      <c r="V28" s="35">
        <v>4</v>
      </c>
      <c r="W28" s="36">
        <v>0.08</v>
      </c>
      <c r="X28" s="34">
        <v>20</v>
      </c>
      <c r="Y28" s="35">
        <v>10</v>
      </c>
      <c r="Z28" s="35">
        <v>26</v>
      </c>
      <c r="AA28" s="35">
        <v>5</v>
      </c>
      <c r="AB28" s="36">
        <v>0.08</v>
      </c>
      <c r="AC28" s="34">
        <v>20</v>
      </c>
      <c r="AD28" s="35">
        <v>10</v>
      </c>
      <c r="AE28" s="35">
        <v>23</v>
      </c>
      <c r="AF28" s="35">
        <v>3</v>
      </c>
      <c r="AG28" s="36">
        <v>0.08</v>
      </c>
      <c r="AH28" s="34">
        <v>20</v>
      </c>
      <c r="AI28" s="35">
        <v>10</v>
      </c>
      <c r="AJ28" s="35">
        <v>27</v>
      </c>
      <c r="AK28" s="35">
        <v>4</v>
      </c>
      <c r="AL28" s="36">
        <v>0.08</v>
      </c>
      <c r="AM28" s="34">
        <v>20</v>
      </c>
      <c r="AN28" s="35">
        <v>10</v>
      </c>
      <c r="AO28" s="35">
        <v>26</v>
      </c>
      <c r="AP28" s="35">
        <v>5</v>
      </c>
      <c r="AQ28" s="36">
        <v>0.08</v>
      </c>
      <c r="AR28" s="34">
        <v>20</v>
      </c>
      <c r="AS28" s="35">
        <v>10</v>
      </c>
      <c r="AT28" s="35">
        <v>25</v>
      </c>
      <c r="AU28" s="35">
        <v>4</v>
      </c>
      <c r="AV28" s="36">
        <v>0.08</v>
      </c>
      <c r="AW28" s="34">
        <v>20</v>
      </c>
      <c r="AX28" s="35">
        <v>10</v>
      </c>
      <c r="AY28" s="35">
        <v>26</v>
      </c>
      <c r="AZ28" s="35">
        <v>5</v>
      </c>
      <c r="BA28" s="36">
        <v>0.08</v>
      </c>
      <c r="BB28" s="34">
        <v>20</v>
      </c>
      <c r="BC28" s="35">
        <v>10</v>
      </c>
      <c r="BD28" s="35">
        <v>26</v>
      </c>
      <c r="BE28" s="35">
        <v>4</v>
      </c>
      <c r="BF28" s="36">
        <v>0.08</v>
      </c>
      <c r="BG28" s="34">
        <v>20</v>
      </c>
      <c r="BH28" s="35">
        <v>10</v>
      </c>
      <c r="BI28" s="35">
        <v>27</v>
      </c>
      <c r="BJ28" s="35">
        <v>4</v>
      </c>
      <c r="BK28" s="36">
        <v>0.08</v>
      </c>
    </row>
    <row r="29" spans="1:63" ht="13.5" thickBot="1" x14ac:dyDescent="0.35">
      <c r="A29" s="19"/>
      <c r="B29" s="45" t="s">
        <v>20</v>
      </c>
      <c r="C29" s="39" t="s">
        <v>28</v>
      </c>
      <c r="D29" s="16">
        <v>20</v>
      </c>
      <c r="E29" s="17">
        <v>0</v>
      </c>
      <c r="F29" s="17">
        <v>24</v>
      </c>
      <c r="G29" s="17">
        <v>5</v>
      </c>
      <c r="H29" s="18">
        <v>0.08</v>
      </c>
      <c r="I29" s="16">
        <v>20</v>
      </c>
      <c r="J29" s="17">
        <v>0</v>
      </c>
      <c r="K29" s="17">
        <v>22</v>
      </c>
      <c r="L29" s="17">
        <v>4</v>
      </c>
      <c r="M29" s="18">
        <v>0.08</v>
      </c>
      <c r="N29" s="16">
        <v>18</v>
      </c>
      <c r="O29" s="17">
        <v>0</v>
      </c>
      <c r="P29" s="17">
        <v>26</v>
      </c>
      <c r="Q29" s="17">
        <v>4</v>
      </c>
      <c r="R29" s="18">
        <v>0.08</v>
      </c>
      <c r="S29" s="16">
        <v>20</v>
      </c>
      <c r="T29" s="17">
        <v>0</v>
      </c>
      <c r="U29" s="17">
        <v>24</v>
      </c>
      <c r="V29" s="17">
        <v>4</v>
      </c>
      <c r="W29" s="18">
        <v>0.08</v>
      </c>
      <c r="X29" s="16">
        <v>20</v>
      </c>
      <c r="Y29" s="17">
        <v>0</v>
      </c>
      <c r="Z29" s="17">
        <v>26</v>
      </c>
      <c r="AA29" s="17">
        <v>5</v>
      </c>
      <c r="AB29" s="18">
        <v>0.08</v>
      </c>
      <c r="AC29" s="16">
        <v>20</v>
      </c>
      <c r="AD29" s="17">
        <v>0</v>
      </c>
      <c r="AE29" s="17">
        <v>23</v>
      </c>
      <c r="AF29" s="17">
        <v>2</v>
      </c>
      <c r="AG29" s="18">
        <v>0.08</v>
      </c>
      <c r="AH29" s="16">
        <v>20</v>
      </c>
      <c r="AI29" s="17">
        <v>0</v>
      </c>
      <c r="AJ29" s="17">
        <v>27</v>
      </c>
      <c r="AK29" s="17">
        <v>4</v>
      </c>
      <c r="AL29" s="18">
        <v>0.08</v>
      </c>
      <c r="AM29" s="16">
        <v>20</v>
      </c>
      <c r="AN29" s="17">
        <v>0</v>
      </c>
      <c r="AO29" s="17">
        <v>26</v>
      </c>
      <c r="AP29" s="17">
        <v>5</v>
      </c>
      <c r="AQ29" s="18">
        <v>0.08</v>
      </c>
      <c r="AR29" s="16">
        <v>20</v>
      </c>
      <c r="AS29" s="17">
        <v>0</v>
      </c>
      <c r="AT29" s="17">
        <v>26</v>
      </c>
      <c r="AU29" s="17">
        <v>3</v>
      </c>
      <c r="AV29" s="18">
        <v>0.08</v>
      </c>
      <c r="AW29" s="16">
        <v>20</v>
      </c>
      <c r="AX29" s="17">
        <v>0</v>
      </c>
      <c r="AY29" s="17">
        <v>26</v>
      </c>
      <c r="AZ29" s="17">
        <v>5</v>
      </c>
      <c r="BA29" s="18">
        <v>0.08</v>
      </c>
      <c r="BB29" s="16">
        <v>20</v>
      </c>
      <c r="BC29" s="17">
        <v>0</v>
      </c>
      <c r="BD29" s="17">
        <v>26</v>
      </c>
      <c r="BE29" s="17">
        <v>4</v>
      </c>
      <c r="BF29" s="18">
        <v>0.08</v>
      </c>
      <c r="BG29" s="16">
        <v>20</v>
      </c>
      <c r="BH29" s="17">
        <v>0</v>
      </c>
      <c r="BI29" s="17">
        <v>27</v>
      </c>
      <c r="BJ29" s="17">
        <v>4</v>
      </c>
      <c r="BK29" s="18">
        <v>0.08</v>
      </c>
    </row>
    <row r="30" spans="1:63" ht="13.5" thickBot="1" x14ac:dyDescent="0.35">
      <c r="A30" s="25"/>
      <c r="B30" s="26" t="s">
        <v>57</v>
      </c>
      <c r="C30" s="27" t="s">
        <v>58</v>
      </c>
      <c r="D30" s="28"/>
      <c r="E30" s="29"/>
      <c r="F30" s="29"/>
      <c r="G30" s="29"/>
      <c r="H30" s="30"/>
      <c r="I30" s="28"/>
      <c r="J30" s="29"/>
      <c r="K30" s="29"/>
      <c r="L30" s="29"/>
      <c r="M30" s="30"/>
      <c r="N30" s="28"/>
      <c r="O30" s="29"/>
      <c r="P30" s="29"/>
      <c r="Q30" s="29"/>
      <c r="R30" s="30"/>
      <c r="S30" s="28"/>
      <c r="T30" s="29"/>
      <c r="U30" s="29"/>
      <c r="V30" s="29"/>
      <c r="W30" s="30"/>
      <c r="X30" s="28"/>
      <c r="Y30" s="29"/>
      <c r="Z30" s="29"/>
      <c r="AA30" s="29"/>
      <c r="AB30" s="30"/>
      <c r="AC30" s="28"/>
      <c r="AD30" s="29"/>
      <c r="AE30" s="29"/>
      <c r="AF30" s="29"/>
      <c r="AG30" s="30"/>
      <c r="AH30" s="28"/>
      <c r="AI30" s="29"/>
      <c r="AJ30" s="29"/>
      <c r="AK30" s="29"/>
      <c r="AL30" s="30"/>
      <c r="AM30" s="28"/>
      <c r="AN30" s="29"/>
      <c r="AO30" s="29"/>
      <c r="AP30" s="29"/>
      <c r="AQ30" s="30"/>
      <c r="AR30" s="28"/>
      <c r="AS30" s="29"/>
      <c r="AT30" s="29"/>
      <c r="AU30" s="29"/>
      <c r="AV30" s="30"/>
      <c r="AW30" s="28"/>
      <c r="AX30" s="29"/>
      <c r="AY30" s="29"/>
      <c r="AZ30" s="29"/>
      <c r="BA30" s="30"/>
      <c r="BB30" s="28"/>
      <c r="BC30" s="29"/>
      <c r="BD30" s="29"/>
      <c r="BE30" s="29"/>
      <c r="BF30" s="30"/>
      <c r="BG30" s="28"/>
      <c r="BH30" s="29"/>
      <c r="BI30" s="29"/>
      <c r="BJ30" s="29"/>
      <c r="BK30" s="30"/>
    </row>
    <row r="31" spans="1:63" x14ac:dyDescent="0.3">
      <c r="A31" s="17"/>
      <c r="B31" s="17"/>
      <c r="C31" s="17"/>
      <c r="D31" s="17"/>
      <c r="E31" s="17"/>
      <c r="F31" s="17"/>
      <c r="G31" s="17"/>
      <c r="I31" s="17"/>
      <c r="J31" s="17"/>
      <c r="K31" s="17"/>
      <c r="L31" s="17"/>
      <c r="N31" s="17"/>
      <c r="O31" s="17"/>
      <c r="P31" s="17"/>
      <c r="Q31" s="17"/>
      <c r="S31" s="17"/>
      <c r="T31" s="17"/>
      <c r="U31" s="17"/>
      <c r="V31" s="17"/>
      <c r="X31" s="17"/>
      <c r="Y31" s="17"/>
      <c r="Z31" s="17"/>
      <c r="AA31" s="17"/>
      <c r="AC31" s="17"/>
      <c r="AD31" s="17"/>
      <c r="AE31" s="17"/>
      <c r="AF31" s="17"/>
      <c r="AH31" s="17"/>
      <c r="AI31" s="17"/>
      <c r="AJ31" s="17"/>
      <c r="AK31" s="17"/>
      <c r="AM31" s="17"/>
      <c r="AN31" s="17"/>
      <c r="AO31" s="17"/>
      <c r="AP31" s="17"/>
      <c r="AR31" s="17"/>
      <c r="AS31" s="17"/>
      <c r="AT31" s="17"/>
      <c r="AU31" s="17"/>
      <c r="AW31" s="17"/>
      <c r="AX31" s="17"/>
      <c r="AY31" s="17"/>
      <c r="AZ31" s="17"/>
      <c r="BB31" s="17"/>
      <c r="BC31" s="17"/>
      <c r="BD31" s="17"/>
      <c r="BE31" s="17"/>
      <c r="BG31" s="17"/>
      <c r="BH31" s="17"/>
      <c r="BI31" s="17"/>
      <c r="BJ31" s="17"/>
    </row>
    <row r="32" spans="1:63" ht="13.5" thickBot="1" x14ac:dyDescent="0.35">
      <c r="A32" s="46"/>
      <c r="B32" s="46"/>
      <c r="C32" s="46"/>
      <c r="D32" s="17"/>
      <c r="E32" s="17"/>
      <c r="F32" s="17"/>
      <c r="G32" s="17"/>
      <c r="I32" s="17"/>
      <c r="J32" s="17"/>
      <c r="K32" s="17"/>
      <c r="L32" s="17"/>
      <c r="N32" s="17"/>
      <c r="O32" s="17"/>
      <c r="P32" s="17"/>
      <c r="Q32" s="17"/>
      <c r="S32" s="17"/>
      <c r="T32" s="17"/>
      <c r="U32" s="17"/>
      <c r="V32" s="17"/>
      <c r="X32" s="17"/>
      <c r="Y32" s="17"/>
      <c r="Z32" s="17"/>
      <c r="AA32" s="17"/>
      <c r="AC32" s="17"/>
      <c r="AD32" s="17"/>
      <c r="AE32" s="17"/>
      <c r="AF32" s="17"/>
      <c r="AH32" s="17"/>
      <c r="AI32" s="17"/>
      <c r="AJ32" s="17"/>
      <c r="AK32" s="17"/>
      <c r="AM32" s="17"/>
      <c r="AN32" s="17"/>
      <c r="AO32" s="17"/>
      <c r="AP32" s="17"/>
      <c r="AR32" s="17"/>
      <c r="AS32" s="17"/>
      <c r="AT32" s="17"/>
      <c r="AU32" s="17"/>
      <c r="AW32" s="17"/>
      <c r="AX32" s="17"/>
      <c r="AY32" s="17"/>
      <c r="AZ32" s="17"/>
      <c r="BB32" s="17"/>
      <c r="BC32" s="17"/>
      <c r="BD32" s="17"/>
      <c r="BE32" s="17"/>
      <c r="BG32" s="17"/>
      <c r="BH32" s="17"/>
      <c r="BI32" s="17"/>
      <c r="BJ32" s="17"/>
    </row>
    <row r="33" spans="1:63" ht="13.5" thickBot="1" x14ac:dyDescent="0.35">
      <c r="A33" s="31" t="s">
        <v>62</v>
      </c>
      <c r="B33" s="43" t="s">
        <v>12</v>
      </c>
      <c r="C33" s="44" t="s">
        <v>29</v>
      </c>
      <c r="D33" s="34">
        <v>20</v>
      </c>
      <c r="E33" s="35">
        <v>10</v>
      </c>
      <c r="F33" s="35">
        <v>26</v>
      </c>
      <c r="G33" s="35">
        <v>5</v>
      </c>
      <c r="H33" s="36">
        <v>0.08</v>
      </c>
      <c r="I33" s="34">
        <v>20</v>
      </c>
      <c r="J33" s="35">
        <v>10</v>
      </c>
      <c r="K33" s="35">
        <v>23</v>
      </c>
      <c r="L33" s="35">
        <v>4</v>
      </c>
      <c r="M33" s="36">
        <v>0.08</v>
      </c>
      <c r="N33" s="34">
        <v>18</v>
      </c>
      <c r="O33" s="35">
        <v>10</v>
      </c>
      <c r="P33" s="35">
        <v>26</v>
      </c>
      <c r="Q33" s="35">
        <v>4</v>
      </c>
      <c r="R33" s="36">
        <v>0.08</v>
      </c>
      <c r="S33" s="34">
        <v>20</v>
      </c>
      <c r="T33" s="35">
        <v>10</v>
      </c>
      <c r="U33" s="35">
        <v>23</v>
      </c>
      <c r="V33" s="35">
        <v>4</v>
      </c>
      <c r="W33" s="36">
        <v>0.08</v>
      </c>
      <c r="X33" s="34">
        <v>20</v>
      </c>
      <c r="Y33" s="35">
        <v>10</v>
      </c>
      <c r="Z33" s="35">
        <v>26</v>
      </c>
      <c r="AA33" s="35">
        <v>5</v>
      </c>
      <c r="AB33" s="36">
        <v>0.08</v>
      </c>
      <c r="AC33" s="34">
        <v>20</v>
      </c>
      <c r="AD33" s="35">
        <v>10</v>
      </c>
      <c r="AE33" s="35">
        <v>23</v>
      </c>
      <c r="AF33" s="35">
        <v>3</v>
      </c>
      <c r="AG33" s="36">
        <v>0.08</v>
      </c>
      <c r="AH33" s="34">
        <v>20</v>
      </c>
      <c r="AI33" s="35">
        <v>10</v>
      </c>
      <c r="AJ33" s="35">
        <v>27</v>
      </c>
      <c r="AK33" s="35">
        <v>4</v>
      </c>
      <c r="AL33" s="36">
        <v>0.08</v>
      </c>
      <c r="AM33" s="34">
        <v>20</v>
      </c>
      <c r="AN33" s="35">
        <v>10</v>
      </c>
      <c r="AO33" s="35">
        <v>26</v>
      </c>
      <c r="AP33" s="35">
        <v>5</v>
      </c>
      <c r="AQ33" s="36">
        <v>0.08</v>
      </c>
      <c r="AR33" s="34">
        <v>20</v>
      </c>
      <c r="AS33" s="35">
        <v>10</v>
      </c>
      <c r="AT33" s="35">
        <v>25</v>
      </c>
      <c r="AU33" s="35">
        <v>4</v>
      </c>
      <c r="AV33" s="36">
        <v>0.08</v>
      </c>
      <c r="AW33" s="34">
        <v>20</v>
      </c>
      <c r="AX33" s="35">
        <v>10</v>
      </c>
      <c r="AY33" s="35">
        <v>26</v>
      </c>
      <c r="AZ33" s="35">
        <v>5</v>
      </c>
      <c r="BA33" s="36">
        <v>0.08</v>
      </c>
      <c r="BB33" s="34">
        <v>20</v>
      </c>
      <c r="BC33" s="35">
        <v>10</v>
      </c>
      <c r="BD33" s="35">
        <v>26</v>
      </c>
      <c r="BE33" s="35">
        <v>4</v>
      </c>
      <c r="BF33" s="36">
        <v>0.08</v>
      </c>
      <c r="BG33" s="34">
        <v>20</v>
      </c>
      <c r="BH33" s="35">
        <v>10</v>
      </c>
      <c r="BI33" s="35">
        <v>27</v>
      </c>
      <c r="BJ33" s="35">
        <v>4</v>
      </c>
      <c r="BK33" s="36">
        <v>0.08</v>
      </c>
    </row>
    <row r="34" spans="1:63" ht="13.5" thickBot="1" x14ac:dyDescent="0.35">
      <c r="A34" s="37"/>
      <c r="B34" s="43" t="s">
        <v>20</v>
      </c>
      <c r="C34" s="39" t="s">
        <v>30</v>
      </c>
      <c r="D34" s="16">
        <v>20</v>
      </c>
      <c r="E34" s="17">
        <v>0</v>
      </c>
      <c r="F34" s="17">
        <v>24</v>
      </c>
      <c r="G34" s="17">
        <v>5</v>
      </c>
      <c r="H34" s="18">
        <v>0.08</v>
      </c>
      <c r="I34" s="16">
        <v>20</v>
      </c>
      <c r="J34" s="17">
        <v>0</v>
      </c>
      <c r="K34" s="17">
        <v>22</v>
      </c>
      <c r="L34" s="17">
        <v>4</v>
      </c>
      <c r="M34" s="18">
        <v>0.08</v>
      </c>
      <c r="N34" s="16">
        <v>18</v>
      </c>
      <c r="O34" s="17">
        <v>0</v>
      </c>
      <c r="P34" s="17">
        <v>26</v>
      </c>
      <c r="Q34" s="17">
        <v>4</v>
      </c>
      <c r="R34" s="18">
        <v>0.08</v>
      </c>
      <c r="S34" s="16">
        <v>20</v>
      </c>
      <c r="T34" s="17">
        <v>0</v>
      </c>
      <c r="U34" s="17">
        <v>24</v>
      </c>
      <c r="V34" s="17">
        <v>4</v>
      </c>
      <c r="W34" s="18">
        <v>0.08</v>
      </c>
      <c r="X34" s="16">
        <v>20</v>
      </c>
      <c r="Y34" s="17">
        <v>0</v>
      </c>
      <c r="Z34" s="17">
        <v>26</v>
      </c>
      <c r="AA34" s="17">
        <v>5</v>
      </c>
      <c r="AB34" s="18">
        <v>0.08</v>
      </c>
      <c r="AC34" s="16">
        <v>20</v>
      </c>
      <c r="AD34" s="17">
        <v>0</v>
      </c>
      <c r="AE34" s="17">
        <v>23</v>
      </c>
      <c r="AF34" s="17">
        <v>2</v>
      </c>
      <c r="AG34" s="18">
        <v>0.08</v>
      </c>
      <c r="AH34" s="16">
        <v>20</v>
      </c>
      <c r="AI34" s="17">
        <v>0</v>
      </c>
      <c r="AJ34" s="17">
        <v>27</v>
      </c>
      <c r="AK34" s="17">
        <v>4</v>
      </c>
      <c r="AL34" s="18">
        <v>0.08</v>
      </c>
      <c r="AM34" s="16">
        <v>20</v>
      </c>
      <c r="AN34" s="17">
        <v>0</v>
      </c>
      <c r="AO34" s="17">
        <v>26</v>
      </c>
      <c r="AP34" s="17">
        <v>5</v>
      </c>
      <c r="AQ34" s="18">
        <v>0.08</v>
      </c>
      <c r="AR34" s="16">
        <v>20</v>
      </c>
      <c r="AS34" s="17">
        <v>0</v>
      </c>
      <c r="AT34" s="17">
        <v>26</v>
      </c>
      <c r="AU34" s="17">
        <v>3</v>
      </c>
      <c r="AV34" s="18">
        <v>0.08</v>
      </c>
      <c r="AW34" s="16">
        <v>20</v>
      </c>
      <c r="AX34" s="17">
        <v>0</v>
      </c>
      <c r="AY34" s="17">
        <v>26</v>
      </c>
      <c r="AZ34" s="17">
        <v>5</v>
      </c>
      <c r="BA34" s="18">
        <v>0.08</v>
      </c>
      <c r="BB34" s="16">
        <v>20</v>
      </c>
      <c r="BC34" s="17">
        <v>0</v>
      </c>
      <c r="BD34" s="17">
        <v>26</v>
      </c>
      <c r="BE34" s="17">
        <v>4</v>
      </c>
      <c r="BF34" s="18">
        <v>0.08</v>
      </c>
      <c r="BG34" s="16">
        <v>20</v>
      </c>
      <c r="BH34" s="17">
        <v>0</v>
      </c>
      <c r="BI34" s="17">
        <v>27</v>
      </c>
      <c r="BJ34" s="17">
        <v>4</v>
      </c>
      <c r="BK34" s="18">
        <v>0.08</v>
      </c>
    </row>
    <row r="35" spans="1:63" ht="13.5" thickBot="1" x14ac:dyDescent="0.35">
      <c r="A35" s="42"/>
      <c r="B35" s="26" t="s">
        <v>57</v>
      </c>
      <c r="C35" s="27" t="s">
        <v>58</v>
      </c>
      <c r="D35" s="28"/>
      <c r="E35" s="29"/>
      <c r="F35" s="29"/>
      <c r="G35" s="29"/>
      <c r="H35" s="30"/>
      <c r="I35" s="28"/>
      <c r="J35" s="29"/>
      <c r="K35" s="29"/>
      <c r="L35" s="29"/>
      <c r="M35" s="30"/>
      <c r="N35" s="28"/>
      <c r="O35" s="29"/>
      <c r="P35" s="29"/>
      <c r="Q35" s="29"/>
      <c r="R35" s="30"/>
      <c r="S35" s="28"/>
      <c r="T35" s="29"/>
      <c r="U35" s="29"/>
      <c r="V35" s="29"/>
      <c r="W35" s="30"/>
      <c r="X35" s="28"/>
      <c r="Y35" s="29"/>
      <c r="Z35" s="29"/>
      <c r="AA35" s="29"/>
      <c r="AB35" s="30"/>
      <c r="AC35" s="28"/>
      <c r="AD35" s="29"/>
      <c r="AE35" s="29"/>
      <c r="AF35" s="29"/>
      <c r="AG35" s="30"/>
      <c r="AH35" s="28"/>
      <c r="AI35" s="29"/>
      <c r="AJ35" s="29"/>
      <c r="AK35" s="29"/>
      <c r="AL35" s="30"/>
      <c r="AM35" s="28"/>
      <c r="AN35" s="29"/>
      <c r="AO35" s="29"/>
      <c r="AP35" s="29"/>
      <c r="AQ35" s="30"/>
      <c r="AR35" s="28"/>
      <c r="AS35" s="29"/>
      <c r="AT35" s="29"/>
      <c r="AU35" s="29"/>
      <c r="AV35" s="30"/>
      <c r="AW35" s="28"/>
      <c r="AX35" s="29"/>
      <c r="AY35" s="29"/>
      <c r="AZ35" s="29"/>
      <c r="BA35" s="30"/>
      <c r="BB35" s="28"/>
      <c r="BC35" s="29"/>
      <c r="BD35" s="29"/>
      <c r="BE35" s="29"/>
      <c r="BF35" s="30"/>
      <c r="BG35" s="28"/>
      <c r="BH35" s="29"/>
      <c r="BI35" s="29"/>
      <c r="BJ35" s="29"/>
      <c r="BK35" s="30"/>
    </row>
    <row r="36" spans="1:63" x14ac:dyDescent="0.3">
      <c r="A36" s="17"/>
      <c r="B36" s="17"/>
      <c r="C36" s="17"/>
      <c r="D36" s="17"/>
      <c r="E36" s="17"/>
      <c r="F36" s="17"/>
      <c r="G36" s="17"/>
      <c r="I36" s="17"/>
      <c r="J36" s="17"/>
      <c r="K36" s="17"/>
      <c r="L36" s="17"/>
      <c r="N36" s="17"/>
      <c r="O36" s="17"/>
      <c r="P36" s="17"/>
      <c r="Q36" s="17"/>
      <c r="S36" s="17"/>
      <c r="T36" s="17"/>
      <c r="U36" s="17"/>
      <c r="V36" s="17"/>
      <c r="X36" s="17"/>
      <c r="Y36" s="17"/>
      <c r="Z36" s="17"/>
      <c r="AA36" s="17"/>
      <c r="AC36" s="17"/>
      <c r="AD36" s="17"/>
      <c r="AE36" s="17"/>
      <c r="AF36" s="17"/>
      <c r="AH36" s="17"/>
      <c r="AI36" s="17"/>
      <c r="AJ36" s="17"/>
      <c r="AK36" s="17"/>
      <c r="AM36" s="17"/>
      <c r="AN36" s="17"/>
      <c r="AO36" s="17"/>
      <c r="AP36" s="17"/>
      <c r="AR36" s="17"/>
      <c r="AS36" s="17"/>
      <c r="AT36" s="17"/>
      <c r="AU36" s="17"/>
      <c r="AW36" s="17"/>
      <c r="AX36" s="17"/>
      <c r="AY36" s="17"/>
      <c r="AZ36" s="17"/>
      <c r="BB36" s="17"/>
      <c r="BC36" s="17"/>
      <c r="BD36" s="17"/>
      <c r="BE36" s="17"/>
      <c r="BG36" s="17"/>
      <c r="BH36" s="17"/>
      <c r="BI36" s="17"/>
      <c r="BJ36" s="17"/>
    </row>
    <row r="37" spans="1:63" ht="13.5" thickBot="1" x14ac:dyDescent="0.35">
      <c r="A37" s="17"/>
      <c r="B37" s="17"/>
      <c r="C37" s="17"/>
      <c r="D37" s="17"/>
      <c r="E37" s="17"/>
      <c r="F37" s="17"/>
      <c r="G37" s="17"/>
      <c r="I37" s="17"/>
      <c r="J37" s="17"/>
      <c r="K37" s="17"/>
      <c r="L37" s="17"/>
      <c r="N37" s="17"/>
      <c r="O37" s="17"/>
      <c r="P37" s="17"/>
      <c r="Q37" s="17"/>
      <c r="S37" s="17"/>
      <c r="T37" s="17"/>
      <c r="U37" s="17"/>
      <c r="V37" s="17"/>
      <c r="X37" s="17"/>
      <c r="Y37" s="17"/>
      <c r="Z37" s="17"/>
      <c r="AA37" s="17"/>
      <c r="AC37" s="17"/>
      <c r="AD37" s="17"/>
      <c r="AE37" s="17"/>
      <c r="AF37" s="17"/>
      <c r="AH37" s="17"/>
      <c r="AI37" s="17"/>
      <c r="AJ37" s="17"/>
      <c r="AK37" s="17"/>
      <c r="AM37" s="17"/>
      <c r="AN37" s="17"/>
      <c r="AO37" s="17"/>
      <c r="AP37" s="17"/>
      <c r="AR37" s="17"/>
      <c r="AS37" s="17"/>
      <c r="AT37" s="17"/>
      <c r="AU37" s="17"/>
      <c r="AW37" s="17"/>
      <c r="AX37" s="17"/>
      <c r="AY37" s="17"/>
      <c r="AZ37" s="17"/>
      <c r="BB37" s="17"/>
      <c r="BC37" s="17"/>
      <c r="BD37" s="17"/>
      <c r="BE37" s="17"/>
      <c r="BG37" s="17"/>
      <c r="BH37" s="17"/>
      <c r="BI37" s="17"/>
      <c r="BJ37" s="17"/>
    </row>
    <row r="38" spans="1:63" ht="13.5" thickBot="1" x14ac:dyDescent="0.35">
      <c r="A38" s="47" t="s">
        <v>63</v>
      </c>
      <c r="B38" s="44" t="s">
        <v>12</v>
      </c>
      <c r="C38" s="44" t="s">
        <v>31</v>
      </c>
      <c r="D38" s="34">
        <v>20</v>
      </c>
      <c r="E38" s="35">
        <v>10</v>
      </c>
      <c r="F38" s="35">
        <v>26</v>
      </c>
      <c r="G38" s="35">
        <v>5</v>
      </c>
      <c r="H38" s="36">
        <v>0.08</v>
      </c>
      <c r="I38" s="34">
        <v>20</v>
      </c>
      <c r="J38" s="35">
        <v>10</v>
      </c>
      <c r="K38" s="35">
        <v>23</v>
      </c>
      <c r="L38" s="35">
        <v>4</v>
      </c>
      <c r="M38" s="36">
        <v>0.08</v>
      </c>
      <c r="N38" s="34">
        <v>18</v>
      </c>
      <c r="O38" s="35">
        <v>10</v>
      </c>
      <c r="P38" s="35">
        <v>26</v>
      </c>
      <c r="Q38" s="35">
        <v>4</v>
      </c>
      <c r="R38" s="36">
        <v>0.03</v>
      </c>
      <c r="S38" s="34">
        <v>20</v>
      </c>
      <c r="T38" s="35">
        <v>0</v>
      </c>
      <c r="U38" s="35">
        <v>23</v>
      </c>
      <c r="V38" s="35">
        <v>4</v>
      </c>
      <c r="W38" s="36">
        <v>0.08</v>
      </c>
      <c r="X38" s="34">
        <v>20</v>
      </c>
      <c r="Y38" s="35">
        <v>0</v>
      </c>
      <c r="Z38" s="35">
        <v>26</v>
      </c>
      <c r="AA38" s="35">
        <v>5</v>
      </c>
      <c r="AB38" s="36">
        <v>0.08</v>
      </c>
      <c r="AC38" s="34">
        <v>20</v>
      </c>
      <c r="AD38" s="35">
        <v>0</v>
      </c>
      <c r="AE38" s="35">
        <v>23</v>
      </c>
      <c r="AF38" s="35">
        <v>3</v>
      </c>
      <c r="AG38" s="36">
        <v>0.08</v>
      </c>
      <c r="AH38" s="34">
        <v>20</v>
      </c>
      <c r="AI38" s="35">
        <v>0</v>
      </c>
      <c r="AJ38" s="35">
        <v>27</v>
      </c>
      <c r="AK38" s="35">
        <v>4</v>
      </c>
      <c r="AL38" s="36">
        <v>0.08</v>
      </c>
      <c r="AM38" s="34">
        <v>20</v>
      </c>
      <c r="AN38" s="35">
        <v>0</v>
      </c>
      <c r="AO38" s="35">
        <v>26</v>
      </c>
      <c r="AP38" s="35">
        <v>5</v>
      </c>
      <c r="AQ38" s="36">
        <v>0.08</v>
      </c>
      <c r="AR38" s="34">
        <v>20</v>
      </c>
      <c r="AS38" s="35">
        <v>0</v>
      </c>
      <c r="AT38" s="35">
        <v>25</v>
      </c>
      <c r="AU38" s="35">
        <v>4</v>
      </c>
      <c r="AV38" s="36">
        <v>0.08</v>
      </c>
      <c r="AW38" s="34">
        <v>20</v>
      </c>
      <c r="AX38" s="35">
        <v>0</v>
      </c>
      <c r="AY38" s="35">
        <v>26</v>
      </c>
      <c r="AZ38" s="35">
        <v>5</v>
      </c>
      <c r="BA38" s="36">
        <v>0.08</v>
      </c>
      <c r="BB38" s="34">
        <v>20</v>
      </c>
      <c r="BC38" s="35">
        <v>0</v>
      </c>
      <c r="BD38" s="35">
        <v>26</v>
      </c>
      <c r="BE38" s="35">
        <v>4</v>
      </c>
      <c r="BF38" s="36">
        <v>0.08</v>
      </c>
      <c r="BG38" s="34">
        <v>20</v>
      </c>
      <c r="BH38" s="35">
        <v>0</v>
      </c>
      <c r="BI38" s="35">
        <v>27</v>
      </c>
      <c r="BJ38" s="35">
        <v>4</v>
      </c>
      <c r="BK38" s="36">
        <v>0.08</v>
      </c>
    </row>
    <row r="39" spans="1:63" ht="13.5" thickBot="1" x14ac:dyDescent="0.35">
      <c r="A39" s="48" t="s">
        <v>64</v>
      </c>
      <c r="B39" s="44" t="s">
        <v>12</v>
      </c>
      <c r="C39" s="44" t="s">
        <v>32</v>
      </c>
      <c r="D39" s="16">
        <v>15</v>
      </c>
      <c r="E39" s="17">
        <v>0</v>
      </c>
      <c r="F39" s="17">
        <v>26</v>
      </c>
      <c r="G39" s="17">
        <v>5</v>
      </c>
      <c r="H39" s="18">
        <v>0.08</v>
      </c>
      <c r="I39" s="16">
        <v>15</v>
      </c>
      <c r="J39" s="17">
        <v>0</v>
      </c>
      <c r="K39" s="17">
        <v>23</v>
      </c>
      <c r="L39" s="17">
        <v>4</v>
      </c>
      <c r="M39" s="18">
        <v>0.08</v>
      </c>
      <c r="N39" s="16">
        <v>18</v>
      </c>
      <c r="O39" s="17">
        <v>0</v>
      </c>
      <c r="P39" s="17">
        <v>26</v>
      </c>
      <c r="Q39" s="17">
        <v>4</v>
      </c>
      <c r="R39" s="18">
        <v>0.08</v>
      </c>
      <c r="S39" s="16">
        <v>15</v>
      </c>
      <c r="T39" s="17">
        <v>0</v>
      </c>
      <c r="U39" s="17">
        <v>23</v>
      </c>
      <c r="V39" s="17">
        <v>4</v>
      </c>
      <c r="W39" s="18">
        <v>0.08</v>
      </c>
      <c r="X39" s="16">
        <v>15</v>
      </c>
      <c r="Y39" s="17">
        <v>0</v>
      </c>
      <c r="Z39" s="17">
        <v>26</v>
      </c>
      <c r="AA39" s="17">
        <v>5</v>
      </c>
      <c r="AB39" s="18">
        <v>0.08</v>
      </c>
      <c r="AC39" s="16">
        <v>15</v>
      </c>
      <c r="AD39" s="17">
        <v>0</v>
      </c>
      <c r="AE39" s="17">
        <v>23</v>
      </c>
      <c r="AF39" s="17">
        <v>3</v>
      </c>
      <c r="AG39" s="18">
        <v>0.08</v>
      </c>
      <c r="AH39" s="16">
        <v>15</v>
      </c>
      <c r="AI39" s="17">
        <v>0</v>
      </c>
      <c r="AJ39" s="17">
        <v>27</v>
      </c>
      <c r="AK39" s="17">
        <v>4</v>
      </c>
      <c r="AL39" s="18">
        <v>0.08</v>
      </c>
      <c r="AM39" s="16">
        <v>15</v>
      </c>
      <c r="AN39" s="17">
        <v>0</v>
      </c>
      <c r="AO39" s="17">
        <v>26</v>
      </c>
      <c r="AP39" s="17">
        <v>5</v>
      </c>
      <c r="AQ39" s="18">
        <v>0.08</v>
      </c>
      <c r="AR39" s="16">
        <v>15</v>
      </c>
      <c r="AS39" s="17">
        <v>0</v>
      </c>
      <c r="AT39" s="17">
        <v>25</v>
      </c>
      <c r="AU39" s="17">
        <v>4</v>
      </c>
      <c r="AV39" s="18">
        <v>0.08</v>
      </c>
      <c r="AW39" s="16">
        <v>15</v>
      </c>
      <c r="AX39" s="17">
        <v>0</v>
      </c>
      <c r="AY39" s="17">
        <v>26</v>
      </c>
      <c r="AZ39" s="17">
        <v>5</v>
      </c>
      <c r="BA39" s="18">
        <v>0.08</v>
      </c>
      <c r="BB39" s="16">
        <v>15</v>
      </c>
      <c r="BC39" s="17">
        <v>0</v>
      </c>
      <c r="BD39" s="17">
        <v>26</v>
      </c>
      <c r="BE39" s="17">
        <v>4</v>
      </c>
      <c r="BF39" s="18">
        <v>0.08</v>
      </c>
      <c r="BG39" s="16">
        <v>15</v>
      </c>
      <c r="BH39" s="17">
        <v>0</v>
      </c>
      <c r="BI39" s="17">
        <v>27</v>
      </c>
      <c r="BJ39" s="17">
        <v>4</v>
      </c>
      <c r="BK39" s="18">
        <v>0.08</v>
      </c>
    </row>
    <row r="40" spans="1:63" ht="13.5" thickBot="1" x14ac:dyDescent="0.35">
      <c r="A40" s="48" t="s">
        <v>65</v>
      </c>
      <c r="B40" s="44" t="s">
        <v>12</v>
      </c>
      <c r="C40" s="44" t="s">
        <v>33</v>
      </c>
      <c r="D40" s="16">
        <v>15</v>
      </c>
      <c r="E40" s="17">
        <v>0</v>
      </c>
      <c r="F40" s="17">
        <v>26</v>
      </c>
      <c r="G40" s="17">
        <v>5</v>
      </c>
      <c r="H40" s="18">
        <v>0.08</v>
      </c>
      <c r="I40" s="16">
        <v>15</v>
      </c>
      <c r="J40" s="17">
        <v>0</v>
      </c>
      <c r="K40" s="17">
        <v>23</v>
      </c>
      <c r="L40" s="17">
        <v>4</v>
      </c>
      <c r="M40" s="18">
        <v>0.08</v>
      </c>
      <c r="N40" s="16">
        <v>18</v>
      </c>
      <c r="O40" s="17">
        <v>0</v>
      </c>
      <c r="P40" s="17">
        <v>26</v>
      </c>
      <c r="Q40" s="17">
        <v>4</v>
      </c>
      <c r="R40" s="18">
        <v>0.08</v>
      </c>
      <c r="S40" s="16">
        <v>15</v>
      </c>
      <c r="T40" s="17">
        <v>0</v>
      </c>
      <c r="U40" s="17">
        <v>23</v>
      </c>
      <c r="V40" s="17">
        <v>4</v>
      </c>
      <c r="W40" s="18">
        <v>0.08</v>
      </c>
      <c r="X40" s="16">
        <v>15</v>
      </c>
      <c r="Y40" s="17">
        <v>0</v>
      </c>
      <c r="Z40" s="17">
        <v>26</v>
      </c>
      <c r="AA40" s="17">
        <v>5</v>
      </c>
      <c r="AB40" s="18">
        <v>0.08</v>
      </c>
      <c r="AC40" s="16">
        <v>15</v>
      </c>
      <c r="AD40" s="17">
        <v>0</v>
      </c>
      <c r="AE40" s="17">
        <v>23</v>
      </c>
      <c r="AF40" s="17">
        <v>3</v>
      </c>
      <c r="AG40" s="18">
        <v>0.08</v>
      </c>
      <c r="AH40" s="16">
        <v>15</v>
      </c>
      <c r="AI40" s="17">
        <v>0</v>
      </c>
      <c r="AJ40" s="17">
        <v>27</v>
      </c>
      <c r="AK40" s="17">
        <v>4</v>
      </c>
      <c r="AL40" s="18">
        <v>0.08</v>
      </c>
      <c r="AM40" s="16">
        <v>15</v>
      </c>
      <c r="AN40" s="17">
        <v>0</v>
      </c>
      <c r="AO40" s="17">
        <v>26</v>
      </c>
      <c r="AP40" s="17">
        <v>5</v>
      </c>
      <c r="AQ40" s="18">
        <v>0.08</v>
      </c>
      <c r="AR40" s="16">
        <v>15</v>
      </c>
      <c r="AS40" s="17">
        <v>0</v>
      </c>
      <c r="AT40" s="17">
        <v>25</v>
      </c>
      <c r="AU40" s="17">
        <v>4</v>
      </c>
      <c r="AV40" s="18">
        <v>0.08</v>
      </c>
      <c r="AW40" s="16">
        <v>15</v>
      </c>
      <c r="AX40" s="17">
        <v>0</v>
      </c>
      <c r="AY40" s="17">
        <v>26</v>
      </c>
      <c r="AZ40" s="17">
        <v>5</v>
      </c>
      <c r="BA40" s="18">
        <v>0.08</v>
      </c>
      <c r="BB40" s="16">
        <v>15</v>
      </c>
      <c r="BC40" s="17">
        <v>0</v>
      </c>
      <c r="BD40" s="17">
        <v>26</v>
      </c>
      <c r="BE40" s="17">
        <v>4</v>
      </c>
      <c r="BF40" s="18">
        <v>0.08</v>
      </c>
      <c r="BG40" s="16">
        <v>15</v>
      </c>
      <c r="BH40" s="17">
        <v>0</v>
      </c>
      <c r="BI40" s="17">
        <v>27</v>
      </c>
      <c r="BJ40" s="17">
        <v>4</v>
      </c>
      <c r="BK40" s="18">
        <v>0.08</v>
      </c>
    </row>
    <row r="41" spans="1:63" ht="13.5" thickBot="1" x14ac:dyDescent="0.35">
      <c r="A41" s="48" t="s">
        <v>66</v>
      </c>
      <c r="B41" s="44" t="s">
        <v>12</v>
      </c>
      <c r="C41" s="44" t="s">
        <v>34</v>
      </c>
      <c r="D41" s="16">
        <v>18</v>
      </c>
      <c r="E41" s="17">
        <v>0</v>
      </c>
      <c r="F41" s="17">
        <v>26</v>
      </c>
      <c r="G41" s="17">
        <v>5</v>
      </c>
      <c r="H41" s="18">
        <v>0.08</v>
      </c>
      <c r="I41" s="16">
        <v>18</v>
      </c>
      <c r="J41" s="17">
        <v>0</v>
      </c>
      <c r="K41" s="17">
        <v>23</v>
      </c>
      <c r="L41" s="17">
        <v>4</v>
      </c>
      <c r="M41" s="18">
        <v>0.08</v>
      </c>
      <c r="N41" s="16">
        <v>18</v>
      </c>
      <c r="O41" s="17">
        <v>0</v>
      </c>
      <c r="P41" s="17">
        <v>26</v>
      </c>
      <c r="Q41" s="17">
        <v>4</v>
      </c>
      <c r="R41" s="18">
        <v>0.08</v>
      </c>
      <c r="S41" s="16">
        <v>18</v>
      </c>
      <c r="T41" s="17">
        <v>0</v>
      </c>
      <c r="U41" s="17">
        <v>23</v>
      </c>
      <c r="V41" s="17">
        <v>4</v>
      </c>
      <c r="W41" s="18">
        <v>0.08</v>
      </c>
      <c r="X41" s="16">
        <v>18</v>
      </c>
      <c r="Y41" s="17">
        <v>0</v>
      </c>
      <c r="Z41" s="17">
        <v>26</v>
      </c>
      <c r="AA41" s="17">
        <v>5</v>
      </c>
      <c r="AB41" s="18">
        <v>0.08</v>
      </c>
      <c r="AC41" s="16">
        <v>18</v>
      </c>
      <c r="AD41" s="17">
        <v>0</v>
      </c>
      <c r="AE41" s="17">
        <v>23</v>
      </c>
      <c r="AF41" s="17">
        <v>3</v>
      </c>
      <c r="AG41" s="18">
        <v>0.08</v>
      </c>
      <c r="AH41" s="16">
        <v>18</v>
      </c>
      <c r="AI41" s="17">
        <v>0</v>
      </c>
      <c r="AJ41" s="17">
        <v>27</v>
      </c>
      <c r="AK41" s="17">
        <v>4</v>
      </c>
      <c r="AL41" s="18">
        <v>0.08</v>
      </c>
      <c r="AM41" s="16">
        <v>18</v>
      </c>
      <c r="AN41" s="17">
        <v>0</v>
      </c>
      <c r="AO41" s="17">
        <v>26</v>
      </c>
      <c r="AP41" s="17">
        <v>5</v>
      </c>
      <c r="AQ41" s="18">
        <v>0.08</v>
      </c>
      <c r="AR41" s="16">
        <v>18</v>
      </c>
      <c r="AS41" s="17">
        <v>0</v>
      </c>
      <c r="AT41" s="17">
        <v>25</v>
      </c>
      <c r="AU41" s="17">
        <v>4</v>
      </c>
      <c r="AV41" s="18">
        <v>0.08</v>
      </c>
      <c r="AW41" s="16">
        <v>18</v>
      </c>
      <c r="AX41" s="17">
        <v>0</v>
      </c>
      <c r="AY41" s="17">
        <v>26</v>
      </c>
      <c r="AZ41" s="17">
        <v>5</v>
      </c>
      <c r="BA41" s="18">
        <v>0.08</v>
      </c>
      <c r="BB41" s="16">
        <v>18</v>
      </c>
      <c r="BC41" s="17">
        <v>0</v>
      </c>
      <c r="BD41" s="17">
        <v>26</v>
      </c>
      <c r="BE41" s="17">
        <v>4</v>
      </c>
      <c r="BF41" s="18">
        <v>0.08</v>
      </c>
      <c r="BG41" s="16">
        <v>18</v>
      </c>
      <c r="BH41" s="17">
        <v>0</v>
      </c>
      <c r="BI41" s="17">
        <v>27</v>
      </c>
      <c r="BJ41" s="17">
        <v>4</v>
      </c>
      <c r="BK41" s="18">
        <v>0.08</v>
      </c>
    </row>
    <row r="42" spans="1:63" ht="13.5" thickBot="1" x14ac:dyDescent="0.35">
      <c r="A42" s="48" t="s">
        <v>67</v>
      </c>
      <c r="B42" s="44" t="s">
        <v>12</v>
      </c>
      <c r="C42" s="44" t="s">
        <v>35</v>
      </c>
      <c r="D42" s="16">
        <v>20</v>
      </c>
      <c r="E42" s="17">
        <v>0</v>
      </c>
      <c r="F42" s="17">
        <v>26</v>
      </c>
      <c r="G42" s="17">
        <v>5</v>
      </c>
      <c r="H42" s="18">
        <v>0.08</v>
      </c>
      <c r="I42" s="16">
        <v>20</v>
      </c>
      <c r="J42" s="17">
        <v>0</v>
      </c>
      <c r="K42" s="17">
        <v>23</v>
      </c>
      <c r="L42" s="17">
        <v>4</v>
      </c>
      <c r="M42" s="18">
        <v>0.08</v>
      </c>
      <c r="N42" s="16">
        <v>18</v>
      </c>
      <c r="O42" s="17">
        <v>0</v>
      </c>
      <c r="P42" s="17">
        <v>26</v>
      </c>
      <c r="Q42" s="17">
        <v>4</v>
      </c>
      <c r="R42" s="18">
        <v>0.08</v>
      </c>
      <c r="S42" s="16">
        <v>20</v>
      </c>
      <c r="T42" s="17">
        <v>0</v>
      </c>
      <c r="U42" s="17">
        <v>23</v>
      </c>
      <c r="V42" s="17">
        <v>4</v>
      </c>
      <c r="W42" s="18">
        <v>0.08</v>
      </c>
      <c r="X42" s="16">
        <v>20</v>
      </c>
      <c r="Y42" s="17">
        <v>0</v>
      </c>
      <c r="Z42" s="17">
        <v>26</v>
      </c>
      <c r="AA42" s="17">
        <v>5</v>
      </c>
      <c r="AB42" s="18">
        <v>0.08</v>
      </c>
      <c r="AC42" s="16">
        <v>20</v>
      </c>
      <c r="AD42" s="17">
        <v>0</v>
      </c>
      <c r="AE42" s="17">
        <v>23</v>
      </c>
      <c r="AF42" s="17">
        <v>3</v>
      </c>
      <c r="AG42" s="18">
        <v>0.08</v>
      </c>
      <c r="AH42" s="16">
        <v>20</v>
      </c>
      <c r="AI42" s="17">
        <v>0</v>
      </c>
      <c r="AJ42" s="17">
        <v>27</v>
      </c>
      <c r="AK42" s="17">
        <v>4</v>
      </c>
      <c r="AL42" s="18">
        <v>0.08</v>
      </c>
      <c r="AM42" s="16">
        <v>20</v>
      </c>
      <c r="AN42" s="17">
        <v>0</v>
      </c>
      <c r="AO42" s="17">
        <v>26</v>
      </c>
      <c r="AP42" s="17">
        <v>5</v>
      </c>
      <c r="AQ42" s="18">
        <v>0.08</v>
      </c>
      <c r="AR42" s="16">
        <v>20</v>
      </c>
      <c r="AS42" s="17">
        <v>0</v>
      </c>
      <c r="AT42" s="17">
        <v>25</v>
      </c>
      <c r="AU42" s="17">
        <v>4</v>
      </c>
      <c r="AV42" s="18">
        <v>0.08</v>
      </c>
      <c r="AW42" s="16">
        <v>20</v>
      </c>
      <c r="AX42" s="17">
        <v>0</v>
      </c>
      <c r="AY42" s="17">
        <v>26</v>
      </c>
      <c r="AZ42" s="17">
        <v>5</v>
      </c>
      <c r="BA42" s="18">
        <v>0.08</v>
      </c>
      <c r="BB42" s="16">
        <v>20</v>
      </c>
      <c r="BC42" s="17">
        <v>0</v>
      </c>
      <c r="BD42" s="17">
        <v>26</v>
      </c>
      <c r="BE42" s="17">
        <v>4</v>
      </c>
      <c r="BF42" s="18">
        <v>0.08</v>
      </c>
      <c r="BG42" s="16">
        <v>20</v>
      </c>
      <c r="BH42" s="17">
        <v>0</v>
      </c>
      <c r="BI42" s="17">
        <v>27</v>
      </c>
      <c r="BJ42" s="17">
        <v>4</v>
      </c>
      <c r="BK42" s="18">
        <v>0.08</v>
      </c>
    </row>
    <row r="43" spans="1:63" ht="13.5" thickBot="1" x14ac:dyDescent="0.35">
      <c r="A43" s="49" t="s">
        <v>67</v>
      </c>
      <c r="B43" s="44" t="s">
        <v>20</v>
      </c>
      <c r="C43" s="44" t="s">
        <v>36</v>
      </c>
      <c r="D43" s="28">
        <v>20</v>
      </c>
      <c r="E43" s="29">
        <v>0</v>
      </c>
      <c r="F43" s="29">
        <v>24</v>
      </c>
      <c r="G43" s="29">
        <v>5</v>
      </c>
      <c r="H43" s="30">
        <v>0.08</v>
      </c>
      <c r="I43" s="28">
        <v>20</v>
      </c>
      <c r="J43" s="29">
        <v>0</v>
      </c>
      <c r="K43" s="29">
        <v>22</v>
      </c>
      <c r="L43" s="29">
        <v>4</v>
      </c>
      <c r="M43" s="30">
        <v>0.08</v>
      </c>
      <c r="N43" s="28">
        <v>18</v>
      </c>
      <c r="O43" s="29">
        <v>0</v>
      </c>
      <c r="P43" s="29">
        <v>26</v>
      </c>
      <c r="Q43" s="29">
        <v>4</v>
      </c>
      <c r="R43" s="30">
        <v>0.08</v>
      </c>
      <c r="S43" s="28">
        <v>20</v>
      </c>
      <c r="T43" s="29">
        <v>0</v>
      </c>
      <c r="U43" s="29">
        <v>24</v>
      </c>
      <c r="V43" s="29">
        <v>4</v>
      </c>
      <c r="W43" s="30">
        <v>0.08</v>
      </c>
      <c r="X43" s="28">
        <v>20</v>
      </c>
      <c r="Y43" s="29">
        <v>0</v>
      </c>
      <c r="Z43" s="29">
        <v>26</v>
      </c>
      <c r="AA43" s="29">
        <v>5</v>
      </c>
      <c r="AB43" s="30">
        <v>0.08</v>
      </c>
      <c r="AC43" s="28">
        <v>20</v>
      </c>
      <c r="AD43" s="29">
        <v>0</v>
      </c>
      <c r="AE43" s="29">
        <v>23</v>
      </c>
      <c r="AF43" s="29">
        <v>2</v>
      </c>
      <c r="AG43" s="30">
        <v>0.08</v>
      </c>
      <c r="AH43" s="28">
        <v>20</v>
      </c>
      <c r="AI43" s="29">
        <v>0</v>
      </c>
      <c r="AJ43" s="29">
        <v>27</v>
      </c>
      <c r="AK43" s="29">
        <v>4</v>
      </c>
      <c r="AL43" s="30">
        <v>0.08</v>
      </c>
      <c r="AM43" s="28">
        <v>20</v>
      </c>
      <c r="AN43" s="29">
        <v>0</v>
      </c>
      <c r="AO43" s="29">
        <v>26</v>
      </c>
      <c r="AP43" s="29">
        <v>5</v>
      </c>
      <c r="AQ43" s="30">
        <v>0.08</v>
      </c>
      <c r="AR43" s="28">
        <v>20</v>
      </c>
      <c r="AS43" s="29">
        <v>0</v>
      </c>
      <c r="AT43" s="29">
        <v>26</v>
      </c>
      <c r="AU43" s="29">
        <v>3</v>
      </c>
      <c r="AV43" s="30">
        <v>0.08</v>
      </c>
      <c r="AW43" s="28">
        <v>20</v>
      </c>
      <c r="AX43" s="29">
        <v>0</v>
      </c>
      <c r="AY43" s="29">
        <v>26</v>
      </c>
      <c r="AZ43" s="29">
        <v>5</v>
      </c>
      <c r="BA43" s="30">
        <v>0.08</v>
      </c>
      <c r="BB43" s="28">
        <v>20</v>
      </c>
      <c r="BC43" s="29">
        <v>0</v>
      </c>
      <c r="BD43" s="29">
        <v>26</v>
      </c>
      <c r="BE43" s="29">
        <v>4</v>
      </c>
      <c r="BF43" s="30">
        <v>0.08</v>
      </c>
      <c r="BG43" s="28">
        <v>20</v>
      </c>
      <c r="BH43" s="29">
        <v>0</v>
      </c>
      <c r="BI43" s="29">
        <v>27</v>
      </c>
      <c r="BJ43" s="29">
        <v>4</v>
      </c>
      <c r="BK43" s="30">
        <v>0.08</v>
      </c>
    </row>
    <row r="44" spans="1:63" x14ac:dyDescent="0.3">
      <c r="F44" s="17"/>
      <c r="G44" s="17"/>
      <c r="K44" s="17"/>
      <c r="L44" s="17"/>
      <c r="P44" s="17"/>
      <c r="Q44" s="17"/>
      <c r="U44" s="17"/>
      <c r="V44" s="17"/>
      <c r="Z44" s="17"/>
      <c r="AA44" s="17"/>
      <c r="AE44" s="17"/>
      <c r="AF44" s="17"/>
      <c r="AJ44" s="17"/>
      <c r="AK44" s="17"/>
      <c r="AO44" s="17"/>
      <c r="AP44" s="17"/>
      <c r="AT44" s="17"/>
      <c r="AU44" s="17"/>
      <c r="AY44" s="17"/>
      <c r="AZ44" s="17"/>
      <c r="BD44" s="17"/>
      <c r="BE44" s="17"/>
      <c r="BI44" s="17"/>
      <c r="BJ44" s="17"/>
    </row>
    <row r="45" spans="1:63" ht="13.5" thickBot="1" x14ac:dyDescent="0.35">
      <c r="F45" s="17"/>
      <c r="G45" s="17"/>
      <c r="K45" s="17"/>
      <c r="L45" s="17"/>
      <c r="P45" s="17"/>
      <c r="Q45" s="17"/>
      <c r="U45" s="17"/>
      <c r="V45" s="17"/>
      <c r="Z45" s="17"/>
      <c r="AA45" s="17"/>
      <c r="AE45" s="17"/>
      <c r="AF45" s="17"/>
      <c r="AJ45" s="17"/>
      <c r="AK45" s="17"/>
      <c r="AO45" s="17"/>
      <c r="AP45" s="17"/>
      <c r="AT45" s="17"/>
      <c r="AU45" s="17"/>
      <c r="AY45" s="17"/>
      <c r="AZ45" s="17"/>
      <c r="BD45" s="17"/>
      <c r="BE45" s="17"/>
      <c r="BI45" s="17"/>
      <c r="BJ45" s="17"/>
    </row>
    <row r="46" spans="1:63" ht="13.5" thickBot="1" x14ac:dyDescent="0.35">
      <c r="C46" s="5">
        <v>45658</v>
      </c>
      <c r="D46" s="6"/>
      <c r="E46" s="6"/>
      <c r="F46" s="6"/>
      <c r="G46" s="7"/>
      <c r="H46" s="5">
        <v>45689</v>
      </c>
      <c r="I46" s="6"/>
      <c r="J46" s="6"/>
      <c r="K46" s="6"/>
      <c r="L46" s="7"/>
      <c r="M46" s="5">
        <v>45717</v>
      </c>
      <c r="N46" s="6"/>
      <c r="O46" s="6"/>
      <c r="P46" s="6"/>
      <c r="Q46" s="7"/>
      <c r="R46" s="5">
        <v>45748</v>
      </c>
      <c r="S46" s="6"/>
      <c r="T46" s="6"/>
      <c r="U46" s="6"/>
      <c r="V46" s="7"/>
      <c r="W46" s="5">
        <v>45778</v>
      </c>
      <c r="X46" s="6"/>
      <c r="Y46" s="6"/>
      <c r="Z46" s="6"/>
      <c r="AA46" s="7"/>
      <c r="AB46" s="5">
        <v>45809</v>
      </c>
      <c r="AC46" s="6"/>
      <c r="AD46" s="6"/>
      <c r="AE46" s="6"/>
      <c r="AF46" s="7"/>
      <c r="AG46" s="5">
        <v>45839</v>
      </c>
      <c r="AH46" s="6"/>
      <c r="AI46" s="6"/>
      <c r="AJ46" s="6"/>
      <c r="AK46" s="7"/>
      <c r="AL46" s="5">
        <v>45870</v>
      </c>
      <c r="AM46" s="6"/>
      <c r="AN46" s="6"/>
      <c r="AO46" s="6"/>
      <c r="AP46" s="7"/>
      <c r="AQ46" s="5">
        <v>45901</v>
      </c>
      <c r="AR46" s="6"/>
      <c r="AS46" s="6"/>
      <c r="AT46" s="6"/>
      <c r="AU46" s="7"/>
      <c r="AV46" s="5">
        <v>45931</v>
      </c>
      <c r="AW46" s="6"/>
      <c r="AX46" s="6"/>
      <c r="AY46" s="6"/>
      <c r="AZ46" s="7"/>
      <c r="BA46" s="5">
        <v>45962</v>
      </c>
      <c r="BB46" s="6"/>
      <c r="BC46" s="6"/>
      <c r="BD46" s="6"/>
      <c r="BE46" s="7"/>
      <c r="BF46" s="5">
        <v>45992</v>
      </c>
      <c r="BG46" s="6"/>
      <c r="BH46" s="6"/>
      <c r="BI46" s="6"/>
      <c r="BJ46" s="7"/>
    </row>
    <row r="47" spans="1:63" ht="26.5" thickBot="1" x14ac:dyDescent="0.35">
      <c r="C47" s="11" t="s">
        <v>4</v>
      </c>
      <c r="D47" s="12" t="s">
        <v>5</v>
      </c>
      <c r="E47" s="12" t="s">
        <v>6</v>
      </c>
      <c r="F47" s="12" t="s">
        <v>7</v>
      </c>
      <c r="G47" s="13" t="s">
        <v>8</v>
      </c>
      <c r="H47" s="11" t="s">
        <v>4</v>
      </c>
      <c r="I47" s="12" t="s">
        <v>5</v>
      </c>
      <c r="J47" s="12" t="s">
        <v>6</v>
      </c>
      <c r="K47" s="12" t="s">
        <v>7</v>
      </c>
      <c r="L47" s="13" t="s">
        <v>8</v>
      </c>
      <c r="M47" s="11" t="s">
        <v>4</v>
      </c>
      <c r="N47" s="12" t="s">
        <v>5</v>
      </c>
      <c r="O47" s="12" t="s">
        <v>6</v>
      </c>
      <c r="P47" s="12" t="s">
        <v>7</v>
      </c>
      <c r="Q47" s="13" t="s">
        <v>8</v>
      </c>
      <c r="R47" s="11" t="s">
        <v>4</v>
      </c>
      <c r="S47" s="12" t="s">
        <v>5</v>
      </c>
      <c r="T47" s="12" t="s">
        <v>6</v>
      </c>
      <c r="U47" s="12" t="s">
        <v>7</v>
      </c>
      <c r="V47" s="13" t="s">
        <v>8</v>
      </c>
      <c r="W47" s="11" t="s">
        <v>4</v>
      </c>
      <c r="X47" s="12" t="s">
        <v>5</v>
      </c>
      <c r="Y47" s="12" t="s">
        <v>6</v>
      </c>
      <c r="Z47" s="12" t="s">
        <v>7</v>
      </c>
      <c r="AA47" s="13" t="s">
        <v>8</v>
      </c>
      <c r="AB47" s="11" t="s">
        <v>4</v>
      </c>
      <c r="AC47" s="12" t="s">
        <v>5</v>
      </c>
      <c r="AD47" s="12" t="s">
        <v>6</v>
      </c>
      <c r="AE47" s="12" t="s">
        <v>7</v>
      </c>
      <c r="AF47" s="13" t="s">
        <v>8</v>
      </c>
      <c r="AG47" s="11" t="s">
        <v>4</v>
      </c>
      <c r="AH47" s="12" t="s">
        <v>5</v>
      </c>
      <c r="AI47" s="12" t="s">
        <v>6</v>
      </c>
      <c r="AJ47" s="12" t="s">
        <v>7</v>
      </c>
      <c r="AK47" s="13" t="s">
        <v>8</v>
      </c>
      <c r="AL47" s="11" t="s">
        <v>4</v>
      </c>
      <c r="AM47" s="12" t="s">
        <v>5</v>
      </c>
      <c r="AN47" s="12" t="s">
        <v>6</v>
      </c>
      <c r="AO47" s="12" t="s">
        <v>7</v>
      </c>
      <c r="AP47" s="13" t="s">
        <v>8</v>
      </c>
      <c r="AQ47" s="11" t="s">
        <v>4</v>
      </c>
      <c r="AR47" s="12" t="s">
        <v>5</v>
      </c>
      <c r="AS47" s="12" t="s">
        <v>6</v>
      </c>
      <c r="AT47" s="12" t="s">
        <v>7</v>
      </c>
      <c r="AU47" s="13" t="s">
        <v>8</v>
      </c>
      <c r="AV47" s="11" t="s">
        <v>4</v>
      </c>
      <c r="AW47" s="12" t="s">
        <v>5</v>
      </c>
      <c r="AX47" s="12" t="s">
        <v>6</v>
      </c>
      <c r="AY47" s="12" t="s">
        <v>7</v>
      </c>
      <c r="AZ47" s="13" t="s">
        <v>8</v>
      </c>
      <c r="BA47" s="11" t="s">
        <v>4</v>
      </c>
      <c r="BB47" s="12" t="s">
        <v>5</v>
      </c>
      <c r="BC47" s="12" t="s">
        <v>6</v>
      </c>
      <c r="BD47" s="12" t="s">
        <v>7</v>
      </c>
      <c r="BE47" s="13" t="s">
        <v>8</v>
      </c>
      <c r="BF47" s="11" t="s">
        <v>4</v>
      </c>
      <c r="BG47" s="12" t="s">
        <v>5</v>
      </c>
      <c r="BH47" s="12" t="s">
        <v>6</v>
      </c>
      <c r="BI47" s="12" t="s">
        <v>7</v>
      </c>
      <c r="BJ47" s="13" t="s">
        <v>8</v>
      </c>
    </row>
    <row r="48" spans="1:63" ht="13.5" thickBot="1" x14ac:dyDescent="0.35">
      <c r="A48" s="50" t="s">
        <v>37</v>
      </c>
      <c r="B48" s="44" t="s">
        <v>12</v>
      </c>
      <c r="C48" s="34">
        <v>20</v>
      </c>
      <c r="D48" s="35">
        <v>10</v>
      </c>
      <c r="E48" s="35">
        <v>26</v>
      </c>
      <c r="F48" s="35">
        <v>5</v>
      </c>
      <c r="G48" s="51">
        <v>0.05</v>
      </c>
      <c r="H48" s="34">
        <v>20</v>
      </c>
      <c r="I48" s="35">
        <v>10</v>
      </c>
      <c r="J48" s="35">
        <v>23</v>
      </c>
      <c r="K48" s="35">
        <v>4</v>
      </c>
      <c r="L48" s="51">
        <v>0.05</v>
      </c>
      <c r="M48" s="34">
        <v>18</v>
      </c>
      <c r="N48" s="35">
        <v>10</v>
      </c>
      <c r="O48" s="35">
        <v>26</v>
      </c>
      <c r="P48" s="35">
        <v>4</v>
      </c>
      <c r="Q48" s="51">
        <v>0.05</v>
      </c>
      <c r="R48" s="34">
        <v>20</v>
      </c>
      <c r="S48" s="35">
        <v>10</v>
      </c>
      <c r="T48" s="35">
        <v>23</v>
      </c>
      <c r="U48" s="35">
        <v>4</v>
      </c>
      <c r="V48" s="51">
        <v>0.05</v>
      </c>
      <c r="W48" s="34">
        <v>20</v>
      </c>
      <c r="X48" s="35">
        <v>10</v>
      </c>
      <c r="Y48" s="35">
        <v>26</v>
      </c>
      <c r="Z48" s="35">
        <v>5</v>
      </c>
      <c r="AA48" s="51">
        <v>0.05</v>
      </c>
      <c r="AB48" s="34">
        <v>20</v>
      </c>
      <c r="AC48" s="35">
        <v>10</v>
      </c>
      <c r="AD48" s="35">
        <v>23</v>
      </c>
      <c r="AE48" s="35">
        <v>3</v>
      </c>
      <c r="AF48" s="51">
        <v>0.05</v>
      </c>
      <c r="AG48" s="34">
        <v>20</v>
      </c>
      <c r="AH48" s="35">
        <v>10</v>
      </c>
      <c r="AI48" s="35">
        <v>27</v>
      </c>
      <c r="AJ48" s="35">
        <v>4</v>
      </c>
      <c r="AK48" s="36">
        <v>0.05</v>
      </c>
      <c r="AL48" s="34">
        <v>20</v>
      </c>
      <c r="AM48" s="35">
        <v>10</v>
      </c>
      <c r="AN48" s="35">
        <v>26</v>
      </c>
      <c r="AO48" s="35">
        <v>5</v>
      </c>
      <c r="AP48" s="36">
        <v>0.05</v>
      </c>
      <c r="AQ48" s="34">
        <v>20</v>
      </c>
      <c r="AR48" s="35">
        <v>10</v>
      </c>
      <c r="AS48" s="35">
        <v>25</v>
      </c>
      <c r="AT48" s="35">
        <v>4</v>
      </c>
      <c r="AU48" s="36">
        <v>0.05</v>
      </c>
      <c r="AV48" s="34">
        <v>20</v>
      </c>
      <c r="AW48" s="35">
        <v>10</v>
      </c>
      <c r="AX48" s="35">
        <v>26</v>
      </c>
      <c r="AY48" s="35">
        <v>5</v>
      </c>
      <c r="AZ48" s="36">
        <v>0.05</v>
      </c>
      <c r="BA48" s="34">
        <v>20</v>
      </c>
      <c r="BB48" s="35">
        <v>10</v>
      </c>
      <c r="BC48" s="35">
        <v>26</v>
      </c>
      <c r="BD48" s="35">
        <v>4</v>
      </c>
      <c r="BE48" s="36">
        <v>0.05</v>
      </c>
      <c r="BF48" s="34">
        <v>20</v>
      </c>
      <c r="BG48" s="35">
        <v>10</v>
      </c>
      <c r="BH48" s="35">
        <v>27</v>
      </c>
      <c r="BI48" s="35">
        <v>4</v>
      </c>
      <c r="BJ48" s="36">
        <v>0.05</v>
      </c>
    </row>
    <row r="49" spans="1:62" ht="13.5" thickBot="1" x14ac:dyDescent="0.35">
      <c r="A49" s="52" t="s">
        <v>37</v>
      </c>
      <c r="B49" s="44" t="s">
        <v>9</v>
      </c>
      <c r="C49" s="16">
        <v>20</v>
      </c>
      <c r="D49" s="17">
        <v>10</v>
      </c>
      <c r="E49" s="17">
        <v>26</v>
      </c>
      <c r="F49" s="17">
        <v>4</v>
      </c>
      <c r="G49" s="53">
        <v>0.05</v>
      </c>
      <c r="H49" s="16">
        <v>20</v>
      </c>
      <c r="I49" s="17">
        <v>10</v>
      </c>
      <c r="J49" s="17">
        <v>24</v>
      </c>
      <c r="K49" s="17">
        <v>4</v>
      </c>
      <c r="L49" s="53">
        <v>0.05</v>
      </c>
      <c r="M49" s="16">
        <v>20</v>
      </c>
      <c r="N49" s="17">
        <v>10</v>
      </c>
      <c r="O49" s="17">
        <v>25</v>
      </c>
      <c r="P49" s="17">
        <v>5</v>
      </c>
      <c r="Q49" s="53">
        <v>0.05</v>
      </c>
      <c r="R49" s="16">
        <v>20</v>
      </c>
      <c r="S49" s="17">
        <v>10</v>
      </c>
      <c r="T49" s="17">
        <v>24</v>
      </c>
      <c r="U49" s="17">
        <v>4</v>
      </c>
      <c r="V49" s="53">
        <v>0.05</v>
      </c>
      <c r="W49" s="16">
        <v>20</v>
      </c>
      <c r="X49" s="17">
        <v>10</v>
      </c>
      <c r="Y49" s="17">
        <v>26</v>
      </c>
      <c r="Z49" s="17">
        <v>5</v>
      </c>
      <c r="AA49" s="53">
        <v>0.05</v>
      </c>
      <c r="AB49" s="16">
        <v>20</v>
      </c>
      <c r="AC49" s="17">
        <v>10</v>
      </c>
      <c r="AD49" s="17">
        <v>23</v>
      </c>
      <c r="AE49" s="17">
        <v>3</v>
      </c>
      <c r="AF49" s="53">
        <v>0.05</v>
      </c>
      <c r="AG49" s="16">
        <v>20</v>
      </c>
      <c r="AH49" s="17">
        <v>10</v>
      </c>
      <c r="AI49" s="17">
        <v>27</v>
      </c>
      <c r="AJ49" s="17">
        <v>4</v>
      </c>
      <c r="AK49" s="18">
        <v>0.05</v>
      </c>
      <c r="AL49" s="16">
        <v>20</v>
      </c>
      <c r="AM49" s="17">
        <v>10</v>
      </c>
      <c r="AN49" s="17">
        <v>26</v>
      </c>
      <c r="AO49" s="17">
        <v>5</v>
      </c>
      <c r="AP49" s="18">
        <v>0.05</v>
      </c>
      <c r="AQ49" s="16">
        <v>20</v>
      </c>
      <c r="AR49" s="17">
        <v>10</v>
      </c>
      <c r="AS49" s="17">
        <v>25</v>
      </c>
      <c r="AT49" s="17">
        <v>4</v>
      </c>
      <c r="AU49" s="18">
        <v>0.05</v>
      </c>
      <c r="AV49" s="16">
        <v>20</v>
      </c>
      <c r="AW49" s="17">
        <v>10</v>
      </c>
      <c r="AX49" s="17">
        <v>27</v>
      </c>
      <c r="AY49" s="17">
        <v>4</v>
      </c>
      <c r="AZ49" s="18">
        <v>0.05</v>
      </c>
      <c r="BA49" s="16">
        <v>20</v>
      </c>
      <c r="BB49" s="17">
        <v>10</v>
      </c>
      <c r="BC49" s="17">
        <v>25</v>
      </c>
      <c r="BD49" s="17">
        <v>5</v>
      </c>
      <c r="BE49" s="18">
        <v>0.05</v>
      </c>
      <c r="BF49" s="16">
        <v>20</v>
      </c>
      <c r="BG49" s="17">
        <v>10</v>
      </c>
      <c r="BH49" s="17">
        <v>25</v>
      </c>
      <c r="BI49" s="17">
        <v>4</v>
      </c>
      <c r="BJ49" s="18">
        <v>0.05</v>
      </c>
    </row>
    <row r="50" spans="1:62" ht="13.5" thickBot="1" x14ac:dyDescent="0.35">
      <c r="A50" s="52" t="s">
        <v>38</v>
      </c>
      <c r="B50" s="44" t="s">
        <v>12</v>
      </c>
      <c r="C50" s="16">
        <v>20</v>
      </c>
      <c r="D50" s="17">
        <v>10</v>
      </c>
      <c r="E50" s="17">
        <v>26</v>
      </c>
      <c r="F50" s="17">
        <v>5</v>
      </c>
      <c r="G50" s="53">
        <v>0.05</v>
      </c>
      <c r="H50" s="16">
        <v>20</v>
      </c>
      <c r="I50" s="17">
        <v>10</v>
      </c>
      <c r="J50" s="17">
        <v>23</v>
      </c>
      <c r="K50" s="17">
        <v>4</v>
      </c>
      <c r="L50" s="53">
        <v>0.05</v>
      </c>
      <c r="M50" s="16">
        <v>18</v>
      </c>
      <c r="N50" s="17">
        <v>10</v>
      </c>
      <c r="O50" s="17">
        <v>26</v>
      </c>
      <c r="P50" s="17">
        <v>4</v>
      </c>
      <c r="Q50" s="53">
        <v>0.05</v>
      </c>
      <c r="R50" s="16">
        <v>20</v>
      </c>
      <c r="S50" s="17">
        <v>10</v>
      </c>
      <c r="T50" s="17">
        <v>23</v>
      </c>
      <c r="U50" s="17">
        <v>4</v>
      </c>
      <c r="V50" s="53">
        <v>0.05</v>
      </c>
      <c r="W50" s="16">
        <v>20</v>
      </c>
      <c r="X50" s="17">
        <v>10</v>
      </c>
      <c r="Y50" s="17">
        <v>26</v>
      </c>
      <c r="Z50" s="17">
        <v>5</v>
      </c>
      <c r="AA50" s="53">
        <v>0.05</v>
      </c>
      <c r="AB50" s="16">
        <v>20</v>
      </c>
      <c r="AC50" s="17">
        <v>10</v>
      </c>
      <c r="AD50" s="17">
        <v>23</v>
      </c>
      <c r="AE50" s="17">
        <v>3</v>
      </c>
      <c r="AF50" s="53">
        <v>0.05</v>
      </c>
      <c r="AG50" s="16">
        <v>20</v>
      </c>
      <c r="AH50" s="17">
        <v>10</v>
      </c>
      <c r="AI50" s="17">
        <v>27</v>
      </c>
      <c r="AJ50" s="17">
        <v>4</v>
      </c>
      <c r="AK50" s="18">
        <v>0.05</v>
      </c>
      <c r="AL50" s="16">
        <v>20</v>
      </c>
      <c r="AM50" s="17">
        <v>10</v>
      </c>
      <c r="AN50" s="17">
        <v>26</v>
      </c>
      <c r="AO50" s="17">
        <v>5</v>
      </c>
      <c r="AP50" s="18">
        <v>0.05</v>
      </c>
      <c r="AQ50" s="16">
        <v>20</v>
      </c>
      <c r="AR50" s="17">
        <v>10</v>
      </c>
      <c r="AS50" s="17">
        <v>25</v>
      </c>
      <c r="AT50" s="17">
        <v>4</v>
      </c>
      <c r="AU50" s="18">
        <v>0.05</v>
      </c>
      <c r="AV50" s="16">
        <v>20</v>
      </c>
      <c r="AW50" s="17">
        <v>10</v>
      </c>
      <c r="AX50" s="17">
        <v>26</v>
      </c>
      <c r="AY50" s="17">
        <v>5</v>
      </c>
      <c r="AZ50" s="18">
        <v>0.05</v>
      </c>
      <c r="BA50" s="16">
        <v>20</v>
      </c>
      <c r="BB50" s="17">
        <v>10</v>
      </c>
      <c r="BC50" s="17">
        <v>26</v>
      </c>
      <c r="BD50" s="17">
        <v>4</v>
      </c>
      <c r="BE50" s="18">
        <v>0.05</v>
      </c>
      <c r="BF50" s="16">
        <v>20</v>
      </c>
      <c r="BG50" s="17">
        <v>10</v>
      </c>
      <c r="BH50" s="17">
        <v>27</v>
      </c>
      <c r="BI50" s="17">
        <v>4</v>
      </c>
      <c r="BJ50" s="18">
        <v>0.05</v>
      </c>
    </row>
    <row r="51" spans="1:62" ht="13.5" thickBot="1" x14ac:dyDescent="0.35">
      <c r="A51" s="52" t="s">
        <v>38</v>
      </c>
      <c r="B51" s="44" t="s">
        <v>20</v>
      </c>
      <c r="C51" s="16">
        <v>20</v>
      </c>
      <c r="D51" s="17">
        <v>10</v>
      </c>
      <c r="E51" s="17">
        <v>24</v>
      </c>
      <c r="F51" s="17">
        <v>5</v>
      </c>
      <c r="G51" s="53">
        <v>0.05</v>
      </c>
      <c r="H51" s="16">
        <v>20</v>
      </c>
      <c r="I51" s="17">
        <v>10</v>
      </c>
      <c r="J51" s="17">
        <v>22</v>
      </c>
      <c r="K51" s="17">
        <v>4</v>
      </c>
      <c r="L51" s="53">
        <v>0.05</v>
      </c>
      <c r="M51" s="16">
        <v>18</v>
      </c>
      <c r="N51" s="17">
        <v>10</v>
      </c>
      <c r="O51" s="17">
        <v>26</v>
      </c>
      <c r="P51" s="17">
        <v>4</v>
      </c>
      <c r="Q51" s="53">
        <v>0.05</v>
      </c>
      <c r="R51" s="16">
        <v>20</v>
      </c>
      <c r="S51" s="17">
        <v>10</v>
      </c>
      <c r="T51" s="17">
        <v>24</v>
      </c>
      <c r="U51" s="17">
        <v>4</v>
      </c>
      <c r="V51" s="53">
        <v>0.05</v>
      </c>
      <c r="W51" s="16">
        <v>20</v>
      </c>
      <c r="X51" s="17">
        <v>10</v>
      </c>
      <c r="Y51" s="17">
        <v>26</v>
      </c>
      <c r="Z51" s="17">
        <v>5</v>
      </c>
      <c r="AA51" s="53">
        <v>0.05</v>
      </c>
      <c r="AB51" s="16">
        <v>20</v>
      </c>
      <c r="AC51" s="17">
        <v>10</v>
      </c>
      <c r="AD51" s="17">
        <v>23</v>
      </c>
      <c r="AE51" s="17">
        <v>2</v>
      </c>
      <c r="AF51" s="53">
        <v>0.05</v>
      </c>
      <c r="AG51" s="16">
        <v>20</v>
      </c>
      <c r="AH51" s="17">
        <v>10</v>
      </c>
      <c r="AI51" s="17">
        <v>27</v>
      </c>
      <c r="AJ51" s="17">
        <v>4</v>
      </c>
      <c r="AK51" s="18">
        <v>0.05</v>
      </c>
      <c r="AL51" s="16">
        <v>20</v>
      </c>
      <c r="AM51" s="17">
        <v>10</v>
      </c>
      <c r="AN51" s="17">
        <v>26</v>
      </c>
      <c r="AO51" s="17">
        <v>5</v>
      </c>
      <c r="AP51" s="18">
        <v>0.05</v>
      </c>
      <c r="AQ51" s="16">
        <v>20</v>
      </c>
      <c r="AR51" s="17">
        <v>10</v>
      </c>
      <c r="AS51" s="17">
        <v>26</v>
      </c>
      <c r="AT51" s="17">
        <v>3</v>
      </c>
      <c r="AU51" s="18">
        <v>0.05</v>
      </c>
      <c r="AV51" s="16">
        <v>20</v>
      </c>
      <c r="AW51" s="17">
        <v>10</v>
      </c>
      <c r="AX51" s="17">
        <v>26</v>
      </c>
      <c r="AY51" s="17">
        <v>5</v>
      </c>
      <c r="AZ51" s="18">
        <v>0.05</v>
      </c>
      <c r="BA51" s="16">
        <v>20</v>
      </c>
      <c r="BB51" s="17">
        <v>10</v>
      </c>
      <c r="BC51" s="17">
        <v>26</v>
      </c>
      <c r="BD51" s="17">
        <v>4</v>
      </c>
      <c r="BE51" s="18">
        <v>0.05</v>
      </c>
      <c r="BF51" s="16">
        <v>20</v>
      </c>
      <c r="BG51" s="17">
        <v>10</v>
      </c>
      <c r="BH51" s="17">
        <v>27</v>
      </c>
      <c r="BI51" s="17">
        <v>4</v>
      </c>
      <c r="BJ51" s="18">
        <v>0.05</v>
      </c>
    </row>
  </sheetData>
  <mergeCells count="33">
    <mergeCell ref="BF46:BJ46"/>
    <mergeCell ref="AV46:AZ46"/>
    <mergeCell ref="BA46:BE46"/>
    <mergeCell ref="C46:G46"/>
    <mergeCell ref="H46:L46"/>
    <mergeCell ref="M46:Q46"/>
    <mergeCell ref="R46:V46"/>
    <mergeCell ref="AQ46:AU46"/>
    <mergeCell ref="AG46:AK46"/>
    <mergeCell ref="AL46:AP46"/>
    <mergeCell ref="W46:AA46"/>
    <mergeCell ref="AB46:AF46"/>
    <mergeCell ref="A32:C32"/>
    <mergeCell ref="A33:A35"/>
    <mergeCell ref="A3:A15"/>
    <mergeCell ref="B3:B10"/>
    <mergeCell ref="B11:B13"/>
    <mergeCell ref="A18:A22"/>
    <mergeCell ref="B18:B20"/>
    <mergeCell ref="A25:A30"/>
    <mergeCell ref="B25:B27"/>
    <mergeCell ref="BG1:BK1"/>
    <mergeCell ref="D1:H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BB1:B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9D13-B26B-4DCE-A5FE-33E5DACDCD19}">
  <sheetPr filterMode="1"/>
  <dimension ref="A1:K349"/>
  <sheetViews>
    <sheetView showGridLines="0" zoomScale="85" zoomScaleNormal="85" workbookViewId="0">
      <selection activeCell="B1" sqref="B1"/>
    </sheetView>
  </sheetViews>
  <sheetFormatPr defaultRowHeight="14.5" x14ac:dyDescent="0.35"/>
  <cols>
    <col min="1" max="1" width="3.90625" bestFit="1" customWidth="1"/>
    <col min="2" max="2" width="10.7265625" bestFit="1" customWidth="1"/>
    <col min="3" max="3" width="7.81640625" bestFit="1" customWidth="1"/>
    <col min="4" max="4" width="34.26953125" bestFit="1" customWidth="1"/>
    <col min="5" max="5" width="17.81640625" style="2" customWidth="1"/>
    <col min="6" max="6" width="19.26953125" bestFit="1" customWidth="1"/>
    <col min="7" max="7" width="13.36328125" bestFit="1" customWidth="1"/>
    <col min="8" max="8" width="9.26953125" bestFit="1" customWidth="1"/>
    <col min="9" max="9" width="10.36328125" bestFit="1" customWidth="1"/>
    <col min="10" max="10" width="6.26953125" bestFit="1" customWidth="1"/>
    <col min="11" max="11" width="8.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40</v>
      </c>
      <c r="E1" s="4" t="s">
        <v>39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idden="1" x14ac:dyDescent="0.35">
      <c r="A2" s="4" t="s">
        <v>9</v>
      </c>
      <c r="B2" s="4" t="s">
        <v>10</v>
      </c>
      <c r="C2" s="4">
        <v>1</v>
      </c>
      <c r="D2" s="1">
        <f>F2*(1-K2)/20</f>
        <v>26.22</v>
      </c>
      <c r="E2" s="1">
        <f>F2/20</f>
        <v>28.5</v>
      </c>
      <c r="F2" s="4">
        <f>(G2*I2+H2*J2)</f>
        <v>570</v>
      </c>
      <c r="G2" s="4">
        <v>20</v>
      </c>
      <c r="H2" s="4">
        <v>10</v>
      </c>
      <c r="I2" s="4">
        <v>26</v>
      </c>
      <c r="J2" s="4">
        <v>5</v>
      </c>
      <c r="K2" s="4">
        <v>0.08</v>
      </c>
    </row>
    <row r="3" spans="1:11" hidden="1" x14ac:dyDescent="0.35">
      <c r="A3" s="4" t="s">
        <v>9</v>
      </c>
      <c r="B3" s="4" t="s">
        <v>10</v>
      </c>
      <c r="C3" s="4">
        <v>2</v>
      </c>
      <c r="D3" s="1">
        <f t="shared" ref="D3:D66" si="0">F3*(1-K3)/20</f>
        <v>22.006400000000003</v>
      </c>
      <c r="E3" s="1">
        <f t="shared" ref="E3:E66" si="1">F3/20</f>
        <v>23.92</v>
      </c>
      <c r="F3" s="4">
        <f t="shared" ref="F3:F66" si="2">(G3*I3+H3*J3)*(1-K3)</f>
        <v>478.40000000000003</v>
      </c>
      <c r="G3" s="4">
        <v>20</v>
      </c>
      <c r="H3" s="4">
        <v>0</v>
      </c>
      <c r="I3" s="4">
        <v>26</v>
      </c>
      <c r="J3" s="4">
        <v>5</v>
      </c>
      <c r="K3" s="4">
        <v>0.08</v>
      </c>
    </row>
    <row r="4" spans="1:11" hidden="1" x14ac:dyDescent="0.35">
      <c r="A4" s="4" t="s">
        <v>9</v>
      </c>
      <c r="B4" s="4" t="s">
        <v>10</v>
      </c>
      <c r="C4" s="4">
        <v>3</v>
      </c>
      <c r="D4" s="1">
        <f t="shared" si="0"/>
        <v>24.122399999999999</v>
      </c>
      <c r="E4" s="1">
        <f t="shared" si="1"/>
        <v>26.22</v>
      </c>
      <c r="F4" s="4">
        <f t="shared" si="2"/>
        <v>524.4</v>
      </c>
      <c r="G4" s="4">
        <v>20</v>
      </c>
      <c r="H4" s="4">
        <v>10</v>
      </c>
      <c r="I4" s="4">
        <v>26</v>
      </c>
      <c r="J4" s="4">
        <v>5</v>
      </c>
      <c r="K4" s="4">
        <v>0.08</v>
      </c>
    </row>
    <row r="5" spans="1:11" hidden="1" x14ac:dyDescent="0.35">
      <c r="A5" s="4" t="s">
        <v>9</v>
      </c>
      <c r="B5" s="4" t="s">
        <v>10</v>
      </c>
      <c r="C5" s="4">
        <v>4</v>
      </c>
      <c r="D5" s="1">
        <f t="shared" si="0"/>
        <v>22.006400000000003</v>
      </c>
      <c r="E5" s="1">
        <f t="shared" si="1"/>
        <v>23.92</v>
      </c>
      <c r="F5" s="4">
        <f t="shared" si="2"/>
        <v>478.40000000000003</v>
      </c>
      <c r="G5" s="4">
        <v>20</v>
      </c>
      <c r="H5" s="4">
        <v>0</v>
      </c>
      <c r="I5" s="4">
        <v>26</v>
      </c>
      <c r="J5" s="4">
        <v>5</v>
      </c>
      <c r="K5" s="4">
        <v>0.08</v>
      </c>
    </row>
    <row r="6" spans="1:11" hidden="1" x14ac:dyDescent="0.35">
      <c r="A6" s="4" t="s">
        <v>9</v>
      </c>
      <c r="B6" s="4" t="s">
        <v>10</v>
      </c>
      <c r="C6" s="4">
        <v>5</v>
      </c>
      <c r="D6" s="1">
        <f t="shared" si="0"/>
        <v>24.122399999999999</v>
      </c>
      <c r="E6" s="1">
        <f t="shared" si="1"/>
        <v>26.22</v>
      </c>
      <c r="F6" s="4">
        <f t="shared" si="2"/>
        <v>524.4</v>
      </c>
      <c r="G6" s="4">
        <v>20</v>
      </c>
      <c r="H6" s="4">
        <v>10</v>
      </c>
      <c r="I6" s="4">
        <v>26</v>
      </c>
      <c r="J6" s="4">
        <v>5</v>
      </c>
      <c r="K6" s="4">
        <v>0.08</v>
      </c>
    </row>
    <row r="7" spans="1:11" hidden="1" x14ac:dyDescent="0.35">
      <c r="A7" s="4" t="s">
        <v>9</v>
      </c>
      <c r="B7" s="4" t="s">
        <v>10</v>
      </c>
      <c r="C7" s="4">
        <v>6</v>
      </c>
      <c r="D7" s="1">
        <f t="shared" si="0"/>
        <v>20.736800000000002</v>
      </c>
      <c r="E7" s="1">
        <f t="shared" si="1"/>
        <v>22.54</v>
      </c>
      <c r="F7" s="4">
        <f t="shared" si="2"/>
        <v>450.8</v>
      </c>
      <c r="G7" s="4">
        <v>20</v>
      </c>
      <c r="H7" s="4">
        <v>10</v>
      </c>
      <c r="I7" s="4">
        <v>23</v>
      </c>
      <c r="J7" s="4">
        <v>3</v>
      </c>
      <c r="K7" s="4">
        <v>0.08</v>
      </c>
    </row>
    <row r="8" spans="1:11" hidden="1" x14ac:dyDescent="0.35">
      <c r="A8" s="4" t="s">
        <v>9</v>
      </c>
      <c r="B8" s="4" t="s">
        <v>10</v>
      </c>
      <c r="C8" s="4">
        <v>7</v>
      </c>
      <c r="D8" s="1">
        <f t="shared" si="0"/>
        <v>24.5456</v>
      </c>
      <c r="E8" s="1">
        <f t="shared" si="1"/>
        <v>26.68</v>
      </c>
      <c r="F8" s="4">
        <f t="shared" si="2"/>
        <v>533.6</v>
      </c>
      <c r="G8" s="4">
        <v>20</v>
      </c>
      <c r="H8" s="4">
        <v>10</v>
      </c>
      <c r="I8" s="4">
        <v>27</v>
      </c>
      <c r="J8" s="4">
        <v>4</v>
      </c>
      <c r="K8" s="4">
        <v>0.08</v>
      </c>
    </row>
    <row r="9" spans="1:11" hidden="1" x14ac:dyDescent="0.35">
      <c r="A9" s="4" t="s">
        <v>9</v>
      </c>
      <c r="B9" s="4" t="s">
        <v>10</v>
      </c>
      <c r="C9" s="4">
        <v>8</v>
      </c>
      <c r="D9" s="1">
        <f t="shared" si="0"/>
        <v>24.122399999999999</v>
      </c>
      <c r="E9" s="1">
        <f t="shared" si="1"/>
        <v>26.22</v>
      </c>
      <c r="F9" s="4">
        <f t="shared" si="2"/>
        <v>524.4</v>
      </c>
      <c r="G9" s="4">
        <v>20</v>
      </c>
      <c r="H9" s="4">
        <v>10</v>
      </c>
      <c r="I9" s="4">
        <v>26</v>
      </c>
      <c r="J9" s="4">
        <v>5</v>
      </c>
      <c r="K9" s="4">
        <v>0.08</v>
      </c>
    </row>
    <row r="10" spans="1:11" hidden="1" x14ac:dyDescent="0.35">
      <c r="A10" s="4" t="s">
        <v>9</v>
      </c>
      <c r="B10" s="4" t="s">
        <v>10</v>
      </c>
      <c r="C10" s="4">
        <v>9</v>
      </c>
      <c r="D10" s="1">
        <f t="shared" si="0"/>
        <v>22.852800000000002</v>
      </c>
      <c r="E10" s="1">
        <f t="shared" si="1"/>
        <v>24.84</v>
      </c>
      <c r="F10" s="4">
        <f t="shared" si="2"/>
        <v>496.8</v>
      </c>
      <c r="G10" s="4">
        <v>20</v>
      </c>
      <c r="H10" s="4">
        <v>10</v>
      </c>
      <c r="I10" s="4">
        <v>25</v>
      </c>
      <c r="J10" s="4">
        <v>4</v>
      </c>
      <c r="K10" s="4">
        <v>0.08</v>
      </c>
    </row>
    <row r="11" spans="1:11" hidden="1" x14ac:dyDescent="0.35">
      <c r="A11" s="4" t="s">
        <v>9</v>
      </c>
      <c r="B11" s="4" t="s">
        <v>10</v>
      </c>
      <c r="C11" s="4">
        <v>10</v>
      </c>
      <c r="D11" s="1">
        <f t="shared" si="0"/>
        <v>24.5456</v>
      </c>
      <c r="E11" s="1">
        <f t="shared" si="1"/>
        <v>26.68</v>
      </c>
      <c r="F11" s="4">
        <f t="shared" si="2"/>
        <v>533.6</v>
      </c>
      <c r="G11" s="4">
        <v>20</v>
      </c>
      <c r="H11" s="4">
        <v>10</v>
      </c>
      <c r="I11" s="4">
        <v>27</v>
      </c>
      <c r="J11" s="4">
        <v>4</v>
      </c>
      <c r="K11" s="4">
        <v>0.08</v>
      </c>
    </row>
    <row r="12" spans="1:11" hidden="1" x14ac:dyDescent="0.35">
      <c r="A12" s="4" t="s">
        <v>9</v>
      </c>
      <c r="B12" s="4" t="s">
        <v>10</v>
      </c>
      <c r="C12" s="4">
        <v>11</v>
      </c>
      <c r="D12" s="1">
        <f t="shared" si="0"/>
        <v>23.276000000000003</v>
      </c>
      <c r="E12" s="1">
        <f t="shared" si="1"/>
        <v>25.3</v>
      </c>
      <c r="F12" s="4">
        <f t="shared" si="2"/>
        <v>506</v>
      </c>
      <c r="G12" s="4">
        <v>20</v>
      </c>
      <c r="H12" s="4">
        <v>10</v>
      </c>
      <c r="I12" s="4">
        <v>25</v>
      </c>
      <c r="J12" s="4">
        <v>5</v>
      </c>
      <c r="K12" s="4">
        <v>0.08</v>
      </c>
    </row>
    <row r="13" spans="1:11" hidden="1" x14ac:dyDescent="0.35">
      <c r="A13" s="4" t="s">
        <v>9</v>
      </c>
      <c r="B13" s="4" t="s">
        <v>10</v>
      </c>
      <c r="C13" s="4">
        <v>12</v>
      </c>
      <c r="D13" s="1">
        <f t="shared" si="0"/>
        <v>22.852800000000002</v>
      </c>
      <c r="E13" s="1">
        <f t="shared" si="1"/>
        <v>24.84</v>
      </c>
      <c r="F13" s="4">
        <f t="shared" si="2"/>
        <v>496.8</v>
      </c>
      <c r="G13" s="4">
        <v>20</v>
      </c>
      <c r="H13" s="4">
        <v>10</v>
      </c>
      <c r="I13" s="4">
        <v>25</v>
      </c>
      <c r="J13" s="4">
        <v>4</v>
      </c>
      <c r="K13" s="4">
        <v>0.08</v>
      </c>
    </row>
    <row r="14" spans="1:11" hidden="1" x14ac:dyDescent="0.35">
      <c r="A14" s="4" t="s">
        <v>9</v>
      </c>
      <c r="B14" s="4" t="s">
        <v>11</v>
      </c>
      <c r="C14" s="4">
        <v>1</v>
      </c>
      <c r="D14" s="1">
        <f t="shared" si="0"/>
        <v>23.699200000000001</v>
      </c>
      <c r="E14" s="1">
        <f t="shared" si="1"/>
        <v>25.76</v>
      </c>
      <c r="F14" s="4">
        <f t="shared" si="2"/>
        <v>515.20000000000005</v>
      </c>
      <c r="G14" s="4">
        <v>20</v>
      </c>
      <c r="H14" s="4">
        <v>10</v>
      </c>
      <c r="I14" s="4">
        <v>26</v>
      </c>
      <c r="J14" s="4">
        <v>4</v>
      </c>
      <c r="K14" s="4">
        <v>0.08</v>
      </c>
    </row>
    <row r="15" spans="1:11" hidden="1" x14ac:dyDescent="0.35">
      <c r="A15" s="4" t="s">
        <v>9</v>
      </c>
      <c r="B15" s="4" t="s">
        <v>11</v>
      </c>
      <c r="C15" s="4">
        <v>2</v>
      </c>
      <c r="D15" s="1">
        <f t="shared" si="0"/>
        <v>22.006400000000003</v>
      </c>
      <c r="E15" s="1">
        <f t="shared" si="1"/>
        <v>23.92</v>
      </c>
      <c r="F15" s="4">
        <f t="shared" si="2"/>
        <v>478.40000000000003</v>
      </c>
      <c r="G15" s="4">
        <v>20</v>
      </c>
      <c r="H15" s="4">
        <v>10</v>
      </c>
      <c r="I15" s="4">
        <v>24</v>
      </c>
      <c r="J15" s="4">
        <v>4</v>
      </c>
      <c r="K15" s="4">
        <v>0.08</v>
      </c>
    </row>
    <row r="16" spans="1:11" hidden="1" x14ac:dyDescent="0.35">
      <c r="A16" s="4" t="s">
        <v>9</v>
      </c>
      <c r="B16" s="4" t="s">
        <v>11</v>
      </c>
      <c r="C16" s="4">
        <v>3</v>
      </c>
      <c r="D16" s="1">
        <f t="shared" si="0"/>
        <v>22.218</v>
      </c>
      <c r="E16" s="1">
        <f t="shared" si="1"/>
        <v>24.15</v>
      </c>
      <c r="F16" s="4">
        <f t="shared" si="2"/>
        <v>483</v>
      </c>
      <c r="G16" s="4">
        <v>19</v>
      </c>
      <c r="H16" s="4">
        <v>10</v>
      </c>
      <c r="I16" s="4">
        <v>25</v>
      </c>
      <c r="J16" s="4">
        <v>5</v>
      </c>
      <c r="K16" s="4">
        <v>0.08</v>
      </c>
    </row>
    <row r="17" spans="1:11" hidden="1" x14ac:dyDescent="0.35">
      <c r="A17" s="4" t="s">
        <v>9</v>
      </c>
      <c r="B17" s="4" t="s">
        <v>11</v>
      </c>
      <c r="C17" s="4">
        <v>4</v>
      </c>
      <c r="D17" s="1">
        <f t="shared" si="0"/>
        <v>22.006400000000003</v>
      </c>
      <c r="E17" s="1">
        <f t="shared" si="1"/>
        <v>23.92</v>
      </c>
      <c r="F17" s="4">
        <f t="shared" si="2"/>
        <v>478.40000000000003</v>
      </c>
      <c r="G17" s="4">
        <v>20</v>
      </c>
      <c r="H17" s="4">
        <v>10</v>
      </c>
      <c r="I17" s="4">
        <v>24</v>
      </c>
      <c r="J17" s="4">
        <v>4</v>
      </c>
      <c r="K17" s="4">
        <v>0.08</v>
      </c>
    </row>
    <row r="18" spans="1:11" hidden="1" x14ac:dyDescent="0.35">
      <c r="A18" s="4" t="s">
        <v>9</v>
      </c>
      <c r="B18" s="4" t="s">
        <v>11</v>
      </c>
      <c r="C18" s="4">
        <v>5</v>
      </c>
      <c r="D18" s="1">
        <f t="shared" si="0"/>
        <v>24.122399999999999</v>
      </c>
      <c r="E18" s="1">
        <f t="shared" si="1"/>
        <v>26.22</v>
      </c>
      <c r="F18" s="4">
        <f t="shared" si="2"/>
        <v>524.4</v>
      </c>
      <c r="G18" s="4">
        <v>20</v>
      </c>
      <c r="H18" s="4">
        <v>10</v>
      </c>
      <c r="I18" s="4">
        <v>26</v>
      </c>
      <c r="J18" s="4">
        <v>5</v>
      </c>
      <c r="K18" s="4">
        <v>0.08</v>
      </c>
    </row>
    <row r="19" spans="1:11" hidden="1" x14ac:dyDescent="0.35">
      <c r="A19" s="4" t="s">
        <v>9</v>
      </c>
      <c r="B19" s="4" t="s">
        <v>11</v>
      </c>
      <c r="C19" s="4">
        <v>6</v>
      </c>
      <c r="D19" s="1">
        <f t="shared" si="0"/>
        <v>20.736800000000002</v>
      </c>
      <c r="E19" s="1">
        <f t="shared" si="1"/>
        <v>22.54</v>
      </c>
      <c r="F19" s="4">
        <f t="shared" si="2"/>
        <v>450.8</v>
      </c>
      <c r="G19" s="4">
        <v>20</v>
      </c>
      <c r="H19" s="4">
        <v>10</v>
      </c>
      <c r="I19" s="4">
        <v>23</v>
      </c>
      <c r="J19" s="4">
        <v>3</v>
      </c>
      <c r="K19" s="4">
        <v>0.08</v>
      </c>
    </row>
    <row r="20" spans="1:11" hidden="1" x14ac:dyDescent="0.35">
      <c r="A20" s="4" t="s">
        <v>9</v>
      </c>
      <c r="B20" s="4" t="s">
        <v>11</v>
      </c>
      <c r="C20" s="4">
        <v>7</v>
      </c>
      <c r="D20" s="1">
        <f t="shared" si="0"/>
        <v>24.5456</v>
      </c>
      <c r="E20" s="1">
        <f t="shared" si="1"/>
        <v>26.68</v>
      </c>
      <c r="F20" s="4">
        <f t="shared" si="2"/>
        <v>533.6</v>
      </c>
      <c r="G20" s="4">
        <v>20</v>
      </c>
      <c r="H20" s="4">
        <v>10</v>
      </c>
      <c r="I20" s="4">
        <v>27</v>
      </c>
      <c r="J20" s="4">
        <v>4</v>
      </c>
      <c r="K20" s="4">
        <v>0.08</v>
      </c>
    </row>
    <row r="21" spans="1:11" hidden="1" x14ac:dyDescent="0.35">
      <c r="A21" s="4" t="s">
        <v>9</v>
      </c>
      <c r="B21" s="4" t="s">
        <v>11</v>
      </c>
      <c r="C21" s="4">
        <v>8</v>
      </c>
      <c r="D21" s="1">
        <f t="shared" si="0"/>
        <v>24.122399999999999</v>
      </c>
      <c r="E21" s="1">
        <f t="shared" si="1"/>
        <v>26.22</v>
      </c>
      <c r="F21" s="4">
        <f t="shared" si="2"/>
        <v>524.4</v>
      </c>
      <c r="G21" s="4">
        <v>20</v>
      </c>
      <c r="H21" s="4">
        <v>10</v>
      </c>
      <c r="I21" s="4">
        <v>26</v>
      </c>
      <c r="J21" s="4">
        <v>5</v>
      </c>
      <c r="K21" s="4">
        <v>0.08</v>
      </c>
    </row>
    <row r="22" spans="1:11" hidden="1" x14ac:dyDescent="0.35">
      <c r="A22" s="4" t="s">
        <v>9</v>
      </c>
      <c r="B22" s="4" t="s">
        <v>11</v>
      </c>
      <c r="C22" s="4">
        <v>9</v>
      </c>
      <c r="D22" s="1">
        <f t="shared" si="0"/>
        <v>22.852800000000002</v>
      </c>
      <c r="E22" s="1">
        <f t="shared" si="1"/>
        <v>24.84</v>
      </c>
      <c r="F22" s="4">
        <f t="shared" si="2"/>
        <v>496.8</v>
      </c>
      <c r="G22" s="4">
        <v>20</v>
      </c>
      <c r="H22" s="4">
        <v>10</v>
      </c>
      <c r="I22" s="4">
        <v>25</v>
      </c>
      <c r="J22" s="4">
        <v>4</v>
      </c>
      <c r="K22" s="4">
        <v>0.08</v>
      </c>
    </row>
    <row r="23" spans="1:11" hidden="1" x14ac:dyDescent="0.35">
      <c r="A23" s="4" t="s">
        <v>9</v>
      </c>
      <c r="B23" s="4" t="s">
        <v>11</v>
      </c>
      <c r="C23" s="4">
        <v>10</v>
      </c>
      <c r="D23" s="1">
        <f t="shared" si="0"/>
        <v>24.5456</v>
      </c>
      <c r="E23" s="1">
        <f t="shared" si="1"/>
        <v>26.68</v>
      </c>
      <c r="F23" s="4">
        <f t="shared" si="2"/>
        <v>533.6</v>
      </c>
      <c r="G23" s="4">
        <v>20</v>
      </c>
      <c r="H23" s="4">
        <v>10</v>
      </c>
      <c r="I23" s="4">
        <v>27</v>
      </c>
      <c r="J23" s="4">
        <v>4</v>
      </c>
      <c r="K23" s="4">
        <v>0.08</v>
      </c>
    </row>
    <row r="24" spans="1:11" hidden="1" x14ac:dyDescent="0.35">
      <c r="A24" s="4" t="s">
        <v>9</v>
      </c>
      <c r="B24" s="4" t="s">
        <v>11</v>
      </c>
      <c r="C24" s="4">
        <v>11</v>
      </c>
      <c r="D24" s="1">
        <f t="shared" si="0"/>
        <v>23.276000000000003</v>
      </c>
      <c r="E24" s="1">
        <f t="shared" si="1"/>
        <v>25.3</v>
      </c>
      <c r="F24" s="4">
        <f t="shared" si="2"/>
        <v>506</v>
      </c>
      <c r="G24" s="4">
        <v>20</v>
      </c>
      <c r="H24" s="4">
        <v>10</v>
      </c>
      <c r="I24" s="4">
        <v>25</v>
      </c>
      <c r="J24" s="4">
        <v>5</v>
      </c>
      <c r="K24" s="4">
        <v>0.08</v>
      </c>
    </row>
    <row r="25" spans="1:11" hidden="1" x14ac:dyDescent="0.35">
      <c r="A25" s="4" t="s">
        <v>9</v>
      </c>
      <c r="B25" s="4" t="s">
        <v>11</v>
      </c>
      <c r="C25" s="4">
        <v>12</v>
      </c>
      <c r="D25" s="1">
        <f t="shared" si="0"/>
        <v>22.852800000000002</v>
      </c>
      <c r="E25" s="1">
        <f t="shared" si="1"/>
        <v>24.84</v>
      </c>
      <c r="F25" s="4">
        <f t="shared" si="2"/>
        <v>496.8</v>
      </c>
      <c r="G25" s="4">
        <v>20</v>
      </c>
      <c r="H25" s="4">
        <v>10</v>
      </c>
      <c r="I25" s="4">
        <v>25</v>
      </c>
      <c r="J25" s="4">
        <v>4</v>
      </c>
      <c r="K25" s="4">
        <v>0.08</v>
      </c>
    </row>
    <row r="26" spans="1:11" x14ac:dyDescent="0.35">
      <c r="A26" s="4" t="s">
        <v>12</v>
      </c>
      <c r="B26" s="4" t="s">
        <v>13</v>
      </c>
      <c r="C26" s="4">
        <v>1</v>
      </c>
      <c r="D26" s="1">
        <f t="shared" si="0"/>
        <v>24.122399999999999</v>
      </c>
      <c r="E26" s="1">
        <f t="shared" si="1"/>
        <v>26.22</v>
      </c>
      <c r="F26" s="4">
        <f t="shared" si="2"/>
        <v>524.4</v>
      </c>
      <c r="G26" s="4">
        <v>20</v>
      </c>
      <c r="H26" s="4">
        <v>10</v>
      </c>
      <c r="I26" s="4">
        <v>26</v>
      </c>
      <c r="J26" s="4">
        <v>5</v>
      </c>
      <c r="K26" s="4">
        <v>0.08</v>
      </c>
    </row>
    <row r="27" spans="1:11" x14ac:dyDescent="0.35">
      <c r="A27" s="4" t="s">
        <v>12</v>
      </c>
      <c r="B27" s="4" t="s">
        <v>13</v>
      </c>
      <c r="C27" s="4">
        <v>2</v>
      </c>
      <c r="D27" s="1">
        <f t="shared" si="0"/>
        <v>21.160000000000004</v>
      </c>
      <c r="E27" s="1">
        <f t="shared" si="1"/>
        <v>23</v>
      </c>
      <c r="F27" s="4">
        <f t="shared" si="2"/>
        <v>460</v>
      </c>
      <c r="G27" s="4">
        <v>20</v>
      </c>
      <c r="H27" s="4">
        <v>10</v>
      </c>
      <c r="I27" s="4">
        <v>23</v>
      </c>
      <c r="J27" s="4">
        <v>4</v>
      </c>
      <c r="K27" s="4">
        <v>0.08</v>
      </c>
    </row>
    <row r="28" spans="1:11" x14ac:dyDescent="0.35">
      <c r="A28" s="4" t="s">
        <v>12</v>
      </c>
      <c r="B28" s="4" t="s">
        <v>13</v>
      </c>
      <c r="C28" s="4">
        <v>3</v>
      </c>
      <c r="D28" s="1">
        <f t="shared" si="0"/>
        <v>0</v>
      </c>
      <c r="E28" s="1">
        <f t="shared" si="1"/>
        <v>0</v>
      </c>
      <c r="F28" s="4">
        <f t="shared" si="2"/>
        <v>0</v>
      </c>
      <c r="G28" s="4">
        <v>0</v>
      </c>
      <c r="H28" s="4">
        <v>0</v>
      </c>
      <c r="I28" s="4">
        <v>0</v>
      </c>
      <c r="J28" s="4">
        <v>0</v>
      </c>
      <c r="K28" s="4">
        <v>0.08</v>
      </c>
    </row>
    <row r="29" spans="1:11" x14ac:dyDescent="0.35">
      <c r="A29" s="4" t="s">
        <v>12</v>
      </c>
      <c r="B29" s="4" t="s">
        <v>13</v>
      </c>
      <c r="C29" s="4">
        <v>4</v>
      </c>
      <c r="D29" s="1">
        <f t="shared" si="0"/>
        <v>21.160000000000004</v>
      </c>
      <c r="E29" s="1">
        <f t="shared" si="1"/>
        <v>23</v>
      </c>
      <c r="F29" s="4">
        <f t="shared" si="2"/>
        <v>460</v>
      </c>
      <c r="G29" s="4">
        <v>20</v>
      </c>
      <c r="H29" s="4">
        <v>10</v>
      </c>
      <c r="I29" s="4">
        <v>23</v>
      </c>
      <c r="J29" s="4">
        <v>4</v>
      </c>
      <c r="K29" s="4">
        <v>0.08</v>
      </c>
    </row>
    <row r="30" spans="1:11" x14ac:dyDescent="0.35">
      <c r="A30" s="4" t="s">
        <v>12</v>
      </c>
      <c r="B30" s="4" t="s">
        <v>13</v>
      </c>
      <c r="C30" s="4">
        <v>5</v>
      </c>
      <c r="D30" s="1">
        <f t="shared" si="0"/>
        <v>22.006400000000003</v>
      </c>
      <c r="E30" s="1">
        <f t="shared" si="1"/>
        <v>23.92</v>
      </c>
      <c r="F30" s="4">
        <f t="shared" si="2"/>
        <v>478.40000000000003</v>
      </c>
      <c r="G30" s="4">
        <v>20</v>
      </c>
      <c r="H30" s="4">
        <v>0</v>
      </c>
      <c r="I30" s="4">
        <v>26</v>
      </c>
      <c r="J30" s="4">
        <v>5</v>
      </c>
      <c r="K30" s="4">
        <v>0.08</v>
      </c>
    </row>
    <row r="31" spans="1:11" x14ac:dyDescent="0.35">
      <c r="A31" s="4" t="s">
        <v>12</v>
      </c>
      <c r="B31" s="4" t="s">
        <v>13</v>
      </c>
      <c r="C31" s="4">
        <v>6</v>
      </c>
      <c r="D31" s="1">
        <f t="shared" si="0"/>
        <v>19.467200000000002</v>
      </c>
      <c r="E31" s="1">
        <f t="shared" si="1"/>
        <v>21.160000000000004</v>
      </c>
      <c r="F31" s="4">
        <f t="shared" si="2"/>
        <v>423.20000000000005</v>
      </c>
      <c r="G31" s="4">
        <v>20</v>
      </c>
      <c r="H31" s="4">
        <v>0</v>
      </c>
      <c r="I31" s="4">
        <v>23</v>
      </c>
      <c r="J31" s="4">
        <v>3</v>
      </c>
      <c r="K31" s="4">
        <v>0.08</v>
      </c>
    </row>
    <row r="32" spans="1:11" x14ac:dyDescent="0.35">
      <c r="A32" s="4" t="s">
        <v>12</v>
      </c>
      <c r="B32" s="4" t="s">
        <v>13</v>
      </c>
      <c r="C32" s="4">
        <v>7</v>
      </c>
      <c r="D32" s="1">
        <f t="shared" si="0"/>
        <v>22.852800000000002</v>
      </c>
      <c r="E32" s="1">
        <f t="shared" si="1"/>
        <v>24.84</v>
      </c>
      <c r="F32" s="4">
        <f t="shared" si="2"/>
        <v>496.8</v>
      </c>
      <c r="G32" s="4">
        <v>20</v>
      </c>
      <c r="H32" s="4">
        <v>0</v>
      </c>
      <c r="I32" s="4">
        <v>27</v>
      </c>
      <c r="J32" s="4">
        <v>4</v>
      </c>
      <c r="K32" s="4">
        <v>0.08</v>
      </c>
    </row>
    <row r="33" spans="1:11" x14ac:dyDescent="0.35">
      <c r="A33" s="4" t="s">
        <v>12</v>
      </c>
      <c r="B33" s="4" t="s">
        <v>13</v>
      </c>
      <c r="C33" s="4">
        <v>8</v>
      </c>
      <c r="D33" s="1">
        <f t="shared" si="0"/>
        <v>22.006400000000003</v>
      </c>
      <c r="E33" s="1">
        <f t="shared" si="1"/>
        <v>23.92</v>
      </c>
      <c r="F33" s="4">
        <f t="shared" si="2"/>
        <v>478.40000000000003</v>
      </c>
      <c r="G33" s="4">
        <v>20</v>
      </c>
      <c r="H33" s="4">
        <v>0</v>
      </c>
      <c r="I33" s="4">
        <v>26</v>
      </c>
      <c r="J33" s="4">
        <v>5</v>
      </c>
      <c r="K33" s="4">
        <v>0.08</v>
      </c>
    </row>
    <row r="34" spans="1:11" x14ac:dyDescent="0.35">
      <c r="A34" s="4" t="s">
        <v>12</v>
      </c>
      <c r="B34" s="4" t="s">
        <v>13</v>
      </c>
      <c r="C34" s="4">
        <v>9</v>
      </c>
      <c r="D34" s="1">
        <f t="shared" si="0"/>
        <v>21.160000000000004</v>
      </c>
      <c r="E34" s="1">
        <f t="shared" si="1"/>
        <v>23</v>
      </c>
      <c r="F34" s="4">
        <f t="shared" si="2"/>
        <v>460</v>
      </c>
      <c r="G34" s="4">
        <v>20</v>
      </c>
      <c r="H34" s="4">
        <v>0</v>
      </c>
      <c r="I34" s="4">
        <v>25</v>
      </c>
      <c r="J34" s="4">
        <v>4</v>
      </c>
      <c r="K34" s="4">
        <v>0.08</v>
      </c>
    </row>
    <row r="35" spans="1:11" x14ac:dyDescent="0.35">
      <c r="A35" s="4" t="s">
        <v>12</v>
      </c>
      <c r="B35" s="4" t="s">
        <v>13</v>
      </c>
      <c r="C35" s="4">
        <v>10</v>
      </c>
      <c r="D35" s="1">
        <f t="shared" si="0"/>
        <v>22.006400000000003</v>
      </c>
      <c r="E35" s="1">
        <f t="shared" si="1"/>
        <v>23.92</v>
      </c>
      <c r="F35" s="4">
        <f t="shared" si="2"/>
        <v>478.40000000000003</v>
      </c>
      <c r="G35" s="4">
        <v>20</v>
      </c>
      <c r="H35" s="4">
        <v>0</v>
      </c>
      <c r="I35" s="4">
        <v>26</v>
      </c>
      <c r="J35" s="4">
        <v>5</v>
      </c>
      <c r="K35" s="4">
        <v>0.08</v>
      </c>
    </row>
    <row r="36" spans="1:11" x14ac:dyDescent="0.35">
      <c r="A36" s="4" t="s">
        <v>12</v>
      </c>
      <c r="B36" s="4" t="s">
        <v>13</v>
      </c>
      <c r="C36" s="4">
        <v>11</v>
      </c>
      <c r="D36" s="1">
        <f t="shared" si="0"/>
        <v>22.006400000000003</v>
      </c>
      <c r="E36" s="1">
        <f t="shared" si="1"/>
        <v>23.92</v>
      </c>
      <c r="F36" s="4">
        <f t="shared" si="2"/>
        <v>478.40000000000003</v>
      </c>
      <c r="G36" s="4">
        <v>20</v>
      </c>
      <c r="H36" s="4">
        <v>0</v>
      </c>
      <c r="I36" s="4">
        <v>26</v>
      </c>
      <c r="J36" s="4">
        <v>4</v>
      </c>
      <c r="K36" s="4">
        <v>0.08</v>
      </c>
    </row>
    <row r="37" spans="1:11" x14ac:dyDescent="0.35">
      <c r="A37" s="4" t="s">
        <v>12</v>
      </c>
      <c r="B37" s="4" t="s">
        <v>13</v>
      </c>
      <c r="C37" s="4">
        <v>12</v>
      </c>
      <c r="D37" s="1">
        <f t="shared" si="0"/>
        <v>22.852800000000002</v>
      </c>
      <c r="E37" s="1">
        <f t="shared" si="1"/>
        <v>24.84</v>
      </c>
      <c r="F37" s="4">
        <f t="shared" si="2"/>
        <v>496.8</v>
      </c>
      <c r="G37" s="4">
        <v>20</v>
      </c>
      <c r="H37" s="4">
        <v>0</v>
      </c>
      <c r="I37" s="4">
        <v>27</v>
      </c>
      <c r="J37" s="4">
        <v>4</v>
      </c>
      <c r="K37" s="4">
        <v>0.08</v>
      </c>
    </row>
    <row r="38" spans="1:11" hidden="1" x14ac:dyDescent="0.35">
      <c r="A38" s="4" t="s">
        <v>12</v>
      </c>
      <c r="B38" s="4" t="s">
        <v>14</v>
      </c>
      <c r="C38" s="4">
        <v>1</v>
      </c>
      <c r="D38" s="1">
        <f t="shared" si="0"/>
        <v>22.006400000000003</v>
      </c>
      <c r="E38" s="1">
        <f t="shared" si="1"/>
        <v>23.92</v>
      </c>
      <c r="F38" s="4">
        <f t="shared" si="2"/>
        <v>478.40000000000003</v>
      </c>
      <c r="G38" s="4">
        <v>20</v>
      </c>
      <c r="H38" s="4">
        <v>0</v>
      </c>
      <c r="I38" s="4">
        <v>26</v>
      </c>
      <c r="J38" s="4">
        <v>5</v>
      </c>
      <c r="K38" s="4">
        <v>0.08</v>
      </c>
    </row>
    <row r="39" spans="1:11" hidden="1" x14ac:dyDescent="0.35">
      <c r="A39" s="4" t="s">
        <v>12</v>
      </c>
      <c r="B39" s="4" t="s">
        <v>14</v>
      </c>
      <c r="C39" s="4">
        <v>2</v>
      </c>
      <c r="D39" s="1">
        <f t="shared" si="0"/>
        <v>19.467200000000002</v>
      </c>
      <c r="E39" s="1">
        <f t="shared" si="1"/>
        <v>21.160000000000004</v>
      </c>
      <c r="F39" s="4">
        <f t="shared" si="2"/>
        <v>423.20000000000005</v>
      </c>
      <c r="G39" s="4">
        <v>20</v>
      </c>
      <c r="H39" s="4">
        <v>0</v>
      </c>
      <c r="I39" s="4">
        <v>23</v>
      </c>
      <c r="J39" s="4">
        <v>4</v>
      </c>
      <c r="K39" s="4">
        <v>0.08</v>
      </c>
    </row>
    <row r="40" spans="1:11" hidden="1" x14ac:dyDescent="0.35">
      <c r="A40" s="4" t="s">
        <v>12</v>
      </c>
      <c r="B40" s="4" t="s">
        <v>14</v>
      </c>
      <c r="C40" s="4">
        <v>3</v>
      </c>
      <c r="D40" s="1">
        <f t="shared" si="0"/>
        <v>19.805759999999999</v>
      </c>
      <c r="E40" s="1">
        <f t="shared" si="1"/>
        <v>21.527999999999999</v>
      </c>
      <c r="F40" s="4">
        <f t="shared" si="2"/>
        <v>430.56</v>
      </c>
      <c r="G40" s="4">
        <v>18</v>
      </c>
      <c r="H40" s="4">
        <v>0</v>
      </c>
      <c r="I40" s="4">
        <v>26</v>
      </c>
      <c r="J40" s="4">
        <v>4</v>
      </c>
      <c r="K40" s="4">
        <v>0.08</v>
      </c>
    </row>
    <row r="41" spans="1:11" hidden="1" x14ac:dyDescent="0.35">
      <c r="A41" s="4" t="s">
        <v>12</v>
      </c>
      <c r="B41" s="4" t="s">
        <v>14</v>
      </c>
      <c r="C41" s="4">
        <v>4</v>
      </c>
      <c r="D41" s="1">
        <f t="shared" si="0"/>
        <v>0</v>
      </c>
      <c r="E41" s="1">
        <f t="shared" si="1"/>
        <v>0</v>
      </c>
      <c r="F41" s="4">
        <f t="shared" si="2"/>
        <v>0</v>
      </c>
      <c r="G41" s="4">
        <v>0</v>
      </c>
      <c r="H41" s="4">
        <v>0</v>
      </c>
      <c r="I41" s="4">
        <v>0</v>
      </c>
      <c r="J41" s="4">
        <v>0</v>
      </c>
      <c r="K41" s="4">
        <v>0.08</v>
      </c>
    </row>
    <row r="42" spans="1:11" hidden="1" x14ac:dyDescent="0.35">
      <c r="A42" s="4" t="s">
        <v>12</v>
      </c>
      <c r="B42" s="4" t="s">
        <v>14</v>
      </c>
      <c r="C42" s="4">
        <v>5</v>
      </c>
      <c r="D42" s="1">
        <f t="shared" si="0"/>
        <v>22.006400000000003</v>
      </c>
      <c r="E42" s="1">
        <f t="shared" si="1"/>
        <v>23.92</v>
      </c>
      <c r="F42" s="4">
        <f t="shared" si="2"/>
        <v>478.40000000000003</v>
      </c>
      <c r="G42" s="4">
        <v>20</v>
      </c>
      <c r="H42" s="4">
        <v>0</v>
      </c>
      <c r="I42" s="4">
        <v>26</v>
      </c>
      <c r="J42" s="4">
        <v>5</v>
      </c>
      <c r="K42" s="4">
        <v>0.08</v>
      </c>
    </row>
    <row r="43" spans="1:11" hidden="1" x14ac:dyDescent="0.35">
      <c r="A43" s="4" t="s">
        <v>12</v>
      </c>
      <c r="B43" s="4" t="s">
        <v>14</v>
      </c>
      <c r="C43" s="4">
        <v>6</v>
      </c>
      <c r="D43" s="1">
        <f t="shared" si="0"/>
        <v>19.467200000000002</v>
      </c>
      <c r="E43" s="1">
        <f t="shared" si="1"/>
        <v>21.160000000000004</v>
      </c>
      <c r="F43" s="4">
        <f t="shared" si="2"/>
        <v>423.20000000000005</v>
      </c>
      <c r="G43" s="4">
        <v>20</v>
      </c>
      <c r="H43" s="4">
        <v>0</v>
      </c>
      <c r="I43" s="4">
        <v>23</v>
      </c>
      <c r="J43" s="4">
        <v>3</v>
      </c>
      <c r="K43" s="4">
        <v>0.08</v>
      </c>
    </row>
    <row r="44" spans="1:11" hidden="1" x14ac:dyDescent="0.35">
      <c r="A44" s="4" t="s">
        <v>12</v>
      </c>
      <c r="B44" s="4" t="s">
        <v>14</v>
      </c>
      <c r="C44" s="4">
        <v>7</v>
      </c>
      <c r="D44" s="1">
        <f t="shared" si="0"/>
        <v>22.852800000000002</v>
      </c>
      <c r="E44" s="1">
        <f t="shared" si="1"/>
        <v>24.84</v>
      </c>
      <c r="F44" s="4">
        <f t="shared" si="2"/>
        <v>496.8</v>
      </c>
      <c r="G44" s="4">
        <v>20</v>
      </c>
      <c r="H44" s="4">
        <v>0</v>
      </c>
      <c r="I44" s="4">
        <v>27</v>
      </c>
      <c r="J44" s="4">
        <v>4</v>
      </c>
      <c r="K44" s="4">
        <v>0.08</v>
      </c>
    </row>
    <row r="45" spans="1:11" hidden="1" x14ac:dyDescent="0.35">
      <c r="A45" s="4" t="s">
        <v>12</v>
      </c>
      <c r="B45" s="4" t="s">
        <v>14</v>
      </c>
      <c r="C45" s="4">
        <v>8</v>
      </c>
      <c r="D45" s="1">
        <f t="shared" si="0"/>
        <v>22.006400000000003</v>
      </c>
      <c r="E45" s="1">
        <f t="shared" si="1"/>
        <v>23.92</v>
      </c>
      <c r="F45" s="4">
        <f t="shared" si="2"/>
        <v>478.40000000000003</v>
      </c>
      <c r="G45" s="4">
        <v>20</v>
      </c>
      <c r="H45" s="4">
        <v>0</v>
      </c>
      <c r="I45" s="4">
        <v>26</v>
      </c>
      <c r="J45" s="4">
        <v>5</v>
      </c>
      <c r="K45" s="4">
        <v>0.08</v>
      </c>
    </row>
    <row r="46" spans="1:11" hidden="1" x14ac:dyDescent="0.35">
      <c r="A46" s="4" t="s">
        <v>12</v>
      </c>
      <c r="B46" s="4" t="s">
        <v>14</v>
      </c>
      <c r="C46" s="4">
        <v>9</v>
      </c>
      <c r="D46" s="1">
        <f t="shared" si="0"/>
        <v>21.160000000000004</v>
      </c>
      <c r="E46" s="1">
        <f t="shared" si="1"/>
        <v>23</v>
      </c>
      <c r="F46" s="4">
        <f t="shared" si="2"/>
        <v>460</v>
      </c>
      <c r="G46" s="4">
        <v>20</v>
      </c>
      <c r="H46" s="4">
        <v>0</v>
      </c>
      <c r="I46" s="4">
        <v>25</v>
      </c>
      <c r="J46" s="4">
        <v>4</v>
      </c>
      <c r="K46" s="4">
        <v>0.08</v>
      </c>
    </row>
    <row r="47" spans="1:11" hidden="1" x14ac:dyDescent="0.35">
      <c r="A47" s="4" t="s">
        <v>12</v>
      </c>
      <c r="B47" s="4" t="s">
        <v>14</v>
      </c>
      <c r="C47" s="4">
        <v>10</v>
      </c>
      <c r="D47" s="1">
        <f t="shared" si="0"/>
        <v>22.006400000000003</v>
      </c>
      <c r="E47" s="1">
        <f t="shared" si="1"/>
        <v>23.92</v>
      </c>
      <c r="F47" s="4">
        <f t="shared" si="2"/>
        <v>478.40000000000003</v>
      </c>
      <c r="G47" s="4">
        <v>20</v>
      </c>
      <c r="H47" s="4">
        <v>0</v>
      </c>
      <c r="I47" s="4">
        <v>26</v>
      </c>
      <c r="J47" s="4">
        <v>5</v>
      </c>
      <c r="K47" s="4">
        <v>0.08</v>
      </c>
    </row>
    <row r="48" spans="1:11" hidden="1" x14ac:dyDescent="0.35">
      <c r="A48" s="4" t="s">
        <v>12</v>
      </c>
      <c r="B48" s="4" t="s">
        <v>14</v>
      </c>
      <c r="C48" s="4">
        <v>11</v>
      </c>
      <c r="D48" s="1">
        <f t="shared" si="0"/>
        <v>22.006400000000003</v>
      </c>
      <c r="E48" s="1">
        <f t="shared" si="1"/>
        <v>23.92</v>
      </c>
      <c r="F48" s="4">
        <f t="shared" si="2"/>
        <v>478.40000000000003</v>
      </c>
      <c r="G48" s="4">
        <v>20</v>
      </c>
      <c r="H48" s="4">
        <v>0</v>
      </c>
      <c r="I48" s="4">
        <v>26</v>
      </c>
      <c r="J48" s="4">
        <v>4</v>
      </c>
      <c r="K48" s="4">
        <v>0.08</v>
      </c>
    </row>
    <row r="49" spans="1:11" hidden="1" x14ac:dyDescent="0.35">
      <c r="A49" s="4" t="s">
        <v>12</v>
      </c>
      <c r="B49" s="4" t="s">
        <v>14</v>
      </c>
      <c r="C49" s="4">
        <v>12</v>
      </c>
      <c r="D49" s="1">
        <f t="shared" si="0"/>
        <v>22.852800000000002</v>
      </c>
      <c r="E49" s="1">
        <f t="shared" si="1"/>
        <v>24.84</v>
      </c>
      <c r="F49" s="4">
        <f t="shared" si="2"/>
        <v>496.8</v>
      </c>
      <c r="G49" s="4">
        <v>20</v>
      </c>
      <c r="H49" s="4">
        <v>0</v>
      </c>
      <c r="I49" s="4">
        <v>27</v>
      </c>
      <c r="J49" s="4">
        <v>4</v>
      </c>
      <c r="K49" s="4">
        <v>0.08</v>
      </c>
    </row>
    <row r="50" spans="1:11" hidden="1" x14ac:dyDescent="0.35">
      <c r="A50" s="4" t="s">
        <v>12</v>
      </c>
      <c r="B50" s="4" t="s">
        <v>15</v>
      </c>
      <c r="C50" s="4">
        <v>1</v>
      </c>
      <c r="D50" s="1">
        <f t="shared" si="0"/>
        <v>24.122399999999999</v>
      </c>
      <c r="E50" s="1">
        <f t="shared" si="1"/>
        <v>26.22</v>
      </c>
      <c r="F50" s="4">
        <f t="shared" si="2"/>
        <v>524.4</v>
      </c>
      <c r="G50" s="4">
        <v>20</v>
      </c>
      <c r="H50" s="4">
        <v>10</v>
      </c>
      <c r="I50" s="4">
        <v>26</v>
      </c>
      <c r="J50" s="4">
        <v>5</v>
      </c>
      <c r="K50" s="4">
        <v>0.08</v>
      </c>
    </row>
    <row r="51" spans="1:11" hidden="1" x14ac:dyDescent="0.35">
      <c r="A51" s="4" t="s">
        <v>12</v>
      </c>
      <c r="B51" s="4" t="s">
        <v>15</v>
      </c>
      <c r="C51" s="4">
        <v>2</v>
      </c>
      <c r="D51" s="1">
        <f t="shared" si="0"/>
        <v>21.160000000000004</v>
      </c>
      <c r="E51" s="1">
        <f t="shared" si="1"/>
        <v>23</v>
      </c>
      <c r="F51" s="4">
        <f t="shared" si="2"/>
        <v>460</v>
      </c>
      <c r="G51" s="4">
        <v>20</v>
      </c>
      <c r="H51" s="4">
        <v>10</v>
      </c>
      <c r="I51" s="4">
        <v>23</v>
      </c>
      <c r="J51" s="4">
        <v>4</v>
      </c>
      <c r="K51" s="4">
        <v>0.08</v>
      </c>
    </row>
    <row r="52" spans="1:11" hidden="1" x14ac:dyDescent="0.35">
      <c r="A52" s="4" t="s">
        <v>12</v>
      </c>
      <c r="B52" s="4" t="s">
        <v>15</v>
      </c>
      <c r="C52" s="4">
        <v>3</v>
      </c>
      <c r="D52" s="1">
        <f t="shared" si="0"/>
        <v>21.498560000000001</v>
      </c>
      <c r="E52" s="1">
        <f t="shared" si="1"/>
        <v>23.368000000000002</v>
      </c>
      <c r="F52" s="4">
        <f t="shared" si="2"/>
        <v>467.36</v>
      </c>
      <c r="G52" s="4">
        <v>18</v>
      </c>
      <c r="H52" s="4">
        <v>10</v>
      </c>
      <c r="I52" s="4">
        <v>26</v>
      </c>
      <c r="J52" s="4">
        <v>4</v>
      </c>
      <c r="K52" s="4">
        <v>0.08</v>
      </c>
    </row>
    <row r="53" spans="1:11" hidden="1" x14ac:dyDescent="0.35">
      <c r="A53" s="4" t="s">
        <v>12</v>
      </c>
      <c r="B53" s="4" t="s">
        <v>15</v>
      </c>
      <c r="C53" s="4">
        <v>4</v>
      </c>
      <c r="D53" s="1">
        <f t="shared" si="0"/>
        <v>21.160000000000004</v>
      </c>
      <c r="E53" s="1">
        <f t="shared" si="1"/>
        <v>23</v>
      </c>
      <c r="F53" s="4">
        <f t="shared" si="2"/>
        <v>460</v>
      </c>
      <c r="G53" s="4">
        <v>20</v>
      </c>
      <c r="H53" s="4">
        <v>10</v>
      </c>
      <c r="I53" s="4">
        <v>23</v>
      </c>
      <c r="J53" s="4">
        <v>4</v>
      </c>
      <c r="K53" s="4">
        <v>0.08</v>
      </c>
    </row>
    <row r="54" spans="1:11" hidden="1" x14ac:dyDescent="0.35">
      <c r="A54" s="4" t="s">
        <v>12</v>
      </c>
      <c r="B54" s="4" t="s">
        <v>15</v>
      </c>
      <c r="C54" s="4">
        <v>5</v>
      </c>
      <c r="D54" s="1">
        <f t="shared" si="0"/>
        <v>24.122399999999999</v>
      </c>
      <c r="E54" s="1">
        <f t="shared" si="1"/>
        <v>26.22</v>
      </c>
      <c r="F54" s="4">
        <f t="shared" si="2"/>
        <v>524.4</v>
      </c>
      <c r="G54" s="4">
        <v>20</v>
      </c>
      <c r="H54" s="4">
        <v>10</v>
      </c>
      <c r="I54" s="4">
        <v>26</v>
      </c>
      <c r="J54" s="4">
        <v>5</v>
      </c>
      <c r="K54" s="4">
        <v>0.08</v>
      </c>
    </row>
    <row r="55" spans="1:11" hidden="1" x14ac:dyDescent="0.35">
      <c r="A55" s="4" t="s">
        <v>12</v>
      </c>
      <c r="B55" s="4" t="s">
        <v>15</v>
      </c>
      <c r="C55" s="4">
        <v>6</v>
      </c>
      <c r="D55" s="1">
        <f t="shared" si="0"/>
        <v>20.736800000000002</v>
      </c>
      <c r="E55" s="1">
        <f t="shared" si="1"/>
        <v>22.54</v>
      </c>
      <c r="F55" s="4">
        <f t="shared" si="2"/>
        <v>450.8</v>
      </c>
      <c r="G55" s="4">
        <v>20</v>
      </c>
      <c r="H55" s="4">
        <v>10</v>
      </c>
      <c r="I55" s="4">
        <v>23</v>
      </c>
      <c r="J55" s="4">
        <v>3</v>
      </c>
      <c r="K55" s="4">
        <v>0.08</v>
      </c>
    </row>
    <row r="56" spans="1:11" hidden="1" x14ac:dyDescent="0.35">
      <c r="A56" s="4" t="s">
        <v>12</v>
      </c>
      <c r="B56" s="4" t="s">
        <v>15</v>
      </c>
      <c r="C56" s="4">
        <v>7</v>
      </c>
      <c r="D56" s="1">
        <f t="shared" si="0"/>
        <v>24.5456</v>
      </c>
      <c r="E56" s="1">
        <f t="shared" si="1"/>
        <v>26.68</v>
      </c>
      <c r="F56" s="4">
        <f t="shared" si="2"/>
        <v>533.6</v>
      </c>
      <c r="G56" s="4">
        <v>20</v>
      </c>
      <c r="H56" s="4">
        <v>10</v>
      </c>
      <c r="I56" s="4">
        <v>27</v>
      </c>
      <c r="J56" s="4">
        <v>4</v>
      </c>
      <c r="K56" s="4">
        <v>0.08</v>
      </c>
    </row>
    <row r="57" spans="1:11" hidden="1" x14ac:dyDescent="0.35">
      <c r="A57" s="4" t="s">
        <v>12</v>
      </c>
      <c r="B57" s="4" t="s">
        <v>15</v>
      </c>
      <c r="C57" s="4">
        <v>8</v>
      </c>
      <c r="D57" s="1">
        <f t="shared" si="0"/>
        <v>24.122399999999999</v>
      </c>
      <c r="E57" s="1">
        <f t="shared" si="1"/>
        <v>26.22</v>
      </c>
      <c r="F57" s="4">
        <f t="shared" si="2"/>
        <v>524.4</v>
      </c>
      <c r="G57" s="4">
        <v>20</v>
      </c>
      <c r="H57" s="4">
        <v>10</v>
      </c>
      <c r="I57" s="4">
        <v>26</v>
      </c>
      <c r="J57" s="4">
        <v>5</v>
      </c>
      <c r="K57" s="4">
        <v>0.08</v>
      </c>
    </row>
    <row r="58" spans="1:11" hidden="1" x14ac:dyDescent="0.35">
      <c r="A58" s="4" t="s">
        <v>12</v>
      </c>
      <c r="B58" s="4" t="s">
        <v>15</v>
      </c>
      <c r="C58" s="4">
        <v>9</v>
      </c>
      <c r="D58" s="1">
        <f t="shared" si="0"/>
        <v>22.852800000000002</v>
      </c>
      <c r="E58" s="1">
        <f t="shared" si="1"/>
        <v>24.84</v>
      </c>
      <c r="F58" s="4">
        <f t="shared" si="2"/>
        <v>496.8</v>
      </c>
      <c r="G58" s="4">
        <v>20</v>
      </c>
      <c r="H58" s="4">
        <v>10</v>
      </c>
      <c r="I58" s="4">
        <v>25</v>
      </c>
      <c r="J58" s="4">
        <v>4</v>
      </c>
      <c r="K58" s="4">
        <v>0.08</v>
      </c>
    </row>
    <row r="59" spans="1:11" hidden="1" x14ac:dyDescent="0.35">
      <c r="A59" s="4" t="s">
        <v>12</v>
      </c>
      <c r="B59" s="4" t="s">
        <v>15</v>
      </c>
      <c r="C59" s="4">
        <v>10</v>
      </c>
      <c r="D59" s="1">
        <f t="shared" si="0"/>
        <v>24.122399999999999</v>
      </c>
      <c r="E59" s="1">
        <f t="shared" si="1"/>
        <v>26.22</v>
      </c>
      <c r="F59" s="4">
        <f t="shared" si="2"/>
        <v>524.4</v>
      </c>
      <c r="G59" s="4">
        <v>20</v>
      </c>
      <c r="H59" s="4">
        <v>10</v>
      </c>
      <c r="I59" s="4">
        <v>26</v>
      </c>
      <c r="J59" s="4">
        <v>5</v>
      </c>
      <c r="K59" s="4">
        <v>0.08</v>
      </c>
    </row>
    <row r="60" spans="1:11" hidden="1" x14ac:dyDescent="0.35">
      <c r="A60" s="4" t="s">
        <v>12</v>
      </c>
      <c r="B60" s="4" t="s">
        <v>15</v>
      </c>
      <c r="C60" s="4">
        <v>11</v>
      </c>
      <c r="D60" s="1">
        <f t="shared" si="0"/>
        <v>23.699200000000001</v>
      </c>
      <c r="E60" s="1">
        <f t="shared" si="1"/>
        <v>25.76</v>
      </c>
      <c r="F60" s="4">
        <f t="shared" si="2"/>
        <v>515.20000000000005</v>
      </c>
      <c r="G60" s="4">
        <v>20</v>
      </c>
      <c r="H60" s="4">
        <v>10</v>
      </c>
      <c r="I60" s="4">
        <v>26</v>
      </c>
      <c r="J60" s="4">
        <v>4</v>
      </c>
      <c r="K60" s="4">
        <v>0.08</v>
      </c>
    </row>
    <row r="61" spans="1:11" hidden="1" x14ac:dyDescent="0.35">
      <c r="A61" s="4" t="s">
        <v>12</v>
      </c>
      <c r="B61" s="4" t="s">
        <v>15</v>
      </c>
      <c r="C61" s="4">
        <v>12</v>
      </c>
      <c r="D61" s="1">
        <f t="shared" si="0"/>
        <v>24.5456</v>
      </c>
      <c r="E61" s="1">
        <f t="shared" si="1"/>
        <v>26.68</v>
      </c>
      <c r="F61" s="4">
        <f t="shared" si="2"/>
        <v>533.6</v>
      </c>
      <c r="G61" s="4">
        <v>20</v>
      </c>
      <c r="H61" s="4">
        <v>10</v>
      </c>
      <c r="I61" s="4">
        <v>27</v>
      </c>
      <c r="J61" s="4">
        <v>4</v>
      </c>
      <c r="K61" s="4">
        <v>0.08</v>
      </c>
    </row>
    <row r="62" spans="1:11" hidden="1" x14ac:dyDescent="0.35">
      <c r="A62" s="4" t="s">
        <v>12</v>
      </c>
      <c r="B62" s="4" t="s">
        <v>16</v>
      </c>
      <c r="C62" s="4">
        <v>1</v>
      </c>
      <c r="D62" s="1">
        <f t="shared" si="0"/>
        <v>22.006400000000003</v>
      </c>
      <c r="E62" s="1">
        <f t="shared" si="1"/>
        <v>23.92</v>
      </c>
      <c r="F62" s="4">
        <f t="shared" si="2"/>
        <v>478.40000000000003</v>
      </c>
      <c r="G62" s="4">
        <v>20</v>
      </c>
      <c r="H62" s="4">
        <v>0</v>
      </c>
      <c r="I62" s="4">
        <v>26</v>
      </c>
      <c r="J62" s="4">
        <v>5</v>
      </c>
      <c r="K62" s="4">
        <v>0.08</v>
      </c>
    </row>
    <row r="63" spans="1:11" hidden="1" x14ac:dyDescent="0.35">
      <c r="A63" s="4" t="s">
        <v>12</v>
      </c>
      <c r="B63" s="4" t="s">
        <v>16</v>
      </c>
      <c r="C63" s="4">
        <v>2</v>
      </c>
      <c r="D63" s="1">
        <f t="shared" si="0"/>
        <v>19.467200000000002</v>
      </c>
      <c r="E63" s="1">
        <f t="shared" si="1"/>
        <v>21.160000000000004</v>
      </c>
      <c r="F63" s="4">
        <f t="shared" si="2"/>
        <v>423.20000000000005</v>
      </c>
      <c r="G63" s="4">
        <v>20</v>
      </c>
      <c r="H63" s="4">
        <v>0</v>
      </c>
      <c r="I63" s="4">
        <v>23</v>
      </c>
      <c r="J63" s="4">
        <v>4</v>
      </c>
      <c r="K63" s="4">
        <v>0.08</v>
      </c>
    </row>
    <row r="64" spans="1:11" hidden="1" x14ac:dyDescent="0.35">
      <c r="A64" s="4" t="s">
        <v>12</v>
      </c>
      <c r="B64" s="4" t="s">
        <v>16</v>
      </c>
      <c r="C64" s="4">
        <v>3</v>
      </c>
      <c r="D64" s="1">
        <f t="shared" si="0"/>
        <v>21.498560000000001</v>
      </c>
      <c r="E64" s="1">
        <f t="shared" si="1"/>
        <v>23.368000000000002</v>
      </c>
      <c r="F64" s="4">
        <f t="shared" si="2"/>
        <v>467.36</v>
      </c>
      <c r="G64" s="4">
        <v>18</v>
      </c>
      <c r="H64" s="4">
        <v>10</v>
      </c>
      <c r="I64" s="4">
        <v>26</v>
      </c>
      <c r="J64" s="4">
        <v>4</v>
      </c>
      <c r="K64" s="4">
        <v>0.08</v>
      </c>
    </row>
    <row r="65" spans="1:11" hidden="1" x14ac:dyDescent="0.35">
      <c r="A65" s="4" t="s">
        <v>12</v>
      </c>
      <c r="B65" s="4" t="s">
        <v>16</v>
      </c>
      <c r="C65" s="4">
        <v>4</v>
      </c>
      <c r="D65" s="1">
        <f t="shared" si="0"/>
        <v>19.467200000000002</v>
      </c>
      <c r="E65" s="1">
        <f t="shared" si="1"/>
        <v>21.160000000000004</v>
      </c>
      <c r="F65" s="4">
        <f t="shared" si="2"/>
        <v>423.20000000000005</v>
      </c>
      <c r="G65" s="4">
        <v>20</v>
      </c>
      <c r="H65" s="4">
        <v>0</v>
      </c>
      <c r="I65" s="4">
        <v>23</v>
      </c>
      <c r="J65" s="4">
        <v>4</v>
      </c>
      <c r="K65" s="4">
        <v>0.08</v>
      </c>
    </row>
    <row r="66" spans="1:11" hidden="1" x14ac:dyDescent="0.35">
      <c r="A66" s="4" t="s">
        <v>12</v>
      </c>
      <c r="B66" s="4" t="s">
        <v>16</v>
      </c>
      <c r="C66" s="4">
        <v>5</v>
      </c>
      <c r="D66" s="1">
        <f t="shared" si="0"/>
        <v>24.122399999999999</v>
      </c>
      <c r="E66" s="1">
        <f t="shared" si="1"/>
        <v>26.22</v>
      </c>
      <c r="F66" s="4">
        <f t="shared" si="2"/>
        <v>524.4</v>
      </c>
      <c r="G66" s="4">
        <v>20</v>
      </c>
      <c r="H66" s="4">
        <v>10</v>
      </c>
      <c r="I66" s="4">
        <v>26</v>
      </c>
      <c r="J66" s="4">
        <v>5</v>
      </c>
      <c r="K66" s="4">
        <v>0.08</v>
      </c>
    </row>
    <row r="67" spans="1:11" hidden="1" x14ac:dyDescent="0.35">
      <c r="A67" s="4" t="s">
        <v>12</v>
      </c>
      <c r="B67" s="4" t="s">
        <v>16</v>
      </c>
      <c r="C67" s="4">
        <v>6</v>
      </c>
      <c r="D67" s="1">
        <f t="shared" ref="D67:D130" si="3">F67*(1-K67)/20</f>
        <v>20.736800000000002</v>
      </c>
      <c r="E67" s="1">
        <f t="shared" ref="E67:E130" si="4">F67/20</f>
        <v>22.54</v>
      </c>
      <c r="F67" s="4">
        <f t="shared" ref="F67:F130" si="5">(G67*I67+H67*J67)*(1-K67)</f>
        <v>450.8</v>
      </c>
      <c r="G67" s="4">
        <v>20</v>
      </c>
      <c r="H67" s="4">
        <v>10</v>
      </c>
      <c r="I67" s="4">
        <v>23</v>
      </c>
      <c r="J67" s="4">
        <v>3</v>
      </c>
      <c r="K67" s="4">
        <v>0.08</v>
      </c>
    </row>
    <row r="68" spans="1:11" hidden="1" x14ac:dyDescent="0.35">
      <c r="A68" s="4" t="s">
        <v>12</v>
      </c>
      <c r="B68" s="4" t="s">
        <v>16</v>
      </c>
      <c r="C68" s="4">
        <v>7</v>
      </c>
      <c r="D68" s="1">
        <f t="shared" si="3"/>
        <v>24.5456</v>
      </c>
      <c r="E68" s="1">
        <f t="shared" si="4"/>
        <v>26.68</v>
      </c>
      <c r="F68" s="4">
        <f t="shared" si="5"/>
        <v>533.6</v>
      </c>
      <c r="G68" s="4">
        <v>20</v>
      </c>
      <c r="H68" s="4">
        <v>10</v>
      </c>
      <c r="I68" s="4">
        <v>27</v>
      </c>
      <c r="J68" s="4">
        <v>4</v>
      </c>
      <c r="K68" s="4">
        <v>0.08</v>
      </c>
    </row>
    <row r="69" spans="1:11" hidden="1" x14ac:dyDescent="0.35">
      <c r="A69" s="4" t="s">
        <v>12</v>
      </c>
      <c r="B69" s="4" t="s">
        <v>16</v>
      </c>
      <c r="C69" s="4">
        <v>8</v>
      </c>
      <c r="D69" s="1">
        <f t="shared" si="3"/>
        <v>24.122399999999999</v>
      </c>
      <c r="E69" s="1">
        <f t="shared" si="4"/>
        <v>26.22</v>
      </c>
      <c r="F69" s="4">
        <f t="shared" si="5"/>
        <v>524.4</v>
      </c>
      <c r="G69" s="4">
        <v>20</v>
      </c>
      <c r="H69" s="4">
        <v>10</v>
      </c>
      <c r="I69" s="4">
        <v>26</v>
      </c>
      <c r="J69" s="4">
        <v>5</v>
      </c>
      <c r="K69" s="4">
        <v>0.08</v>
      </c>
    </row>
    <row r="70" spans="1:11" hidden="1" x14ac:dyDescent="0.35">
      <c r="A70" s="4" t="s">
        <v>12</v>
      </c>
      <c r="B70" s="4" t="s">
        <v>16</v>
      </c>
      <c r="C70" s="4">
        <v>9</v>
      </c>
      <c r="D70" s="1">
        <f t="shared" si="3"/>
        <v>22.852800000000002</v>
      </c>
      <c r="E70" s="1">
        <f t="shared" si="4"/>
        <v>24.84</v>
      </c>
      <c r="F70" s="4">
        <f t="shared" si="5"/>
        <v>496.8</v>
      </c>
      <c r="G70" s="4">
        <v>20</v>
      </c>
      <c r="H70" s="4">
        <v>10</v>
      </c>
      <c r="I70" s="4">
        <v>25</v>
      </c>
      <c r="J70" s="4">
        <v>4</v>
      </c>
      <c r="K70" s="4">
        <v>0.08</v>
      </c>
    </row>
    <row r="71" spans="1:11" hidden="1" x14ac:dyDescent="0.35">
      <c r="A71" s="4" t="s">
        <v>12</v>
      </c>
      <c r="B71" s="4" t="s">
        <v>16</v>
      </c>
      <c r="C71" s="4">
        <v>10</v>
      </c>
      <c r="D71" s="1">
        <f t="shared" si="3"/>
        <v>24.122399999999999</v>
      </c>
      <c r="E71" s="1">
        <f t="shared" si="4"/>
        <v>26.22</v>
      </c>
      <c r="F71" s="4">
        <f t="shared" si="5"/>
        <v>524.4</v>
      </c>
      <c r="G71" s="4">
        <v>20</v>
      </c>
      <c r="H71" s="4">
        <v>10</v>
      </c>
      <c r="I71" s="4">
        <v>26</v>
      </c>
      <c r="J71" s="4">
        <v>5</v>
      </c>
      <c r="K71" s="4">
        <v>0.08</v>
      </c>
    </row>
    <row r="72" spans="1:11" hidden="1" x14ac:dyDescent="0.35">
      <c r="A72" s="4" t="s">
        <v>12</v>
      </c>
      <c r="B72" s="4" t="s">
        <v>16</v>
      </c>
      <c r="C72" s="4">
        <v>11</v>
      </c>
      <c r="D72" s="1">
        <f t="shared" si="3"/>
        <v>23.699200000000001</v>
      </c>
      <c r="E72" s="1">
        <f t="shared" si="4"/>
        <v>25.76</v>
      </c>
      <c r="F72" s="4">
        <f t="shared" si="5"/>
        <v>515.20000000000005</v>
      </c>
      <c r="G72" s="4">
        <v>20</v>
      </c>
      <c r="H72" s="4">
        <v>10</v>
      </c>
      <c r="I72" s="4">
        <v>26</v>
      </c>
      <c r="J72" s="4">
        <v>4</v>
      </c>
      <c r="K72" s="4">
        <v>0.08</v>
      </c>
    </row>
    <row r="73" spans="1:11" hidden="1" x14ac:dyDescent="0.35">
      <c r="A73" s="4" t="s">
        <v>12</v>
      </c>
      <c r="B73" s="4" t="s">
        <v>16</v>
      </c>
      <c r="C73" s="4">
        <v>12</v>
      </c>
      <c r="D73" s="1">
        <f t="shared" si="3"/>
        <v>24.5456</v>
      </c>
      <c r="E73" s="1">
        <f t="shared" si="4"/>
        <v>26.68</v>
      </c>
      <c r="F73" s="4">
        <f t="shared" si="5"/>
        <v>533.6</v>
      </c>
      <c r="G73" s="4">
        <v>20</v>
      </c>
      <c r="H73" s="4">
        <v>10</v>
      </c>
      <c r="I73" s="4">
        <v>27</v>
      </c>
      <c r="J73" s="4">
        <v>4</v>
      </c>
      <c r="K73" s="4">
        <v>0.08</v>
      </c>
    </row>
    <row r="74" spans="1:11" hidden="1" x14ac:dyDescent="0.35">
      <c r="A74" s="4" t="s">
        <v>12</v>
      </c>
      <c r="B74" s="4" t="s">
        <v>17</v>
      </c>
      <c r="C74" s="4">
        <v>1</v>
      </c>
      <c r="D74" s="1">
        <f t="shared" si="3"/>
        <v>24.122399999999999</v>
      </c>
      <c r="E74" s="1">
        <f t="shared" si="4"/>
        <v>26.22</v>
      </c>
      <c r="F74" s="4">
        <f t="shared" si="5"/>
        <v>524.4</v>
      </c>
      <c r="G74" s="4">
        <v>20</v>
      </c>
      <c r="H74" s="4">
        <v>10</v>
      </c>
      <c r="I74" s="4">
        <v>26</v>
      </c>
      <c r="J74" s="4">
        <v>5</v>
      </c>
      <c r="K74" s="4">
        <v>0.08</v>
      </c>
    </row>
    <row r="75" spans="1:11" hidden="1" x14ac:dyDescent="0.35">
      <c r="A75" s="4" t="s">
        <v>12</v>
      </c>
      <c r="B75" s="4" t="s">
        <v>17</v>
      </c>
      <c r="C75" s="4">
        <v>2</v>
      </c>
      <c r="D75" s="1">
        <f t="shared" si="3"/>
        <v>21.160000000000004</v>
      </c>
      <c r="E75" s="1">
        <f t="shared" si="4"/>
        <v>23</v>
      </c>
      <c r="F75" s="4">
        <f t="shared" si="5"/>
        <v>460</v>
      </c>
      <c r="G75" s="4">
        <v>20</v>
      </c>
      <c r="H75" s="4">
        <v>10</v>
      </c>
      <c r="I75" s="4">
        <v>23</v>
      </c>
      <c r="J75" s="4">
        <v>4</v>
      </c>
      <c r="K75" s="4">
        <v>0.08</v>
      </c>
    </row>
    <row r="76" spans="1:11" hidden="1" x14ac:dyDescent="0.35">
      <c r="A76" s="4" t="s">
        <v>12</v>
      </c>
      <c r="B76" s="4" t="s">
        <v>17</v>
      </c>
      <c r="C76" s="4">
        <v>3</v>
      </c>
      <c r="D76" s="1">
        <f t="shared" si="3"/>
        <v>21.498560000000001</v>
      </c>
      <c r="E76" s="1">
        <f t="shared" si="4"/>
        <v>23.368000000000002</v>
      </c>
      <c r="F76" s="4">
        <f t="shared" si="5"/>
        <v>467.36</v>
      </c>
      <c r="G76" s="4">
        <v>18</v>
      </c>
      <c r="H76" s="4">
        <v>10</v>
      </c>
      <c r="I76" s="4">
        <v>26</v>
      </c>
      <c r="J76" s="4">
        <v>4</v>
      </c>
      <c r="K76" s="4">
        <v>0.08</v>
      </c>
    </row>
    <row r="77" spans="1:11" hidden="1" x14ac:dyDescent="0.35">
      <c r="A77" s="4" t="s">
        <v>12</v>
      </c>
      <c r="B77" s="4" t="s">
        <v>17</v>
      </c>
      <c r="C77" s="4">
        <v>4</v>
      </c>
      <c r="D77" s="1">
        <f t="shared" si="3"/>
        <v>21.160000000000004</v>
      </c>
      <c r="E77" s="1">
        <f t="shared" si="4"/>
        <v>23</v>
      </c>
      <c r="F77" s="4">
        <f t="shared" si="5"/>
        <v>460</v>
      </c>
      <c r="G77" s="4">
        <v>20</v>
      </c>
      <c r="H77" s="4">
        <v>10</v>
      </c>
      <c r="I77" s="4">
        <v>23</v>
      </c>
      <c r="J77" s="4">
        <v>4</v>
      </c>
      <c r="K77" s="4">
        <v>0.08</v>
      </c>
    </row>
    <row r="78" spans="1:11" hidden="1" x14ac:dyDescent="0.35">
      <c r="A78" s="4" t="s">
        <v>12</v>
      </c>
      <c r="B78" s="4" t="s">
        <v>17</v>
      </c>
      <c r="C78" s="4">
        <v>5</v>
      </c>
      <c r="D78" s="1">
        <f t="shared" si="3"/>
        <v>24.122399999999999</v>
      </c>
      <c r="E78" s="1">
        <f t="shared" si="4"/>
        <v>26.22</v>
      </c>
      <c r="F78" s="4">
        <f t="shared" si="5"/>
        <v>524.4</v>
      </c>
      <c r="G78" s="4">
        <v>20</v>
      </c>
      <c r="H78" s="4">
        <v>10</v>
      </c>
      <c r="I78" s="4">
        <v>26</v>
      </c>
      <c r="J78" s="4">
        <v>5</v>
      </c>
      <c r="K78" s="4">
        <v>0.08</v>
      </c>
    </row>
    <row r="79" spans="1:11" hidden="1" x14ac:dyDescent="0.35">
      <c r="A79" s="4" t="s">
        <v>12</v>
      </c>
      <c r="B79" s="4" t="s">
        <v>17</v>
      </c>
      <c r="C79" s="4">
        <v>6</v>
      </c>
      <c r="D79" s="1">
        <f t="shared" si="3"/>
        <v>20.736800000000002</v>
      </c>
      <c r="E79" s="1">
        <f t="shared" si="4"/>
        <v>22.54</v>
      </c>
      <c r="F79" s="4">
        <f t="shared" si="5"/>
        <v>450.8</v>
      </c>
      <c r="G79" s="4">
        <v>20</v>
      </c>
      <c r="H79" s="4">
        <v>10</v>
      </c>
      <c r="I79" s="4">
        <v>23</v>
      </c>
      <c r="J79" s="4">
        <v>3</v>
      </c>
      <c r="K79" s="4">
        <v>0.08</v>
      </c>
    </row>
    <row r="80" spans="1:11" hidden="1" x14ac:dyDescent="0.35">
      <c r="A80" s="4" t="s">
        <v>12</v>
      </c>
      <c r="B80" s="4" t="s">
        <v>17</v>
      </c>
      <c r="C80" s="4">
        <v>7</v>
      </c>
      <c r="D80" s="1">
        <f t="shared" si="3"/>
        <v>24.5456</v>
      </c>
      <c r="E80" s="1">
        <f t="shared" si="4"/>
        <v>26.68</v>
      </c>
      <c r="F80" s="4">
        <f t="shared" si="5"/>
        <v>533.6</v>
      </c>
      <c r="G80" s="4">
        <v>20</v>
      </c>
      <c r="H80" s="4">
        <v>10</v>
      </c>
      <c r="I80" s="4">
        <v>27</v>
      </c>
      <c r="J80" s="4">
        <v>4</v>
      </c>
      <c r="K80" s="4">
        <v>0.08</v>
      </c>
    </row>
    <row r="81" spans="1:11" hidden="1" x14ac:dyDescent="0.35">
      <c r="A81" s="4" t="s">
        <v>12</v>
      </c>
      <c r="B81" s="4" t="s">
        <v>17</v>
      </c>
      <c r="C81" s="4">
        <v>8</v>
      </c>
      <c r="D81" s="1">
        <f t="shared" si="3"/>
        <v>24.122399999999999</v>
      </c>
      <c r="E81" s="1">
        <f t="shared" si="4"/>
        <v>26.22</v>
      </c>
      <c r="F81" s="4">
        <f t="shared" si="5"/>
        <v>524.4</v>
      </c>
      <c r="G81" s="4">
        <v>20</v>
      </c>
      <c r="H81" s="4">
        <v>10</v>
      </c>
      <c r="I81" s="4">
        <v>26</v>
      </c>
      <c r="J81" s="4">
        <v>5</v>
      </c>
      <c r="K81" s="4">
        <v>0.08</v>
      </c>
    </row>
    <row r="82" spans="1:11" hidden="1" x14ac:dyDescent="0.35">
      <c r="A82" s="4" t="s">
        <v>12</v>
      </c>
      <c r="B82" s="4" t="s">
        <v>17</v>
      </c>
      <c r="C82" s="4">
        <v>9</v>
      </c>
      <c r="D82" s="1">
        <f t="shared" si="3"/>
        <v>22.852800000000002</v>
      </c>
      <c r="E82" s="1">
        <f t="shared" si="4"/>
        <v>24.84</v>
      </c>
      <c r="F82" s="4">
        <f t="shared" si="5"/>
        <v>496.8</v>
      </c>
      <c r="G82" s="4">
        <v>20</v>
      </c>
      <c r="H82" s="4">
        <v>10</v>
      </c>
      <c r="I82" s="4">
        <v>25</v>
      </c>
      <c r="J82" s="4">
        <v>4</v>
      </c>
      <c r="K82" s="4">
        <v>0.08</v>
      </c>
    </row>
    <row r="83" spans="1:11" hidden="1" x14ac:dyDescent="0.35">
      <c r="A83" s="4" t="s">
        <v>12</v>
      </c>
      <c r="B83" s="4" t="s">
        <v>17</v>
      </c>
      <c r="C83" s="4">
        <v>10</v>
      </c>
      <c r="D83" s="1">
        <f t="shared" si="3"/>
        <v>24.122399999999999</v>
      </c>
      <c r="E83" s="1">
        <f t="shared" si="4"/>
        <v>26.22</v>
      </c>
      <c r="F83" s="4">
        <f t="shared" si="5"/>
        <v>524.4</v>
      </c>
      <c r="G83" s="4">
        <v>20</v>
      </c>
      <c r="H83" s="4">
        <v>10</v>
      </c>
      <c r="I83" s="4">
        <v>26</v>
      </c>
      <c r="J83" s="4">
        <v>5</v>
      </c>
      <c r="K83" s="4">
        <v>0.08</v>
      </c>
    </row>
    <row r="84" spans="1:11" hidden="1" x14ac:dyDescent="0.35">
      <c r="A84" s="4" t="s">
        <v>12</v>
      </c>
      <c r="B84" s="4" t="s">
        <v>17</v>
      </c>
      <c r="C84" s="4">
        <v>11</v>
      </c>
      <c r="D84" s="1">
        <f t="shared" si="3"/>
        <v>23.699200000000001</v>
      </c>
      <c r="E84" s="1">
        <f t="shared" si="4"/>
        <v>25.76</v>
      </c>
      <c r="F84" s="4">
        <f t="shared" si="5"/>
        <v>515.20000000000005</v>
      </c>
      <c r="G84" s="4">
        <v>20</v>
      </c>
      <c r="H84" s="4">
        <v>10</v>
      </c>
      <c r="I84" s="4">
        <v>26</v>
      </c>
      <c r="J84" s="4">
        <v>4</v>
      </c>
      <c r="K84" s="4">
        <v>0.08</v>
      </c>
    </row>
    <row r="85" spans="1:11" hidden="1" x14ac:dyDescent="0.35">
      <c r="A85" s="4" t="s">
        <v>12</v>
      </c>
      <c r="B85" s="4" t="s">
        <v>17</v>
      </c>
      <c r="C85" s="4">
        <v>12</v>
      </c>
      <c r="D85" s="1">
        <f t="shared" si="3"/>
        <v>24.5456</v>
      </c>
      <c r="E85" s="1">
        <f t="shared" si="4"/>
        <v>26.68</v>
      </c>
      <c r="F85" s="4">
        <f t="shared" si="5"/>
        <v>533.6</v>
      </c>
      <c r="G85" s="4">
        <v>20</v>
      </c>
      <c r="H85" s="4">
        <v>10</v>
      </c>
      <c r="I85" s="4">
        <v>27</v>
      </c>
      <c r="J85" s="4">
        <v>4</v>
      </c>
      <c r="K85" s="4">
        <v>0.08</v>
      </c>
    </row>
    <row r="86" spans="1:11" hidden="1" x14ac:dyDescent="0.35">
      <c r="A86" s="4" t="s">
        <v>12</v>
      </c>
      <c r="B86" s="4" t="s">
        <v>18</v>
      </c>
      <c r="C86" s="4">
        <v>1</v>
      </c>
      <c r="D86" s="1">
        <f t="shared" si="3"/>
        <v>0</v>
      </c>
      <c r="E86" s="1">
        <f t="shared" si="4"/>
        <v>0</v>
      </c>
      <c r="F86" s="4">
        <f t="shared" si="5"/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1:11" hidden="1" x14ac:dyDescent="0.35">
      <c r="A87" s="4" t="s">
        <v>12</v>
      </c>
      <c r="B87" s="4" t="s">
        <v>18</v>
      </c>
      <c r="C87" s="4">
        <v>2</v>
      </c>
      <c r="D87" s="1">
        <f t="shared" si="3"/>
        <v>0</v>
      </c>
      <c r="E87" s="1">
        <f t="shared" si="4"/>
        <v>0</v>
      </c>
      <c r="F87" s="4">
        <f t="shared" si="5"/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1:11" hidden="1" x14ac:dyDescent="0.35">
      <c r="A88" s="4" t="s">
        <v>12</v>
      </c>
      <c r="B88" s="4" t="s">
        <v>18</v>
      </c>
      <c r="C88" s="4">
        <v>3</v>
      </c>
      <c r="D88" s="1">
        <f t="shared" si="3"/>
        <v>0</v>
      </c>
      <c r="E88" s="1">
        <f t="shared" si="4"/>
        <v>0</v>
      </c>
      <c r="F88" s="4">
        <f t="shared" si="5"/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1:11" hidden="1" x14ac:dyDescent="0.35">
      <c r="A89" s="4" t="s">
        <v>12</v>
      </c>
      <c r="B89" s="4" t="s">
        <v>18</v>
      </c>
      <c r="C89" s="4">
        <v>4</v>
      </c>
      <c r="D89" s="1">
        <f t="shared" si="3"/>
        <v>0</v>
      </c>
      <c r="E89" s="1">
        <f t="shared" si="4"/>
        <v>0</v>
      </c>
      <c r="F89" s="4">
        <f t="shared" si="5"/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1:11" hidden="1" x14ac:dyDescent="0.35">
      <c r="A90" s="4" t="s">
        <v>12</v>
      </c>
      <c r="B90" s="4" t="s">
        <v>18</v>
      </c>
      <c r="C90" s="4">
        <v>5</v>
      </c>
      <c r="D90" s="1">
        <f t="shared" si="3"/>
        <v>0</v>
      </c>
      <c r="E90" s="1">
        <f t="shared" si="4"/>
        <v>0</v>
      </c>
      <c r="F90" s="4">
        <f t="shared" si="5"/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1:11" hidden="1" x14ac:dyDescent="0.35">
      <c r="A91" s="4" t="s">
        <v>12</v>
      </c>
      <c r="B91" s="4" t="s">
        <v>18</v>
      </c>
      <c r="C91" s="4">
        <v>6</v>
      </c>
      <c r="D91" s="1">
        <f t="shared" si="3"/>
        <v>0</v>
      </c>
      <c r="E91" s="1">
        <f t="shared" si="4"/>
        <v>0</v>
      </c>
      <c r="F91" s="4">
        <f t="shared" si="5"/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1:11" hidden="1" x14ac:dyDescent="0.35">
      <c r="A92" s="4" t="s">
        <v>12</v>
      </c>
      <c r="B92" s="4" t="s">
        <v>18</v>
      </c>
      <c r="C92" s="4">
        <v>7</v>
      </c>
      <c r="D92" s="1">
        <f t="shared" si="3"/>
        <v>0</v>
      </c>
      <c r="E92" s="1">
        <f t="shared" si="4"/>
        <v>0</v>
      </c>
      <c r="F92" s="4">
        <f t="shared" si="5"/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1:11" hidden="1" x14ac:dyDescent="0.35">
      <c r="A93" s="4" t="s">
        <v>12</v>
      </c>
      <c r="B93" s="4" t="s">
        <v>18</v>
      </c>
      <c r="C93" s="4">
        <v>8</v>
      </c>
      <c r="D93" s="1">
        <f t="shared" si="3"/>
        <v>0</v>
      </c>
      <c r="E93" s="1">
        <f t="shared" si="4"/>
        <v>0</v>
      </c>
      <c r="F93" s="4">
        <f t="shared" si="5"/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1:11" hidden="1" x14ac:dyDescent="0.35">
      <c r="A94" s="4" t="s">
        <v>12</v>
      </c>
      <c r="B94" s="4" t="s">
        <v>18</v>
      </c>
      <c r="C94" s="4">
        <v>9</v>
      </c>
      <c r="D94" s="1">
        <f t="shared" si="3"/>
        <v>0</v>
      </c>
      <c r="E94" s="1">
        <f t="shared" si="4"/>
        <v>0</v>
      </c>
      <c r="F94" s="4">
        <f t="shared" si="5"/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1:11" hidden="1" x14ac:dyDescent="0.35">
      <c r="A95" s="4" t="s">
        <v>12</v>
      </c>
      <c r="B95" s="4" t="s">
        <v>18</v>
      </c>
      <c r="C95" s="4">
        <v>10</v>
      </c>
      <c r="D95" s="1">
        <f t="shared" si="3"/>
        <v>0</v>
      </c>
      <c r="E95" s="1">
        <f t="shared" si="4"/>
        <v>0</v>
      </c>
      <c r="F95" s="4">
        <f t="shared" si="5"/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1:11" hidden="1" x14ac:dyDescent="0.35">
      <c r="A96" s="4" t="s">
        <v>12</v>
      </c>
      <c r="B96" s="4" t="s">
        <v>18</v>
      </c>
      <c r="C96" s="4">
        <v>11</v>
      </c>
      <c r="D96" s="1">
        <f t="shared" si="3"/>
        <v>22.006400000000003</v>
      </c>
      <c r="E96" s="1">
        <f t="shared" si="4"/>
        <v>23.92</v>
      </c>
      <c r="F96" s="4">
        <f t="shared" si="5"/>
        <v>478.40000000000003</v>
      </c>
      <c r="G96" s="4">
        <v>20</v>
      </c>
      <c r="H96" s="4">
        <v>0</v>
      </c>
      <c r="I96" s="4">
        <v>26</v>
      </c>
      <c r="J96" s="4">
        <v>4</v>
      </c>
      <c r="K96" s="4">
        <v>0.08</v>
      </c>
    </row>
    <row r="97" spans="1:11" hidden="1" x14ac:dyDescent="0.35">
      <c r="A97" s="4" t="s">
        <v>12</v>
      </c>
      <c r="B97" s="4" t="s">
        <v>18</v>
      </c>
      <c r="C97" s="4">
        <v>12</v>
      </c>
      <c r="D97" s="1">
        <f t="shared" si="3"/>
        <v>23.699200000000001</v>
      </c>
      <c r="E97" s="1">
        <f t="shared" si="4"/>
        <v>25.76</v>
      </c>
      <c r="F97" s="4">
        <f t="shared" si="5"/>
        <v>515.20000000000005</v>
      </c>
      <c r="G97" s="4">
        <v>20</v>
      </c>
      <c r="H97" s="4">
        <v>5</v>
      </c>
      <c r="I97" s="4">
        <v>27</v>
      </c>
      <c r="J97" s="4">
        <v>4</v>
      </c>
      <c r="K97" s="4">
        <v>0.08</v>
      </c>
    </row>
    <row r="98" spans="1:11" hidden="1" x14ac:dyDescent="0.35">
      <c r="A98" s="4" t="s">
        <v>12</v>
      </c>
      <c r="B98" s="4" t="s">
        <v>19</v>
      </c>
      <c r="C98" s="4">
        <v>1</v>
      </c>
      <c r="D98" s="1">
        <f t="shared" si="3"/>
        <v>0</v>
      </c>
      <c r="E98" s="1">
        <f t="shared" si="4"/>
        <v>0</v>
      </c>
      <c r="F98" s="4">
        <f t="shared" si="5"/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 hidden="1" x14ac:dyDescent="0.35">
      <c r="A99" s="4" t="s">
        <v>12</v>
      </c>
      <c r="B99" s="4" t="s">
        <v>19</v>
      </c>
      <c r="C99" s="4">
        <v>2</v>
      </c>
      <c r="D99" s="1">
        <f t="shared" si="3"/>
        <v>0</v>
      </c>
      <c r="E99" s="1">
        <f t="shared" si="4"/>
        <v>0</v>
      </c>
      <c r="F99" s="4">
        <f t="shared" si="5"/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1:11" hidden="1" x14ac:dyDescent="0.35">
      <c r="A100" s="4" t="s">
        <v>12</v>
      </c>
      <c r="B100" s="4" t="s">
        <v>19</v>
      </c>
      <c r="C100" s="4">
        <v>3</v>
      </c>
      <c r="D100" s="1">
        <f t="shared" si="3"/>
        <v>0</v>
      </c>
      <c r="E100" s="1">
        <f t="shared" si="4"/>
        <v>0</v>
      </c>
      <c r="F100" s="4">
        <f t="shared" si="5"/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1:11" hidden="1" x14ac:dyDescent="0.35">
      <c r="A101" s="4" t="s">
        <v>12</v>
      </c>
      <c r="B101" s="4" t="s">
        <v>19</v>
      </c>
      <c r="C101" s="4">
        <v>4</v>
      </c>
      <c r="D101" s="1">
        <f t="shared" si="3"/>
        <v>0</v>
      </c>
      <c r="E101" s="1">
        <f t="shared" si="4"/>
        <v>0</v>
      </c>
      <c r="F101" s="4">
        <f t="shared" si="5"/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1:11" hidden="1" x14ac:dyDescent="0.35">
      <c r="A102" s="4" t="s">
        <v>12</v>
      </c>
      <c r="B102" s="4" t="s">
        <v>19</v>
      </c>
      <c r="C102" s="4">
        <v>5</v>
      </c>
      <c r="D102" s="1">
        <f t="shared" si="3"/>
        <v>0</v>
      </c>
      <c r="E102" s="1">
        <f t="shared" si="4"/>
        <v>0</v>
      </c>
      <c r="F102" s="4">
        <f t="shared" si="5"/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1:11" hidden="1" x14ac:dyDescent="0.35">
      <c r="A103" s="4" t="s">
        <v>12</v>
      </c>
      <c r="B103" s="4" t="s">
        <v>19</v>
      </c>
      <c r="C103" s="4">
        <v>6</v>
      </c>
      <c r="D103" s="1">
        <f t="shared" si="3"/>
        <v>0</v>
      </c>
      <c r="E103" s="1">
        <f t="shared" si="4"/>
        <v>0</v>
      </c>
      <c r="F103" s="4">
        <f t="shared" si="5"/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1:11" hidden="1" x14ac:dyDescent="0.35">
      <c r="A104" s="4" t="s">
        <v>12</v>
      </c>
      <c r="B104" s="4" t="s">
        <v>19</v>
      </c>
      <c r="C104" s="4">
        <v>7</v>
      </c>
      <c r="D104" s="1">
        <f t="shared" si="3"/>
        <v>0</v>
      </c>
      <c r="E104" s="1">
        <f t="shared" si="4"/>
        <v>0</v>
      </c>
      <c r="F104" s="4">
        <f t="shared" si="5"/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1:11" hidden="1" x14ac:dyDescent="0.35">
      <c r="A105" s="4" t="s">
        <v>12</v>
      </c>
      <c r="B105" s="4" t="s">
        <v>19</v>
      </c>
      <c r="C105" s="4">
        <v>8</v>
      </c>
      <c r="D105" s="1">
        <f t="shared" si="3"/>
        <v>0</v>
      </c>
      <c r="E105" s="1">
        <f t="shared" si="4"/>
        <v>0</v>
      </c>
      <c r="F105" s="4">
        <f t="shared" si="5"/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1:11" hidden="1" x14ac:dyDescent="0.35">
      <c r="A106" s="4" t="s">
        <v>12</v>
      </c>
      <c r="B106" s="4" t="s">
        <v>19</v>
      </c>
      <c r="C106" s="4">
        <v>9</v>
      </c>
      <c r="D106" s="1">
        <f t="shared" si="3"/>
        <v>0</v>
      </c>
      <c r="E106" s="1">
        <f t="shared" si="4"/>
        <v>0</v>
      </c>
      <c r="F106" s="4">
        <f t="shared" si="5"/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 hidden="1" x14ac:dyDescent="0.35">
      <c r="A107" s="4" t="s">
        <v>12</v>
      </c>
      <c r="B107" s="4" t="s">
        <v>19</v>
      </c>
      <c r="C107" s="4">
        <v>10</v>
      </c>
      <c r="D107" s="1">
        <f t="shared" si="3"/>
        <v>0</v>
      </c>
      <c r="E107" s="1">
        <f t="shared" si="4"/>
        <v>0</v>
      </c>
      <c r="F107" s="4">
        <f t="shared" si="5"/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1:11" hidden="1" x14ac:dyDescent="0.35">
      <c r="A108" s="4" t="s">
        <v>12</v>
      </c>
      <c r="B108" s="4" t="s">
        <v>19</v>
      </c>
      <c r="C108" s="4">
        <v>11</v>
      </c>
      <c r="D108" s="1">
        <f t="shared" si="3"/>
        <v>22.006400000000003</v>
      </c>
      <c r="E108" s="1">
        <f t="shared" si="4"/>
        <v>23.92</v>
      </c>
      <c r="F108" s="4">
        <f t="shared" si="5"/>
        <v>478.40000000000003</v>
      </c>
      <c r="G108" s="4">
        <v>20</v>
      </c>
      <c r="H108" s="4">
        <v>0</v>
      </c>
      <c r="I108" s="4">
        <v>26</v>
      </c>
      <c r="J108" s="4">
        <v>4</v>
      </c>
      <c r="K108" s="4">
        <v>0.08</v>
      </c>
    </row>
    <row r="109" spans="1:11" hidden="1" x14ac:dyDescent="0.35">
      <c r="A109" s="4" t="s">
        <v>12</v>
      </c>
      <c r="B109" s="4" t="s">
        <v>19</v>
      </c>
      <c r="C109" s="4">
        <v>12</v>
      </c>
      <c r="D109" s="1">
        <f t="shared" si="3"/>
        <v>22.852800000000002</v>
      </c>
      <c r="E109" s="1">
        <f t="shared" si="4"/>
        <v>24.84</v>
      </c>
      <c r="F109" s="4">
        <f t="shared" si="5"/>
        <v>496.8</v>
      </c>
      <c r="G109" s="4">
        <v>20</v>
      </c>
      <c r="H109" s="4">
        <v>0</v>
      </c>
      <c r="I109" s="4">
        <v>27</v>
      </c>
      <c r="J109" s="4">
        <v>4</v>
      </c>
      <c r="K109" s="4">
        <v>0.08</v>
      </c>
    </row>
    <row r="110" spans="1:11" hidden="1" x14ac:dyDescent="0.35">
      <c r="A110" s="4" t="s">
        <v>20</v>
      </c>
      <c r="B110" s="4" t="s">
        <v>21</v>
      </c>
      <c r="C110" s="4">
        <v>1</v>
      </c>
      <c r="D110" s="1">
        <f t="shared" si="3"/>
        <v>22.429600000000001</v>
      </c>
      <c r="E110" s="1">
        <f t="shared" si="4"/>
        <v>24.380000000000003</v>
      </c>
      <c r="F110" s="4">
        <f t="shared" si="5"/>
        <v>487.6</v>
      </c>
      <c r="G110" s="4">
        <v>20</v>
      </c>
      <c r="H110" s="4">
        <v>10</v>
      </c>
      <c r="I110" s="4">
        <v>24</v>
      </c>
      <c r="J110" s="4">
        <v>5</v>
      </c>
      <c r="K110" s="4">
        <v>0.08</v>
      </c>
    </row>
    <row r="111" spans="1:11" hidden="1" x14ac:dyDescent="0.35">
      <c r="A111" s="4" t="s">
        <v>20</v>
      </c>
      <c r="B111" s="4" t="s">
        <v>21</v>
      </c>
      <c r="C111" s="4">
        <v>2</v>
      </c>
      <c r="D111" s="1">
        <f t="shared" si="3"/>
        <v>20.313600000000001</v>
      </c>
      <c r="E111" s="1">
        <f t="shared" si="4"/>
        <v>22.080000000000002</v>
      </c>
      <c r="F111" s="4">
        <f t="shared" si="5"/>
        <v>441.6</v>
      </c>
      <c r="G111" s="4">
        <v>20</v>
      </c>
      <c r="H111" s="4">
        <v>10</v>
      </c>
      <c r="I111" s="4">
        <v>22</v>
      </c>
      <c r="J111" s="4">
        <v>4</v>
      </c>
      <c r="K111" s="4">
        <v>0.08</v>
      </c>
    </row>
    <row r="112" spans="1:11" hidden="1" x14ac:dyDescent="0.35">
      <c r="A112" s="4" t="s">
        <v>20</v>
      </c>
      <c r="B112" s="4" t="s">
        <v>21</v>
      </c>
      <c r="C112" s="4">
        <v>3</v>
      </c>
      <c r="D112" s="1">
        <f t="shared" si="3"/>
        <v>21.498560000000001</v>
      </c>
      <c r="E112" s="1">
        <f t="shared" si="4"/>
        <v>23.368000000000002</v>
      </c>
      <c r="F112" s="4">
        <f t="shared" si="5"/>
        <v>467.36</v>
      </c>
      <c r="G112" s="4">
        <v>18</v>
      </c>
      <c r="H112" s="4">
        <v>10</v>
      </c>
      <c r="I112" s="4">
        <v>26</v>
      </c>
      <c r="J112" s="4">
        <v>4</v>
      </c>
      <c r="K112" s="4">
        <v>0.08</v>
      </c>
    </row>
    <row r="113" spans="1:11" hidden="1" x14ac:dyDescent="0.35">
      <c r="A113" s="4" t="s">
        <v>20</v>
      </c>
      <c r="B113" s="4" t="s">
        <v>21</v>
      </c>
      <c r="C113" s="4">
        <v>4</v>
      </c>
      <c r="D113" s="1">
        <f t="shared" si="3"/>
        <v>22.006400000000003</v>
      </c>
      <c r="E113" s="1">
        <f t="shared" si="4"/>
        <v>23.92</v>
      </c>
      <c r="F113" s="4">
        <f t="shared" si="5"/>
        <v>478.40000000000003</v>
      </c>
      <c r="G113" s="4">
        <v>20</v>
      </c>
      <c r="H113" s="4">
        <v>10</v>
      </c>
      <c r="I113" s="4">
        <v>24</v>
      </c>
      <c r="J113" s="4">
        <v>4</v>
      </c>
      <c r="K113" s="4">
        <v>0.08</v>
      </c>
    </row>
    <row r="114" spans="1:11" hidden="1" x14ac:dyDescent="0.35">
      <c r="A114" s="4" t="s">
        <v>20</v>
      </c>
      <c r="B114" s="4" t="s">
        <v>21</v>
      </c>
      <c r="C114" s="4">
        <v>5</v>
      </c>
      <c r="D114" s="1">
        <f t="shared" si="3"/>
        <v>24.122399999999999</v>
      </c>
      <c r="E114" s="1">
        <f t="shared" si="4"/>
        <v>26.22</v>
      </c>
      <c r="F114" s="4">
        <f t="shared" si="5"/>
        <v>524.4</v>
      </c>
      <c r="G114" s="4">
        <v>20</v>
      </c>
      <c r="H114" s="4">
        <v>10</v>
      </c>
      <c r="I114" s="4">
        <v>26</v>
      </c>
      <c r="J114" s="4">
        <v>5</v>
      </c>
      <c r="K114" s="4">
        <v>0.08</v>
      </c>
    </row>
    <row r="115" spans="1:11" hidden="1" x14ac:dyDescent="0.35">
      <c r="A115" s="4" t="s">
        <v>20</v>
      </c>
      <c r="B115" s="4" t="s">
        <v>21</v>
      </c>
      <c r="C115" s="4">
        <v>6</v>
      </c>
      <c r="D115" s="1">
        <f t="shared" si="3"/>
        <v>20.313600000000001</v>
      </c>
      <c r="E115" s="1">
        <f t="shared" si="4"/>
        <v>22.080000000000002</v>
      </c>
      <c r="F115" s="4">
        <f t="shared" si="5"/>
        <v>441.6</v>
      </c>
      <c r="G115" s="4">
        <v>20</v>
      </c>
      <c r="H115" s="4">
        <v>10</v>
      </c>
      <c r="I115" s="4">
        <v>23</v>
      </c>
      <c r="J115" s="4">
        <v>2</v>
      </c>
      <c r="K115" s="4">
        <v>0.08</v>
      </c>
    </row>
    <row r="116" spans="1:11" hidden="1" x14ac:dyDescent="0.35">
      <c r="A116" s="4" t="s">
        <v>20</v>
      </c>
      <c r="B116" s="4" t="s">
        <v>21</v>
      </c>
      <c r="C116" s="4">
        <v>7</v>
      </c>
      <c r="D116" s="1">
        <f t="shared" si="3"/>
        <v>24.5456</v>
      </c>
      <c r="E116" s="1">
        <f t="shared" si="4"/>
        <v>26.68</v>
      </c>
      <c r="F116" s="4">
        <f t="shared" si="5"/>
        <v>533.6</v>
      </c>
      <c r="G116" s="4">
        <v>20</v>
      </c>
      <c r="H116" s="4">
        <v>10</v>
      </c>
      <c r="I116" s="4">
        <v>27</v>
      </c>
      <c r="J116" s="4">
        <v>4</v>
      </c>
      <c r="K116" s="4">
        <v>0.08</v>
      </c>
    </row>
    <row r="117" spans="1:11" hidden="1" x14ac:dyDescent="0.35">
      <c r="A117" s="4" t="s">
        <v>20</v>
      </c>
      <c r="B117" s="4" t="s">
        <v>21</v>
      </c>
      <c r="C117" s="4">
        <v>8</v>
      </c>
      <c r="D117" s="1">
        <f t="shared" si="3"/>
        <v>24.122399999999999</v>
      </c>
      <c r="E117" s="1">
        <f t="shared" si="4"/>
        <v>26.22</v>
      </c>
      <c r="F117" s="4">
        <f t="shared" si="5"/>
        <v>524.4</v>
      </c>
      <c r="G117" s="4">
        <v>20</v>
      </c>
      <c r="H117" s="4">
        <v>10</v>
      </c>
      <c r="I117" s="4">
        <v>26</v>
      </c>
      <c r="J117" s="4">
        <v>5</v>
      </c>
      <c r="K117" s="4">
        <v>0.08</v>
      </c>
    </row>
    <row r="118" spans="1:11" hidden="1" x14ac:dyDescent="0.35">
      <c r="A118" s="4" t="s">
        <v>20</v>
      </c>
      <c r="B118" s="4" t="s">
        <v>21</v>
      </c>
      <c r="C118" s="4">
        <v>9</v>
      </c>
      <c r="D118" s="1">
        <f t="shared" si="3"/>
        <v>23.276000000000003</v>
      </c>
      <c r="E118" s="1">
        <f t="shared" si="4"/>
        <v>25.3</v>
      </c>
      <c r="F118" s="4">
        <f t="shared" si="5"/>
        <v>506</v>
      </c>
      <c r="G118" s="4">
        <v>20</v>
      </c>
      <c r="H118" s="4">
        <v>10</v>
      </c>
      <c r="I118" s="4">
        <v>26</v>
      </c>
      <c r="J118" s="4">
        <v>3</v>
      </c>
      <c r="K118" s="4">
        <v>0.08</v>
      </c>
    </row>
    <row r="119" spans="1:11" hidden="1" x14ac:dyDescent="0.35">
      <c r="A119" s="4" t="s">
        <v>20</v>
      </c>
      <c r="B119" s="4" t="s">
        <v>21</v>
      </c>
      <c r="C119" s="4">
        <v>10</v>
      </c>
      <c r="D119" s="1">
        <f t="shared" si="3"/>
        <v>24.122399999999999</v>
      </c>
      <c r="E119" s="1">
        <f t="shared" si="4"/>
        <v>26.22</v>
      </c>
      <c r="F119" s="4">
        <f t="shared" si="5"/>
        <v>524.4</v>
      </c>
      <c r="G119" s="4">
        <v>20</v>
      </c>
      <c r="H119" s="4">
        <v>10</v>
      </c>
      <c r="I119" s="4">
        <v>26</v>
      </c>
      <c r="J119" s="4">
        <v>5</v>
      </c>
      <c r="K119" s="4">
        <v>0.08</v>
      </c>
    </row>
    <row r="120" spans="1:11" hidden="1" x14ac:dyDescent="0.35">
      <c r="A120" s="4" t="s">
        <v>20</v>
      </c>
      <c r="B120" s="4" t="s">
        <v>21</v>
      </c>
      <c r="C120" s="4">
        <v>11</v>
      </c>
      <c r="D120" s="1">
        <f t="shared" si="3"/>
        <v>23.699200000000001</v>
      </c>
      <c r="E120" s="1">
        <f t="shared" si="4"/>
        <v>25.76</v>
      </c>
      <c r="F120" s="4">
        <f t="shared" si="5"/>
        <v>515.20000000000005</v>
      </c>
      <c r="G120" s="4">
        <v>20</v>
      </c>
      <c r="H120" s="4">
        <v>10</v>
      </c>
      <c r="I120" s="4">
        <v>26</v>
      </c>
      <c r="J120" s="4">
        <v>4</v>
      </c>
      <c r="K120" s="4">
        <v>0.08</v>
      </c>
    </row>
    <row r="121" spans="1:11" hidden="1" x14ac:dyDescent="0.35">
      <c r="A121" s="4" t="s">
        <v>20</v>
      </c>
      <c r="B121" s="4" t="s">
        <v>21</v>
      </c>
      <c r="C121" s="4">
        <v>12</v>
      </c>
      <c r="D121" s="1">
        <f t="shared" si="3"/>
        <v>24.5456</v>
      </c>
      <c r="E121" s="1">
        <f t="shared" si="4"/>
        <v>26.68</v>
      </c>
      <c r="F121" s="4">
        <f t="shared" si="5"/>
        <v>533.6</v>
      </c>
      <c r="G121" s="4">
        <v>20</v>
      </c>
      <c r="H121" s="4">
        <v>10</v>
      </c>
      <c r="I121" s="4">
        <v>27</v>
      </c>
      <c r="J121" s="4">
        <v>4</v>
      </c>
      <c r="K121" s="4">
        <v>0.08</v>
      </c>
    </row>
    <row r="122" spans="1:11" hidden="1" x14ac:dyDescent="0.35">
      <c r="A122" s="4" t="s">
        <v>12</v>
      </c>
      <c r="B122" s="4" t="s">
        <v>22</v>
      </c>
      <c r="C122" s="4">
        <v>1</v>
      </c>
      <c r="D122" s="1">
        <f t="shared" si="3"/>
        <v>22.006400000000003</v>
      </c>
      <c r="E122" s="1">
        <f t="shared" si="4"/>
        <v>23.92</v>
      </c>
      <c r="F122" s="4">
        <f t="shared" si="5"/>
        <v>478.40000000000003</v>
      </c>
      <c r="G122" s="4">
        <v>20</v>
      </c>
      <c r="H122" s="4">
        <v>0</v>
      </c>
      <c r="I122" s="4">
        <v>26</v>
      </c>
      <c r="J122" s="4">
        <v>5</v>
      </c>
      <c r="K122" s="4">
        <v>0.08</v>
      </c>
    </row>
    <row r="123" spans="1:11" hidden="1" x14ac:dyDescent="0.35">
      <c r="A123" s="4" t="s">
        <v>12</v>
      </c>
      <c r="B123" s="4" t="s">
        <v>22</v>
      </c>
      <c r="C123" s="4">
        <v>2</v>
      </c>
      <c r="D123" s="1">
        <f t="shared" si="3"/>
        <v>19.467200000000002</v>
      </c>
      <c r="E123" s="1">
        <f t="shared" si="4"/>
        <v>21.160000000000004</v>
      </c>
      <c r="F123" s="4">
        <f t="shared" si="5"/>
        <v>423.20000000000005</v>
      </c>
      <c r="G123" s="4">
        <v>20</v>
      </c>
      <c r="H123" s="4">
        <v>0</v>
      </c>
      <c r="I123" s="4">
        <v>23</v>
      </c>
      <c r="J123" s="4">
        <v>4</v>
      </c>
      <c r="K123" s="4">
        <v>0.08</v>
      </c>
    </row>
    <row r="124" spans="1:11" hidden="1" x14ac:dyDescent="0.35">
      <c r="A124" s="4" t="s">
        <v>12</v>
      </c>
      <c r="B124" s="4" t="s">
        <v>22</v>
      </c>
      <c r="C124" s="4">
        <v>3</v>
      </c>
      <c r="D124" s="1">
        <f t="shared" si="3"/>
        <v>19.805759999999999</v>
      </c>
      <c r="E124" s="1">
        <f t="shared" si="4"/>
        <v>21.527999999999999</v>
      </c>
      <c r="F124" s="4">
        <f t="shared" si="5"/>
        <v>430.56</v>
      </c>
      <c r="G124" s="4">
        <v>18</v>
      </c>
      <c r="H124" s="4">
        <v>0</v>
      </c>
      <c r="I124" s="4">
        <v>26</v>
      </c>
      <c r="J124" s="4">
        <v>4</v>
      </c>
      <c r="K124" s="4">
        <v>0.08</v>
      </c>
    </row>
    <row r="125" spans="1:11" hidden="1" x14ac:dyDescent="0.35">
      <c r="A125" s="4" t="s">
        <v>12</v>
      </c>
      <c r="B125" s="4" t="s">
        <v>22</v>
      </c>
      <c r="C125" s="4">
        <v>4</v>
      </c>
      <c r="D125" s="1">
        <f t="shared" si="3"/>
        <v>19.467200000000002</v>
      </c>
      <c r="E125" s="1">
        <f t="shared" si="4"/>
        <v>21.160000000000004</v>
      </c>
      <c r="F125" s="4">
        <f t="shared" si="5"/>
        <v>423.20000000000005</v>
      </c>
      <c r="G125" s="4">
        <v>20</v>
      </c>
      <c r="H125" s="4">
        <v>0</v>
      </c>
      <c r="I125" s="4">
        <v>23</v>
      </c>
      <c r="J125" s="4">
        <v>4</v>
      </c>
      <c r="K125" s="4">
        <v>0.08</v>
      </c>
    </row>
    <row r="126" spans="1:11" hidden="1" x14ac:dyDescent="0.35">
      <c r="A126" s="4" t="s">
        <v>12</v>
      </c>
      <c r="B126" s="4" t="s">
        <v>22</v>
      </c>
      <c r="C126" s="4">
        <v>5</v>
      </c>
      <c r="D126" s="1">
        <f t="shared" si="3"/>
        <v>22.006400000000003</v>
      </c>
      <c r="E126" s="1">
        <f t="shared" si="4"/>
        <v>23.92</v>
      </c>
      <c r="F126" s="4">
        <f t="shared" si="5"/>
        <v>478.40000000000003</v>
      </c>
      <c r="G126" s="4">
        <v>20</v>
      </c>
      <c r="H126" s="4">
        <v>0</v>
      </c>
      <c r="I126" s="4">
        <v>26</v>
      </c>
      <c r="J126" s="4">
        <v>5</v>
      </c>
      <c r="K126" s="4">
        <v>0.08</v>
      </c>
    </row>
    <row r="127" spans="1:11" hidden="1" x14ac:dyDescent="0.35">
      <c r="A127" s="4" t="s">
        <v>12</v>
      </c>
      <c r="B127" s="4" t="s">
        <v>22</v>
      </c>
      <c r="C127" s="4">
        <v>6</v>
      </c>
      <c r="D127" s="1">
        <f t="shared" si="3"/>
        <v>19.467200000000002</v>
      </c>
      <c r="E127" s="1">
        <f t="shared" si="4"/>
        <v>21.160000000000004</v>
      </c>
      <c r="F127" s="4">
        <f t="shared" si="5"/>
        <v>423.20000000000005</v>
      </c>
      <c r="G127" s="4">
        <v>20</v>
      </c>
      <c r="H127" s="4">
        <v>0</v>
      </c>
      <c r="I127" s="4">
        <v>23</v>
      </c>
      <c r="J127" s="4">
        <v>3</v>
      </c>
      <c r="K127" s="4">
        <v>0.08</v>
      </c>
    </row>
    <row r="128" spans="1:11" hidden="1" x14ac:dyDescent="0.35">
      <c r="A128" s="4" t="s">
        <v>12</v>
      </c>
      <c r="B128" s="4" t="s">
        <v>22</v>
      </c>
      <c r="C128" s="4">
        <v>7</v>
      </c>
      <c r="D128" s="1">
        <f t="shared" si="3"/>
        <v>22.852800000000002</v>
      </c>
      <c r="E128" s="1">
        <f t="shared" si="4"/>
        <v>24.84</v>
      </c>
      <c r="F128" s="4">
        <f t="shared" si="5"/>
        <v>496.8</v>
      </c>
      <c r="G128" s="4">
        <v>20</v>
      </c>
      <c r="H128" s="4">
        <v>0</v>
      </c>
      <c r="I128" s="4">
        <v>27</v>
      </c>
      <c r="J128" s="4">
        <v>4</v>
      </c>
      <c r="K128" s="4">
        <v>0.08</v>
      </c>
    </row>
    <row r="129" spans="1:11" hidden="1" x14ac:dyDescent="0.35">
      <c r="A129" s="4" t="s">
        <v>12</v>
      </c>
      <c r="B129" s="4" t="s">
        <v>22</v>
      </c>
      <c r="C129" s="4">
        <v>8</v>
      </c>
      <c r="D129" s="1">
        <f t="shared" si="3"/>
        <v>22.006400000000003</v>
      </c>
      <c r="E129" s="1">
        <f t="shared" si="4"/>
        <v>23.92</v>
      </c>
      <c r="F129" s="4">
        <f t="shared" si="5"/>
        <v>478.40000000000003</v>
      </c>
      <c r="G129" s="4">
        <v>20</v>
      </c>
      <c r="H129" s="4">
        <v>0</v>
      </c>
      <c r="I129" s="4">
        <v>26</v>
      </c>
      <c r="J129" s="4">
        <v>5</v>
      </c>
      <c r="K129" s="4">
        <v>0.08</v>
      </c>
    </row>
    <row r="130" spans="1:11" hidden="1" x14ac:dyDescent="0.35">
      <c r="A130" s="4" t="s">
        <v>12</v>
      </c>
      <c r="B130" s="4" t="s">
        <v>22</v>
      </c>
      <c r="C130" s="4">
        <v>9</v>
      </c>
      <c r="D130" s="1">
        <f t="shared" si="3"/>
        <v>21.160000000000004</v>
      </c>
      <c r="E130" s="1">
        <f t="shared" si="4"/>
        <v>23</v>
      </c>
      <c r="F130" s="4">
        <f t="shared" si="5"/>
        <v>460</v>
      </c>
      <c r="G130" s="4">
        <v>20</v>
      </c>
      <c r="H130" s="4">
        <v>0</v>
      </c>
      <c r="I130" s="4">
        <v>25</v>
      </c>
      <c r="J130" s="4">
        <v>4</v>
      </c>
      <c r="K130" s="4">
        <v>0.08</v>
      </c>
    </row>
    <row r="131" spans="1:11" hidden="1" x14ac:dyDescent="0.35">
      <c r="A131" s="4" t="s">
        <v>12</v>
      </c>
      <c r="B131" s="4" t="s">
        <v>22</v>
      </c>
      <c r="C131" s="4">
        <v>10</v>
      </c>
      <c r="D131" s="1">
        <f t="shared" ref="D131:D194" si="6">F131*(1-K131)/20</f>
        <v>22.006400000000003</v>
      </c>
      <c r="E131" s="1">
        <f t="shared" ref="E131:E194" si="7">F131/20</f>
        <v>23.92</v>
      </c>
      <c r="F131" s="4">
        <f t="shared" ref="F131:F194" si="8">(G131*I131+H131*J131)*(1-K131)</f>
        <v>478.40000000000003</v>
      </c>
      <c r="G131" s="4">
        <v>20</v>
      </c>
      <c r="H131" s="4">
        <v>0</v>
      </c>
      <c r="I131" s="4">
        <v>26</v>
      </c>
      <c r="J131" s="4">
        <v>5</v>
      </c>
      <c r="K131" s="4">
        <v>0.08</v>
      </c>
    </row>
    <row r="132" spans="1:11" hidden="1" x14ac:dyDescent="0.35">
      <c r="A132" s="4" t="s">
        <v>12</v>
      </c>
      <c r="B132" s="4" t="s">
        <v>22</v>
      </c>
      <c r="C132" s="4">
        <v>11</v>
      </c>
      <c r="D132" s="1">
        <f t="shared" si="6"/>
        <v>22.006400000000003</v>
      </c>
      <c r="E132" s="1">
        <f t="shared" si="7"/>
        <v>23.92</v>
      </c>
      <c r="F132" s="4">
        <f t="shared" si="8"/>
        <v>478.40000000000003</v>
      </c>
      <c r="G132" s="4">
        <v>20</v>
      </c>
      <c r="H132" s="4">
        <v>0</v>
      </c>
      <c r="I132" s="4">
        <v>26</v>
      </c>
      <c r="J132" s="4">
        <v>4</v>
      </c>
      <c r="K132" s="4">
        <v>0.08</v>
      </c>
    </row>
    <row r="133" spans="1:11" hidden="1" x14ac:dyDescent="0.35">
      <c r="A133" s="4" t="s">
        <v>12</v>
      </c>
      <c r="B133" s="4" t="s">
        <v>22</v>
      </c>
      <c r="C133" s="4">
        <v>12</v>
      </c>
      <c r="D133" s="1">
        <f t="shared" si="6"/>
        <v>22.852800000000002</v>
      </c>
      <c r="E133" s="1">
        <f t="shared" si="7"/>
        <v>24.84</v>
      </c>
      <c r="F133" s="4">
        <f t="shared" si="8"/>
        <v>496.8</v>
      </c>
      <c r="G133" s="4">
        <v>20</v>
      </c>
      <c r="H133" s="4">
        <v>0</v>
      </c>
      <c r="I133" s="4">
        <v>27</v>
      </c>
      <c r="J133" s="4">
        <v>4</v>
      </c>
      <c r="K133" s="4">
        <v>0.08</v>
      </c>
    </row>
    <row r="134" spans="1:11" hidden="1" x14ac:dyDescent="0.35">
      <c r="A134" s="4" t="s">
        <v>12</v>
      </c>
      <c r="B134" s="4" t="s">
        <v>23</v>
      </c>
      <c r="C134" s="4">
        <v>1</v>
      </c>
      <c r="D134" s="1">
        <f t="shared" si="6"/>
        <v>24.122399999999999</v>
      </c>
      <c r="E134" s="1">
        <f t="shared" si="7"/>
        <v>26.22</v>
      </c>
      <c r="F134" s="4">
        <f t="shared" si="8"/>
        <v>524.4</v>
      </c>
      <c r="G134" s="4">
        <v>20</v>
      </c>
      <c r="H134" s="4">
        <v>10</v>
      </c>
      <c r="I134" s="4">
        <v>26</v>
      </c>
      <c r="J134" s="4">
        <v>5</v>
      </c>
      <c r="K134" s="4">
        <v>0.08</v>
      </c>
    </row>
    <row r="135" spans="1:11" hidden="1" x14ac:dyDescent="0.35">
      <c r="A135" s="4" t="s">
        <v>12</v>
      </c>
      <c r="B135" s="4" t="s">
        <v>23</v>
      </c>
      <c r="C135" s="4">
        <v>2</v>
      </c>
      <c r="D135" s="1">
        <f t="shared" si="6"/>
        <v>21.160000000000004</v>
      </c>
      <c r="E135" s="1">
        <f t="shared" si="7"/>
        <v>23</v>
      </c>
      <c r="F135" s="4">
        <f t="shared" si="8"/>
        <v>460</v>
      </c>
      <c r="G135" s="4">
        <v>20</v>
      </c>
      <c r="H135" s="4">
        <v>10</v>
      </c>
      <c r="I135" s="4">
        <v>23</v>
      </c>
      <c r="J135" s="4">
        <v>4</v>
      </c>
      <c r="K135" s="4">
        <v>0.08</v>
      </c>
    </row>
    <row r="136" spans="1:11" hidden="1" x14ac:dyDescent="0.35">
      <c r="A136" s="4" t="s">
        <v>12</v>
      </c>
      <c r="B136" s="4" t="s">
        <v>23</v>
      </c>
      <c r="C136" s="4">
        <v>3</v>
      </c>
      <c r="D136" s="1">
        <f t="shared" si="6"/>
        <v>21.498560000000001</v>
      </c>
      <c r="E136" s="1">
        <f t="shared" si="7"/>
        <v>23.368000000000002</v>
      </c>
      <c r="F136" s="4">
        <f t="shared" si="8"/>
        <v>467.36</v>
      </c>
      <c r="G136" s="4">
        <v>18</v>
      </c>
      <c r="H136" s="4">
        <v>10</v>
      </c>
      <c r="I136" s="4">
        <v>26</v>
      </c>
      <c r="J136" s="4">
        <v>4</v>
      </c>
      <c r="K136" s="4">
        <v>0.08</v>
      </c>
    </row>
    <row r="137" spans="1:11" hidden="1" x14ac:dyDescent="0.35">
      <c r="A137" s="4" t="s">
        <v>12</v>
      </c>
      <c r="B137" s="4" t="s">
        <v>23</v>
      </c>
      <c r="C137" s="4">
        <v>4</v>
      </c>
      <c r="D137" s="1">
        <f t="shared" si="6"/>
        <v>21.160000000000004</v>
      </c>
      <c r="E137" s="1">
        <f t="shared" si="7"/>
        <v>23</v>
      </c>
      <c r="F137" s="4">
        <f t="shared" si="8"/>
        <v>460</v>
      </c>
      <c r="G137" s="4">
        <v>20</v>
      </c>
      <c r="H137" s="4">
        <v>10</v>
      </c>
      <c r="I137" s="4">
        <v>23</v>
      </c>
      <c r="J137" s="4">
        <v>4</v>
      </c>
      <c r="K137" s="4">
        <v>0.08</v>
      </c>
    </row>
    <row r="138" spans="1:11" hidden="1" x14ac:dyDescent="0.35">
      <c r="A138" s="4" t="s">
        <v>12</v>
      </c>
      <c r="B138" s="4" t="s">
        <v>23</v>
      </c>
      <c r="C138" s="4">
        <v>5</v>
      </c>
      <c r="D138" s="1">
        <f t="shared" si="6"/>
        <v>24.122399999999999</v>
      </c>
      <c r="E138" s="1">
        <f t="shared" si="7"/>
        <v>26.22</v>
      </c>
      <c r="F138" s="4">
        <f t="shared" si="8"/>
        <v>524.4</v>
      </c>
      <c r="G138" s="4">
        <v>20</v>
      </c>
      <c r="H138" s="4">
        <v>10</v>
      </c>
      <c r="I138" s="4">
        <v>26</v>
      </c>
      <c r="J138" s="4">
        <v>5</v>
      </c>
      <c r="K138" s="4">
        <v>0.08</v>
      </c>
    </row>
    <row r="139" spans="1:11" hidden="1" x14ac:dyDescent="0.35">
      <c r="A139" s="4" t="s">
        <v>12</v>
      </c>
      <c r="B139" s="4" t="s">
        <v>23</v>
      </c>
      <c r="C139" s="4">
        <v>6</v>
      </c>
      <c r="D139" s="1">
        <f t="shared" si="6"/>
        <v>20.736800000000002</v>
      </c>
      <c r="E139" s="1">
        <f t="shared" si="7"/>
        <v>22.54</v>
      </c>
      <c r="F139" s="4">
        <f t="shared" si="8"/>
        <v>450.8</v>
      </c>
      <c r="G139" s="4">
        <v>20</v>
      </c>
      <c r="H139" s="4">
        <v>10</v>
      </c>
      <c r="I139" s="4">
        <v>23</v>
      </c>
      <c r="J139" s="4">
        <v>3</v>
      </c>
      <c r="K139" s="4">
        <v>0.08</v>
      </c>
    </row>
    <row r="140" spans="1:11" hidden="1" x14ac:dyDescent="0.35">
      <c r="A140" s="4" t="s">
        <v>12</v>
      </c>
      <c r="B140" s="4" t="s">
        <v>23</v>
      </c>
      <c r="C140" s="4">
        <v>7</v>
      </c>
      <c r="D140" s="1">
        <f t="shared" si="6"/>
        <v>24.5456</v>
      </c>
      <c r="E140" s="1">
        <f t="shared" si="7"/>
        <v>26.68</v>
      </c>
      <c r="F140" s="4">
        <f t="shared" si="8"/>
        <v>533.6</v>
      </c>
      <c r="G140" s="4">
        <v>20</v>
      </c>
      <c r="H140" s="4">
        <v>10</v>
      </c>
      <c r="I140" s="4">
        <v>27</v>
      </c>
      <c r="J140" s="4">
        <v>4</v>
      </c>
      <c r="K140" s="4">
        <v>0.08</v>
      </c>
    </row>
    <row r="141" spans="1:11" hidden="1" x14ac:dyDescent="0.35">
      <c r="A141" s="4" t="s">
        <v>12</v>
      </c>
      <c r="B141" s="4" t="s">
        <v>23</v>
      </c>
      <c r="C141" s="4">
        <v>8</v>
      </c>
      <c r="D141" s="1">
        <f t="shared" si="6"/>
        <v>24.122399999999999</v>
      </c>
      <c r="E141" s="1">
        <f t="shared" si="7"/>
        <v>26.22</v>
      </c>
      <c r="F141" s="4">
        <f t="shared" si="8"/>
        <v>524.4</v>
      </c>
      <c r="G141" s="4">
        <v>20</v>
      </c>
      <c r="H141" s="4">
        <v>10</v>
      </c>
      <c r="I141" s="4">
        <v>26</v>
      </c>
      <c r="J141" s="4">
        <v>5</v>
      </c>
      <c r="K141" s="4">
        <v>0.08</v>
      </c>
    </row>
    <row r="142" spans="1:11" hidden="1" x14ac:dyDescent="0.35">
      <c r="A142" s="4" t="s">
        <v>12</v>
      </c>
      <c r="B142" s="4" t="s">
        <v>23</v>
      </c>
      <c r="C142" s="4">
        <v>9</v>
      </c>
      <c r="D142" s="1">
        <f t="shared" si="6"/>
        <v>22.852800000000002</v>
      </c>
      <c r="E142" s="1">
        <f t="shared" si="7"/>
        <v>24.84</v>
      </c>
      <c r="F142" s="4">
        <f t="shared" si="8"/>
        <v>496.8</v>
      </c>
      <c r="G142" s="4">
        <v>20</v>
      </c>
      <c r="H142" s="4">
        <v>10</v>
      </c>
      <c r="I142" s="4">
        <v>25</v>
      </c>
      <c r="J142" s="4">
        <v>4</v>
      </c>
      <c r="K142" s="4">
        <v>0.08</v>
      </c>
    </row>
    <row r="143" spans="1:11" hidden="1" x14ac:dyDescent="0.35">
      <c r="A143" s="4" t="s">
        <v>12</v>
      </c>
      <c r="B143" s="4" t="s">
        <v>23</v>
      </c>
      <c r="C143" s="4">
        <v>10</v>
      </c>
      <c r="D143" s="1">
        <f t="shared" si="6"/>
        <v>24.122399999999999</v>
      </c>
      <c r="E143" s="1">
        <f t="shared" si="7"/>
        <v>26.22</v>
      </c>
      <c r="F143" s="4">
        <f t="shared" si="8"/>
        <v>524.4</v>
      </c>
      <c r="G143" s="4">
        <v>20</v>
      </c>
      <c r="H143" s="4">
        <v>10</v>
      </c>
      <c r="I143" s="4">
        <v>26</v>
      </c>
      <c r="J143" s="4">
        <v>5</v>
      </c>
      <c r="K143" s="4">
        <v>0.08</v>
      </c>
    </row>
    <row r="144" spans="1:11" hidden="1" x14ac:dyDescent="0.35">
      <c r="A144" s="4" t="s">
        <v>12</v>
      </c>
      <c r="B144" s="4" t="s">
        <v>23</v>
      </c>
      <c r="C144" s="4">
        <v>11</v>
      </c>
      <c r="D144" s="1">
        <f t="shared" si="6"/>
        <v>23.699200000000001</v>
      </c>
      <c r="E144" s="1">
        <f t="shared" si="7"/>
        <v>25.76</v>
      </c>
      <c r="F144" s="4">
        <f t="shared" si="8"/>
        <v>515.20000000000005</v>
      </c>
      <c r="G144" s="4">
        <v>20</v>
      </c>
      <c r="H144" s="4">
        <v>10</v>
      </c>
      <c r="I144" s="4">
        <v>26</v>
      </c>
      <c r="J144" s="4">
        <v>4</v>
      </c>
      <c r="K144" s="4">
        <v>0.08</v>
      </c>
    </row>
    <row r="145" spans="1:11" hidden="1" x14ac:dyDescent="0.35">
      <c r="A145" s="4" t="s">
        <v>12</v>
      </c>
      <c r="B145" s="4" t="s">
        <v>23</v>
      </c>
      <c r="C145" s="4">
        <v>12</v>
      </c>
      <c r="D145" s="1">
        <f t="shared" si="6"/>
        <v>24.5456</v>
      </c>
      <c r="E145" s="1">
        <f t="shared" si="7"/>
        <v>26.68</v>
      </c>
      <c r="F145" s="4">
        <f t="shared" si="8"/>
        <v>533.6</v>
      </c>
      <c r="G145" s="4">
        <v>20</v>
      </c>
      <c r="H145" s="4">
        <v>10</v>
      </c>
      <c r="I145" s="4">
        <v>27</v>
      </c>
      <c r="J145" s="4">
        <v>4</v>
      </c>
      <c r="K145" s="4">
        <v>0.08</v>
      </c>
    </row>
    <row r="146" spans="1:11" hidden="1" x14ac:dyDescent="0.35">
      <c r="A146" s="4" t="s">
        <v>20</v>
      </c>
      <c r="B146" s="4" t="s">
        <v>24</v>
      </c>
      <c r="C146" s="4">
        <v>1</v>
      </c>
      <c r="D146" s="1">
        <f t="shared" si="6"/>
        <v>20.313600000000001</v>
      </c>
      <c r="E146" s="1">
        <f t="shared" si="7"/>
        <v>22.080000000000002</v>
      </c>
      <c r="F146" s="4">
        <f t="shared" si="8"/>
        <v>441.6</v>
      </c>
      <c r="G146" s="4">
        <v>20</v>
      </c>
      <c r="H146" s="4">
        <v>0</v>
      </c>
      <c r="I146" s="4">
        <v>24</v>
      </c>
      <c r="J146" s="4">
        <v>5</v>
      </c>
      <c r="K146" s="4">
        <v>0.08</v>
      </c>
    </row>
    <row r="147" spans="1:11" hidden="1" x14ac:dyDescent="0.35">
      <c r="A147" s="4" t="s">
        <v>20</v>
      </c>
      <c r="B147" s="4" t="s">
        <v>24</v>
      </c>
      <c r="C147" s="4">
        <v>2</v>
      </c>
      <c r="D147" s="1">
        <f t="shared" si="6"/>
        <v>18.620800000000003</v>
      </c>
      <c r="E147" s="1">
        <f t="shared" si="7"/>
        <v>20.240000000000002</v>
      </c>
      <c r="F147" s="4">
        <f t="shared" si="8"/>
        <v>404.8</v>
      </c>
      <c r="G147" s="4">
        <v>20</v>
      </c>
      <c r="H147" s="4">
        <v>0</v>
      </c>
      <c r="I147" s="4">
        <v>22</v>
      </c>
      <c r="J147" s="4">
        <v>4</v>
      </c>
      <c r="K147" s="4">
        <v>0.08</v>
      </c>
    </row>
    <row r="148" spans="1:11" hidden="1" x14ac:dyDescent="0.35">
      <c r="A148" s="4" t="s">
        <v>20</v>
      </c>
      <c r="B148" s="4" t="s">
        <v>24</v>
      </c>
      <c r="C148" s="4">
        <v>3</v>
      </c>
      <c r="D148" s="1">
        <f t="shared" si="6"/>
        <v>19.805759999999999</v>
      </c>
      <c r="E148" s="1">
        <f t="shared" si="7"/>
        <v>21.527999999999999</v>
      </c>
      <c r="F148" s="4">
        <f t="shared" si="8"/>
        <v>430.56</v>
      </c>
      <c r="G148" s="4">
        <v>18</v>
      </c>
      <c r="H148" s="4">
        <v>0</v>
      </c>
      <c r="I148" s="4">
        <v>26</v>
      </c>
      <c r="J148" s="4">
        <v>4</v>
      </c>
      <c r="K148" s="4">
        <v>0.08</v>
      </c>
    </row>
    <row r="149" spans="1:11" hidden="1" x14ac:dyDescent="0.35">
      <c r="A149" s="4" t="s">
        <v>20</v>
      </c>
      <c r="B149" s="4" t="s">
        <v>24</v>
      </c>
      <c r="C149" s="4">
        <v>4</v>
      </c>
      <c r="D149" s="1">
        <f t="shared" si="6"/>
        <v>20.313600000000001</v>
      </c>
      <c r="E149" s="1">
        <f t="shared" si="7"/>
        <v>22.080000000000002</v>
      </c>
      <c r="F149" s="4">
        <f t="shared" si="8"/>
        <v>441.6</v>
      </c>
      <c r="G149" s="4">
        <v>20</v>
      </c>
      <c r="H149" s="4">
        <v>0</v>
      </c>
      <c r="I149" s="4">
        <v>24</v>
      </c>
      <c r="J149" s="4">
        <v>4</v>
      </c>
      <c r="K149" s="4">
        <v>0.08</v>
      </c>
    </row>
    <row r="150" spans="1:11" hidden="1" x14ac:dyDescent="0.35">
      <c r="A150" s="4" t="s">
        <v>20</v>
      </c>
      <c r="B150" s="4" t="s">
        <v>24</v>
      </c>
      <c r="C150" s="4">
        <v>5</v>
      </c>
      <c r="D150" s="1">
        <f t="shared" si="6"/>
        <v>22.006400000000003</v>
      </c>
      <c r="E150" s="1">
        <f t="shared" si="7"/>
        <v>23.92</v>
      </c>
      <c r="F150" s="4">
        <f t="shared" si="8"/>
        <v>478.40000000000003</v>
      </c>
      <c r="G150" s="4">
        <v>20</v>
      </c>
      <c r="H150" s="4">
        <v>0</v>
      </c>
      <c r="I150" s="4">
        <v>26</v>
      </c>
      <c r="J150" s="4">
        <v>5</v>
      </c>
      <c r="K150" s="4">
        <v>0.08</v>
      </c>
    </row>
    <row r="151" spans="1:11" hidden="1" x14ac:dyDescent="0.35">
      <c r="A151" s="4" t="s">
        <v>20</v>
      </c>
      <c r="B151" s="4" t="s">
        <v>24</v>
      </c>
      <c r="C151" s="4">
        <v>6</v>
      </c>
      <c r="D151" s="1">
        <f t="shared" si="6"/>
        <v>19.467200000000002</v>
      </c>
      <c r="E151" s="1">
        <f t="shared" si="7"/>
        <v>21.160000000000004</v>
      </c>
      <c r="F151" s="4">
        <f t="shared" si="8"/>
        <v>423.20000000000005</v>
      </c>
      <c r="G151" s="4">
        <v>20</v>
      </c>
      <c r="H151" s="4">
        <v>0</v>
      </c>
      <c r="I151" s="4">
        <v>23</v>
      </c>
      <c r="J151" s="4">
        <v>2</v>
      </c>
      <c r="K151" s="4">
        <v>0.08</v>
      </c>
    </row>
    <row r="152" spans="1:11" hidden="1" x14ac:dyDescent="0.35">
      <c r="A152" s="4" t="s">
        <v>20</v>
      </c>
      <c r="B152" s="4" t="s">
        <v>24</v>
      </c>
      <c r="C152" s="4">
        <v>7</v>
      </c>
      <c r="D152" s="1">
        <f t="shared" si="6"/>
        <v>22.852800000000002</v>
      </c>
      <c r="E152" s="1">
        <f t="shared" si="7"/>
        <v>24.84</v>
      </c>
      <c r="F152" s="4">
        <f t="shared" si="8"/>
        <v>496.8</v>
      </c>
      <c r="G152" s="4">
        <v>20</v>
      </c>
      <c r="H152" s="4">
        <v>0</v>
      </c>
      <c r="I152" s="4">
        <v>27</v>
      </c>
      <c r="J152" s="4">
        <v>4</v>
      </c>
      <c r="K152" s="4">
        <v>0.08</v>
      </c>
    </row>
    <row r="153" spans="1:11" hidden="1" x14ac:dyDescent="0.35">
      <c r="A153" s="4" t="s">
        <v>20</v>
      </c>
      <c r="B153" s="4" t="s">
        <v>24</v>
      </c>
      <c r="C153" s="4">
        <v>8</v>
      </c>
      <c r="D153" s="1">
        <f t="shared" si="6"/>
        <v>22.006400000000003</v>
      </c>
      <c r="E153" s="1">
        <f t="shared" si="7"/>
        <v>23.92</v>
      </c>
      <c r="F153" s="4">
        <f t="shared" si="8"/>
        <v>478.40000000000003</v>
      </c>
      <c r="G153" s="4">
        <v>20</v>
      </c>
      <c r="H153" s="4">
        <v>0</v>
      </c>
      <c r="I153" s="4">
        <v>26</v>
      </c>
      <c r="J153" s="4">
        <v>5</v>
      </c>
      <c r="K153" s="4">
        <v>0.08</v>
      </c>
    </row>
    <row r="154" spans="1:11" hidden="1" x14ac:dyDescent="0.35">
      <c r="A154" s="4" t="s">
        <v>20</v>
      </c>
      <c r="B154" s="4" t="s">
        <v>24</v>
      </c>
      <c r="C154" s="4">
        <v>9</v>
      </c>
      <c r="D154" s="1">
        <f t="shared" si="6"/>
        <v>22.006400000000003</v>
      </c>
      <c r="E154" s="1">
        <f t="shared" si="7"/>
        <v>23.92</v>
      </c>
      <c r="F154" s="4">
        <f t="shared" si="8"/>
        <v>478.40000000000003</v>
      </c>
      <c r="G154" s="4">
        <v>20</v>
      </c>
      <c r="H154" s="4">
        <v>0</v>
      </c>
      <c r="I154" s="4">
        <v>26</v>
      </c>
      <c r="J154" s="4">
        <v>3</v>
      </c>
      <c r="K154" s="4">
        <v>0.08</v>
      </c>
    </row>
    <row r="155" spans="1:11" hidden="1" x14ac:dyDescent="0.35">
      <c r="A155" s="4" t="s">
        <v>20</v>
      </c>
      <c r="B155" s="4" t="s">
        <v>24</v>
      </c>
      <c r="C155" s="4">
        <v>10</v>
      </c>
      <c r="D155" s="1">
        <f t="shared" si="6"/>
        <v>22.006400000000003</v>
      </c>
      <c r="E155" s="1">
        <f t="shared" si="7"/>
        <v>23.92</v>
      </c>
      <c r="F155" s="4">
        <f t="shared" si="8"/>
        <v>478.40000000000003</v>
      </c>
      <c r="G155" s="4">
        <v>20</v>
      </c>
      <c r="H155" s="4">
        <v>0</v>
      </c>
      <c r="I155" s="4">
        <v>26</v>
      </c>
      <c r="J155" s="4">
        <v>5</v>
      </c>
      <c r="K155" s="4">
        <v>0.08</v>
      </c>
    </row>
    <row r="156" spans="1:11" hidden="1" x14ac:dyDescent="0.35">
      <c r="A156" s="4" t="s">
        <v>20</v>
      </c>
      <c r="B156" s="4" t="s">
        <v>24</v>
      </c>
      <c r="C156" s="4">
        <v>11</v>
      </c>
      <c r="D156" s="1">
        <f t="shared" si="6"/>
        <v>22.006400000000003</v>
      </c>
      <c r="E156" s="1">
        <f t="shared" si="7"/>
        <v>23.92</v>
      </c>
      <c r="F156" s="4">
        <f t="shared" si="8"/>
        <v>478.40000000000003</v>
      </c>
      <c r="G156" s="4">
        <v>20</v>
      </c>
      <c r="H156" s="4">
        <v>0</v>
      </c>
      <c r="I156" s="4">
        <v>26</v>
      </c>
      <c r="J156" s="4">
        <v>4</v>
      </c>
      <c r="K156" s="4">
        <v>0.08</v>
      </c>
    </row>
    <row r="157" spans="1:11" hidden="1" x14ac:dyDescent="0.35">
      <c r="A157" s="4" t="s">
        <v>20</v>
      </c>
      <c r="B157" s="4" t="s">
        <v>24</v>
      </c>
      <c r="C157" s="4">
        <v>12</v>
      </c>
      <c r="D157" s="1">
        <f t="shared" si="6"/>
        <v>22.852800000000002</v>
      </c>
      <c r="E157" s="1">
        <f t="shared" si="7"/>
        <v>24.84</v>
      </c>
      <c r="F157" s="4">
        <f t="shared" si="8"/>
        <v>496.8</v>
      </c>
      <c r="G157" s="4">
        <v>20</v>
      </c>
      <c r="H157" s="4">
        <v>0</v>
      </c>
      <c r="I157" s="4">
        <v>27</v>
      </c>
      <c r="J157" s="4">
        <v>4</v>
      </c>
      <c r="K157" s="4">
        <v>0.08</v>
      </c>
    </row>
    <row r="158" spans="1:11" hidden="1" x14ac:dyDescent="0.35">
      <c r="A158" s="4" t="s">
        <v>12</v>
      </c>
      <c r="B158" s="4" t="s">
        <v>25</v>
      </c>
      <c r="C158" s="4">
        <v>1</v>
      </c>
      <c r="D158" s="1">
        <f t="shared" si="6"/>
        <v>24.122399999999999</v>
      </c>
      <c r="E158" s="1">
        <f t="shared" si="7"/>
        <v>26.22</v>
      </c>
      <c r="F158" s="4">
        <f t="shared" si="8"/>
        <v>524.4</v>
      </c>
      <c r="G158" s="4">
        <v>20</v>
      </c>
      <c r="H158" s="4">
        <v>10</v>
      </c>
      <c r="I158" s="4">
        <v>26</v>
      </c>
      <c r="J158" s="4">
        <v>5</v>
      </c>
      <c r="K158" s="4">
        <v>0.08</v>
      </c>
    </row>
    <row r="159" spans="1:11" hidden="1" x14ac:dyDescent="0.35">
      <c r="A159" s="4" t="s">
        <v>12</v>
      </c>
      <c r="B159" s="4" t="s">
        <v>25</v>
      </c>
      <c r="C159" s="4">
        <v>2</v>
      </c>
      <c r="D159" s="1">
        <f t="shared" si="6"/>
        <v>21.160000000000004</v>
      </c>
      <c r="E159" s="1">
        <f t="shared" si="7"/>
        <v>23</v>
      </c>
      <c r="F159" s="4">
        <f t="shared" si="8"/>
        <v>460</v>
      </c>
      <c r="G159" s="4">
        <v>20</v>
      </c>
      <c r="H159" s="4">
        <v>10</v>
      </c>
      <c r="I159" s="4">
        <v>23</v>
      </c>
      <c r="J159" s="4">
        <v>4</v>
      </c>
      <c r="K159" s="4">
        <v>0.08</v>
      </c>
    </row>
    <row r="160" spans="1:11" hidden="1" x14ac:dyDescent="0.35">
      <c r="A160" s="4" t="s">
        <v>12</v>
      </c>
      <c r="B160" s="4" t="s">
        <v>25</v>
      </c>
      <c r="C160" s="4">
        <v>3</v>
      </c>
      <c r="D160" s="1">
        <f t="shared" si="6"/>
        <v>21.498560000000001</v>
      </c>
      <c r="E160" s="1">
        <f t="shared" si="7"/>
        <v>23.368000000000002</v>
      </c>
      <c r="F160" s="4">
        <f t="shared" si="8"/>
        <v>467.36</v>
      </c>
      <c r="G160" s="4">
        <v>18</v>
      </c>
      <c r="H160" s="4">
        <v>10</v>
      </c>
      <c r="I160" s="4">
        <v>26</v>
      </c>
      <c r="J160" s="4">
        <v>4</v>
      </c>
      <c r="K160" s="4">
        <v>0.08</v>
      </c>
    </row>
    <row r="161" spans="1:11" hidden="1" x14ac:dyDescent="0.35">
      <c r="A161" s="4" t="s">
        <v>12</v>
      </c>
      <c r="B161" s="4" t="s">
        <v>25</v>
      </c>
      <c r="C161" s="4">
        <v>4</v>
      </c>
      <c r="D161" s="1">
        <f t="shared" si="6"/>
        <v>21.160000000000004</v>
      </c>
      <c r="E161" s="1">
        <f t="shared" si="7"/>
        <v>23</v>
      </c>
      <c r="F161" s="4">
        <f t="shared" si="8"/>
        <v>460</v>
      </c>
      <c r="G161" s="4">
        <v>20</v>
      </c>
      <c r="H161" s="4">
        <v>10</v>
      </c>
      <c r="I161" s="4">
        <v>23</v>
      </c>
      <c r="J161" s="4">
        <v>4</v>
      </c>
      <c r="K161" s="4">
        <v>0.08</v>
      </c>
    </row>
    <row r="162" spans="1:11" hidden="1" x14ac:dyDescent="0.35">
      <c r="A162" s="4" t="s">
        <v>12</v>
      </c>
      <c r="B162" s="4" t="s">
        <v>25</v>
      </c>
      <c r="C162" s="4">
        <v>5</v>
      </c>
      <c r="D162" s="1">
        <f t="shared" si="6"/>
        <v>24.122399999999999</v>
      </c>
      <c r="E162" s="1">
        <f t="shared" si="7"/>
        <v>26.22</v>
      </c>
      <c r="F162" s="4">
        <f t="shared" si="8"/>
        <v>524.4</v>
      </c>
      <c r="G162" s="4">
        <v>20</v>
      </c>
      <c r="H162" s="4">
        <v>10</v>
      </c>
      <c r="I162" s="4">
        <v>26</v>
      </c>
      <c r="J162" s="4">
        <v>5</v>
      </c>
      <c r="K162" s="4">
        <v>0.08</v>
      </c>
    </row>
    <row r="163" spans="1:11" hidden="1" x14ac:dyDescent="0.35">
      <c r="A163" s="4" t="s">
        <v>12</v>
      </c>
      <c r="B163" s="4" t="s">
        <v>25</v>
      </c>
      <c r="C163" s="4">
        <v>6</v>
      </c>
      <c r="D163" s="1">
        <f t="shared" si="6"/>
        <v>20.736800000000002</v>
      </c>
      <c r="E163" s="1">
        <f t="shared" si="7"/>
        <v>22.54</v>
      </c>
      <c r="F163" s="4">
        <f t="shared" si="8"/>
        <v>450.8</v>
      </c>
      <c r="G163" s="4">
        <v>20</v>
      </c>
      <c r="H163" s="4">
        <v>10</v>
      </c>
      <c r="I163" s="4">
        <v>23</v>
      </c>
      <c r="J163" s="4">
        <v>3</v>
      </c>
      <c r="K163" s="4">
        <v>0.08</v>
      </c>
    </row>
    <row r="164" spans="1:11" hidden="1" x14ac:dyDescent="0.35">
      <c r="A164" s="4" t="s">
        <v>12</v>
      </c>
      <c r="B164" s="4" t="s">
        <v>25</v>
      </c>
      <c r="C164" s="4">
        <v>7</v>
      </c>
      <c r="D164" s="1">
        <f t="shared" si="6"/>
        <v>24.5456</v>
      </c>
      <c r="E164" s="1">
        <f t="shared" si="7"/>
        <v>26.68</v>
      </c>
      <c r="F164" s="4">
        <f t="shared" si="8"/>
        <v>533.6</v>
      </c>
      <c r="G164" s="4">
        <v>20</v>
      </c>
      <c r="H164" s="4">
        <v>10</v>
      </c>
      <c r="I164" s="4">
        <v>27</v>
      </c>
      <c r="J164" s="4">
        <v>4</v>
      </c>
      <c r="K164" s="4">
        <v>0.08</v>
      </c>
    </row>
    <row r="165" spans="1:11" hidden="1" x14ac:dyDescent="0.35">
      <c r="A165" s="4" t="s">
        <v>12</v>
      </c>
      <c r="B165" s="4" t="s">
        <v>25</v>
      </c>
      <c r="C165" s="4">
        <v>8</v>
      </c>
      <c r="D165" s="1">
        <f t="shared" si="6"/>
        <v>24.122399999999999</v>
      </c>
      <c r="E165" s="1">
        <f t="shared" si="7"/>
        <v>26.22</v>
      </c>
      <c r="F165" s="4">
        <f t="shared" si="8"/>
        <v>524.4</v>
      </c>
      <c r="G165" s="4">
        <v>20</v>
      </c>
      <c r="H165" s="4">
        <v>10</v>
      </c>
      <c r="I165" s="4">
        <v>26</v>
      </c>
      <c r="J165" s="4">
        <v>5</v>
      </c>
      <c r="K165" s="4">
        <v>0.08</v>
      </c>
    </row>
    <row r="166" spans="1:11" hidden="1" x14ac:dyDescent="0.35">
      <c r="A166" s="4" t="s">
        <v>12</v>
      </c>
      <c r="B166" s="4" t="s">
        <v>25</v>
      </c>
      <c r="C166" s="4">
        <v>9</v>
      </c>
      <c r="D166" s="1">
        <f t="shared" si="6"/>
        <v>22.852800000000002</v>
      </c>
      <c r="E166" s="1">
        <f t="shared" si="7"/>
        <v>24.84</v>
      </c>
      <c r="F166" s="4">
        <f t="shared" si="8"/>
        <v>496.8</v>
      </c>
      <c r="G166" s="4">
        <v>20</v>
      </c>
      <c r="H166" s="4">
        <v>10</v>
      </c>
      <c r="I166" s="4">
        <v>25</v>
      </c>
      <c r="J166" s="4">
        <v>4</v>
      </c>
      <c r="K166" s="4">
        <v>0.08</v>
      </c>
    </row>
    <row r="167" spans="1:11" hidden="1" x14ac:dyDescent="0.35">
      <c r="A167" s="4" t="s">
        <v>12</v>
      </c>
      <c r="B167" s="4" t="s">
        <v>25</v>
      </c>
      <c r="C167" s="4">
        <v>10</v>
      </c>
      <c r="D167" s="1">
        <f t="shared" si="6"/>
        <v>24.122399999999999</v>
      </c>
      <c r="E167" s="1">
        <f t="shared" si="7"/>
        <v>26.22</v>
      </c>
      <c r="F167" s="4">
        <f t="shared" si="8"/>
        <v>524.4</v>
      </c>
      <c r="G167" s="4">
        <v>20</v>
      </c>
      <c r="H167" s="4">
        <v>10</v>
      </c>
      <c r="I167" s="4">
        <v>26</v>
      </c>
      <c r="J167" s="4">
        <v>5</v>
      </c>
      <c r="K167" s="4">
        <v>0.08</v>
      </c>
    </row>
    <row r="168" spans="1:11" hidden="1" x14ac:dyDescent="0.35">
      <c r="A168" s="4" t="s">
        <v>12</v>
      </c>
      <c r="B168" s="4" t="s">
        <v>25</v>
      </c>
      <c r="C168" s="4">
        <v>11</v>
      </c>
      <c r="D168" s="1">
        <f t="shared" si="6"/>
        <v>23.699200000000001</v>
      </c>
      <c r="E168" s="1">
        <f t="shared" si="7"/>
        <v>25.76</v>
      </c>
      <c r="F168" s="4">
        <f t="shared" si="8"/>
        <v>515.20000000000005</v>
      </c>
      <c r="G168" s="4">
        <v>20</v>
      </c>
      <c r="H168" s="4">
        <v>10</v>
      </c>
      <c r="I168" s="4">
        <v>26</v>
      </c>
      <c r="J168" s="4">
        <v>4</v>
      </c>
      <c r="K168" s="4">
        <v>0.08</v>
      </c>
    </row>
    <row r="169" spans="1:11" hidden="1" x14ac:dyDescent="0.35">
      <c r="A169" s="4" t="s">
        <v>12</v>
      </c>
      <c r="B169" s="4" t="s">
        <v>25</v>
      </c>
      <c r="C169" s="4">
        <v>12</v>
      </c>
      <c r="D169" s="1">
        <f t="shared" si="6"/>
        <v>24.5456</v>
      </c>
      <c r="E169" s="1">
        <f t="shared" si="7"/>
        <v>26.68</v>
      </c>
      <c r="F169" s="4">
        <f t="shared" si="8"/>
        <v>533.6</v>
      </c>
      <c r="G169" s="4">
        <v>20</v>
      </c>
      <c r="H169" s="4">
        <v>10</v>
      </c>
      <c r="I169" s="4">
        <v>27</v>
      </c>
      <c r="J169" s="4">
        <v>4</v>
      </c>
      <c r="K169" s="4">
        <v>0.08</v>
      </c>
    </row>
    <row r="170" spans="1:11" hidden="1" x14ac:dyDescent="0.35">
      <c r="A170" s="4" t="s">
        <v>12</v>
      </c>
      <c r="B170" s="4" t="s">
        <v>26</v>
      </c>
      <c r="C170" s="4">
        <v>1</v>
      </c>
      <c r="D170" s="1">
        <f t="shared" si="6"/>
        <v>0</v>
      </c>
      <c r="E170" s="1">
        <f t="shared" si="7"/>
        <v>0</v>
      </c>
      <c r="F170" s="4">
        <f t="shared" si="8"/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</row>
    <row r="171" spans="1:11" hidden="1" x14ac:dyDescent="0.35">
      <c r="A171" s="4" t="s">
        <v>12</v>
      </c>
      <c r="B171" s="4" t="s">
        <v>26</v>
      </c>
      <c r="C171" s="4">
        <v>2</v>
      </c>
      <c r="D171" s="1">
        <f t="shared" si="6"/>
        <v>0</v>
      </c>
      <c r="E171" s="1">
        <f t="shared" si="7"/>
        <v>0</v>
      </c>
      <c r="F171" s="4">
        <f t="shared" si="8"/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</row>
    <row r="172" spans="1:11" hidden="1" x14ac:dyDescent="0.35">
      <c r="A172" s="4" t="s">
        <v>12</v>
      </c>
      <c r="B172" s="4" t="s">
        <v>26</v>
      </c>
      <c r="C172" s="4">
        <v>3</v>
      </c>
      <c r="D172" s="1">
        <f t="shared" si="6"/>
        <v>0</v>
      </c>
      <c r="E172" s="1">
        <f t="shared" si="7"/>
        <v>0</v>
      </c>
      <c r="F172" s="4">
        <f t="shared" si="8"/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</row>
    <row r="173" spans="1:11" hidden="1" x14ac:dyDescent="0.35">
      <c r="A173" s="4" t="s">
        <v>12</v>
      </c>
      <c r="B173" s="4" t="s">
        <v>26</v>
      </c>
      <c r="C173" s="4">
        <v>4</v>
      </c>
      <c r="D173" s="1">
        <f t="shared" si="6"/>
        <v>0</v>
      </c>
      <c r="E173" s="1">
        <f t="shared" si="7"/>
        <v>0</v>
      </c>
      <c r="F173" s="4">
        <f t="shared" si="8"/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</row>
    <row r="174" spans="1:11" hidden="1" x14ac:dyDescent="0.35">
      <c r="A174" s="4" t="s">
        <v>12</v>
      </c>
      <c r="B174" s="4" t="s">
        <v>26</v>
      </c>
      <c r="C174" s="4">
        <v>5</v>
      </c>
      <c r="D174" s="1">
        <f t="shared" si="6"/>
        <v>0</v>
      </c>
      <c r="E174" s="1">
        <f t="shared" si="7"/>
        <v>0</v>
      </c>
      <c r="F174" s="4">
        <f t="shared" si="8"/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</row>
    <row r="175" spans="1:11" hidden="1" x14ac:dyDescent="0.35">
      <c r="A175" s="4" t="s">
        <v>12</v>
      </c>
      <c r="B175" s="4" t="s">
        <v>26</v>
      </c>
      <c r="C175" s="4">
        <v>6</v>
      </c>
      <c r="D175" s="1">
        <f t="shared" si="6"/>
        <v>0</v>
      </c>
      <c r="E175" s="1">
        <f t="shared" si="7"/>
        <v>0</v>
      </c>
      <c r="F175" s="4">
        <f t="shared" si="8"/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</row>
    <row r="176" spans="1:11" hidden="1" x14ac:dyDescent="0.35">
      <c r="A176" s="4" t="s">
        <v>12</v>
      </c>
      <c r="B176" s="4" t="s">
        <v>26</v>
      </c>
      <c r="C176" s="4">
        <v>7</v>
      </c>
      <c r="D176" s="1">
        <f t="shared" si="6"/>
        <v>0</v>
      </c>
      <c r="E176" s="1">
        <f t="shared" si="7"/>
        <v>0</v>
      </c>
      <c r="F176" s="4">
        <f t="shared" si="8"/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</row>
    <row r="177" spans="1:11" hidden="1" x14ac:dyDescent="0.35">
      <c r="A177" s="4" t="s">
        <v>12</v>
      </c>
      <c r="B177" s="4" t="s">
        <v>26</v>
      </c>
      <c r="C177" s="4">
        <v>8</v>
      </c>
      <c r="D177" s="1">
        <f t="shared" si="6"/>
        <v>0</v>
      </c>
      <c r="E177" s="1">
        <f t="shared" si="7"/>
        <v>0</v>
      </c>
      <c r="F177" s="4">
        <f t="shared" si="8"/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</row>
    <row r="178" spans="1:11" hidden="1" x14ac:dyDescent="0.35">
      <c r="A178" s="4" t="s">
        <v>12</v>
      </c>
      <c r="B178" s="4" t="s">
        <v>26</v>
      </c>
      <c r="C178" s="4">
        <v>9</v>
      </c>
      <c r="D178" s="1">
        <f t="shared" si="6"/>
        <v>0</v>
      </c>
      <c r="E178" s="1">
        <f t="shared" si="7"/>
        <v>0</v>
      </c>
      <c r="F178" s="4">
        <f t="shared" si="8"/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</row>
    <row r="179" spans="1:11" hidden="1" x14ac:dyDescent="0.35">
      <c r="A179" s="4" t="s">
        <v>12</v>
      </c>
      <c r="B179" s="4" t="s">
        <v>26</v>
      </c>
      <c r="C179" s="4">
        <v>10</v>
      </c>
      <c r="D179" s="1">
        <f t="shared" si="6"/>
        <v>0</v>
      </c>
      <c r="E179" s="1">
        <f t="shared" si="7"/>
        <v>0</v>
      </c>
      <c r="F179" s="4">
        <f t="shared" si="8"/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</row>
    <row r="180" spans="1:11" hidden="1" x14ac:dyDescent="0.35">
      <c r="A180" s="4" t="s">
        <v>12</v>
      </c>
      <c r="B180" s="4" t="s">
        <v>26</v>
      </c>
      <c r="C180" s="4">
        <v>11</v>
      </c>
      <c r="D180" s="1">
        <f t="shared" si="6"/>
        <v>22.006400000000003</v>
      </c>
      <c r="E180" s="1">
        <f t="shared" si="7"/>
        <v>23.92</v>
      </c>
      <c r="F180" s="4">
        <f t="shared" si="8"/>
        <v>478.40000000000003</v>
      </c>
      <c r="G180" s="4">
        <v>20</v>
      </c>
      <c r="H180" s="4">
        <v>0</v>
      </c>
      <c r="I180" s="4">
        <v>26</v>
      </c>
      <c r="J180" s="4">
        <v>4</v>
      </c>
      <c r="K180" s="4">
        <v>0.08</v>
      </c>
    </row>
    <row r="181" spans="1:11" hidden="1" x14ac:dyDescent="0.35">
      <c r="A181" s="4" t="s">
        <v>12</v>
      </c>
      <c r="B181" s="4" t="s">
        <v>26</v>
      </c>
      <c r="C181" s="4">
        <v>12</v>
      </c>
      <c r="D181" s="1">
        <f t="shared" si="6"/>
        <v>22.852800000000002</v>
      </c>
      <c r="E181" s="1">
        <f t="shared" si="7"/>
        <v>24.84</v>
      </c>
      <c r="F181" s="4">
        <f t="shared" si="8"/>
        <v>496.8</v>
      </c>
      <c r="G181" s="4">
        <v>20</v>
      </c>
      <c r="H181" s="4">
        <v>0</v>
      </c>
      <c r="I181" s="4">
        <v>27</v>
      </c>
      <c r="J181" s="4">
        <v>4</v>
      </c>
      <c r="K181" s="4">
        <v>0.08</v>
      </c>
    </row>
    <row r="182" spans="1:11" hidden="1" x14ac:dyDescent="0.35">
      <c r="A182" s="4" t="s">
        <v>12</v>
      </c>
      <c r="B182" s="4" t="s">
        <v>27</v>
      </c>
      <c r="C182" s="4">
        <v>1</v>
      </c>
      <c r="D182" s="1">
        <f t="shared" si="6"/>
        <v>0</v>
      </c>
      <c r="E182" s="1">
        <f t="shared" si="7"/>
        <v>0</v>
      </c>
      <c r="F182" s="4">
        <f t="shared" si="8"/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</row>
    <row r="183" spans="1:11" hidden="1" x14ac:dyDescent="0.35">
      <c r="A183" s="4" t="s">
        <v>12</v>
      </c>
      <c r="B183" s="4" t="s">
        <v>27</v>
      </c>
      <c r="C183" s="4">
        <v>2</v>
      </c>
      <c r="D183" s="1">
        <f t="shared" si="6"/>
        <v>0</v>
      </c>
      <c r="E183" s="1">
        <f t="shared" si="7"/>
        <v>0</v>
      </c>
      <c r="F183" s="4">
        <f t="shared" si="8"/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</row>
    <row r="184" spans="1:11" hidden="1" x14ac:dyDescent="0.35">
      <c r="A184" s="4" t="s">
        <v>12</v>
      </c>
      <c r="B184" s="4" t="s">
        <v>27</v>
      </c>
      <c r="C184" s="4">
        <v>3</v>
      </c>
      <c r="D184" s="1">
        <f t="shared" si="6"/>
        <v>0</v>
      </c>
      <c r="E184" s="1">
        <f t="shared" si="7"/>
        <v>0</v>
      </c>
      <c r="F184" s="4">
        <f t="shared" si="8"/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</row>
    <row r="185" spans="1:11" hidden="1" x14ac:dyDescent="0.35">
      <c r="A185" s="4" t="s">
        <v>12</v>
      </c>
      <c r="B185" s="4" t="s">
        <v>27</v>
      </c>
      <c r="C185" s="4">
        <v>4</v>
      </c>
      <c r="D185" s="1">
        <f t="shared" si="6"/>
        <v>21.160000000000004</v>
      </c>
      <c r="E185" s="1">
        <f t="shared" si="7"/>
        <v>23</v>
      </c>
      <c r="F185" s="4">
        <f t="shared" si="8"/>
        <v>460</v>
      </c>
      <c r="G185" s="4">
        <v>20</v>
      </c>
      <c r="H185" s="4">
        <v>10</v>
      </c>
      <c r="I185" s="4">
        <v>23</v>
      </c>
      <c r="J185" s="4">
        <v>4</v>
      </c>
      <c r="K185" s="4">
        <v>0.08</v>
      </c>
    </row>
    <row r="186" spans="1:11" hidden="1" x14ac:dyDescent="0.35">
      <c r="A186" s="4" t="s">
        <v>12</v>
      </c>
      <c r="B186" s="4" t="s">
        <v>27</v>
      </c>
      <c r="C186" s="4">
        <v>5</v>
      </c>
      <c r="D186" s="1">
        <f t="shared" si="6"/>
        <v>24.122399999999999</v>
      </c>
      <c r="E186" s="1">
        <f t="shared" si="7"/>
        <v>26.22</v>
      </c>
      <c r="F186" s="4">
        <f t="shared" si="8"/>
        <v>524.4</v>
      </c>
      <c r="G186" s="4">
        <v>20</v>
      </c>
      <c r="H186" s="4">
        <v>10</v>
      </c>
      <c r="I186" s="4">
        <v>26</v>
      </c>
      <c r="J186" s="4">
        <v>5</v>
      </c>
      <c r="K186" s="4">
        <v>0.08</v>
      </c>
    </row>
    <row r="187" spans="1:11" hidden="1" x14ac:dyDescent="0.35">
      <c r="A187" s="4" t="s">
        <v>12</v>
      </c>
      <c r="B187" s="4" t="s">
        <v>27</v>
      </c>
      <c r="C187" s="4">
        <v>6</v>
      </c>
      <c r="D187" s="1">
        <f t="shared" si="6"/>
        <v>20.736800000000002</v>
      </c>
      <c r="E187" s="1">
        <f t="shared" si="7"/>
        <v>22.54</v>
      </c>
      <c r="F187" s="4">
        <f t="shared" si="8"/>
        <v>450.8</v>
      </c>
      <c r="G187" s="4">
        <v>20</v>
      </c>
      <c r="H187" s="4">
        <v>10</v>
      </c>
      <c r="I187" s="4">
        <v>23</v>
      </c>
      <c r="J187" s="4">
        <v>3</v>
      </c>
      <c r="K187" s="4">
        <v>0.08</v>
      </c>
    </row>
    <row r="188" spans="1:11" hidden="1" x14ac:dyDescent="0.35">
      <c r="A188" s="4" t="s">
        <v>12</v>
      </c>
      <c r="B188" s="4" t="s">
        <v>27</v>
      </c>
      <c r="C188" s="4">
        <v>7</v>
      </c>
      <c r="D188" s="1">
        <f t="shared" si="6"/>
        <v>24.5456</v>
      </c>
      <c r="E188" s="1">
        <f t="shared" si="7"/>
        <v>26.68</v>
      </c>
      <c r="F188" s="4">
        <f t="shared" si="8"/>
        <v>533.6</v>
      </c>
      <c r="G188" s="4">
        <v>20</v>
      </c>
      <c r="H188" s="4">
        <v>10</v>
      </c>
      <c r="I188" s="4">
        <v>27</v>
      </c>
      <c r="J188" s="4">
        <v>4</v>
      </c>
      <c r="K188" s="4">
        <v>0.08</v>
      </c>
    </row>
    <row r="189" spans="1:11" hidden="1" x14ac:dyDescent="0.35">
      <c r="A189" s="4" t="s">
        <v>12</v>
      </c>
      <c r="B189" s="4" t="s">
        <v>27</v>
      </c>
      <c r="C189" s="4">
        <v>8</v>
      </c>
      <c r="D189" s="1">
        <f t="shared" si="6"/>
        <v>24.122399999999999</v>
      </c>
      <c r="E189" s="1">
        <f t="shared" si="7"/>
        <v>26.22</v>
      </c>
      <c r="F189" s="4">
        <f t="shared" si="8"/>
        <v>524.4</v>
      </c>
      <c r="G189" s="4">
        <v>20</v>
      </c>
      <c r="H189" s="4">
        <v>10</v>
      </c>
      <c r="I189" s="4">
        <v>26</v>
      </c>
      <c r="J189" s="4">
        <v>5</v>
      </c>
      <c r="K189" s="4">
        <v>0.08</v>
      </c>
    </row>
    <row r="190" spans="1:11" hidden="1" x14ac:dyDescent="0.35">
      <c r="A190" s="4" t="s">
        <v>12</v>
      </c>
      <c r="B190" s="4" t="s">
        <v>27</v>
      </c>
      <c r="C190" s="4">
        <v>9</v>
      </c>
      <c r="D190" s="1">
        <f t="shared" si="6"/>
        <v>22.852800000000002</v>
      </c>
      <c r="E190" s="1">
        <f t="shared" si="7"/>
        <v>24.84</v>
      </c>
      <c r="F190" s="4">
        <f t="shared" si="8"/>
        <v>496.8</v>
      </c>
      <c r="G190" s="4">
        <v>20</v>
      </c>
      <c r="H190" s="4">
        <v>10</v>
      </c>
      <c r="I190" s="4">
        <v>25</v>
      </c>
      <c r="J190" s="4">
        <v>4</v>
      </c>
      <c r="K190" s="4">
        <v>0.08</v>
      </c>
    </row>
    <row r="191" spans="1:11" hidden="1" x14ac:dyDescent="0.35">
      <c r="A191" s="4" t="s">
        <v>12</v>
      </c>
      <c r="B191" s="4" t="s">
        <v>27</v>
      </c>
      <c r="C191" s="4">
        <v>10</v>
      </c>
      <c r="D191" s="1">
        <f t="shared" si="6"/>
        <v>24.122399999999999</v>
      </c>
      <c r="E191" s="1">
        <f t="shared" si="7"/>
        <v>26.22</v>
      </c>
      <c r="F191" s="4">
        <f t="shared" si="8"/>
        <v>524.4</v>
      </c>
      <c r="G191" s="4">
        <v>20</v>
      </c>
      <c r="H191" s="4">
        <v>10</v>
      </c>
      <c r="I191" s="4">
        <v>26</v>
      </c>
      <c r="J191" s="4">
        <v>5</v>
      </c>
      <c r="K191" s="4">
        <v>0.08</v>
      </c>
    </row>
    <row r="192" spans="1:11" hidden="1" x14ac:dyDescent="0.35">
      <c r="A192" s="4" t="s">
        <v>12</v>
      </c>
      <c r="B192" s="4" t="s">
        <v>27</v>
      </c>
      <c r="C192" s="4">
        <v>11</v>
      </c>
      <c r="D192" s="1">
        <f t="shared" si="6"/>
        <v>23.699200000000001</v>
      </c>
      <c r="E192" s="1">
        <f t="shared" si="7"/>
        <v>25.76</v>
      </c>
      <c r="F192" s="4">
        <f t="shared" si="8"/>
        <v>515.20000000000005</v>
      </c>
      <c r="G192" s="4">
        <v>20</v>
      </c>
      <c r="H192" s="4">
        <v>10</v>
      </c>
      <c r="I192" s="4">
        <v>26</v>
      </c>
      <c r="J192" s="4">
        <v>4</v>
      </c>
      <c r="K192" s="4">
        <v>0.08</v>
      </c>
    </row>
    <row r="193" spans="1:11" hidden="1" x14ac:dyDescent="0.35">
      <c r="A193" s="4" t="s">
        <v>12</v>
      </c>
      <c r="B193" s="4" t="s">
        <v>27</v>
      </c>
      <c r="C193" s="4">
        <v>12</v>
      </c>
      <c r="D193" s="1">
        <f t="shared" si="6"/>
        <v>24.5456</v>
      </c>
      <c r="E193" s="1">
        <f t="shared" si="7"/>
        <v>26.68</v>
      </c>
      <c r="F193" s="4">
        <f t="shared" si="8"/>
        <v>533.6</v>
      </c>
      <c r="G193" s="4">
        <v>20</v>
      </c>
      <c r="H193" s="4">
        <v>10</v>
      </c>
      <c r="I193" s="4">
        <v>27</v>
      </c>
      <c r="J193" s="4">
        <v>4</v>
      </c>
      <c r="K193" s="4">
        <v>0.08</v>
      </c>
    </row>
    <row r="194" spans="1:11" hidden="1" x14ac:dyDescent="0.35">
      <c r="A194" s="4" t="s">
        <v>20</v>
      </c>
      <c r="B194" s="4" t="s">
        <v>28</v>
      </c>
      <c r="C194" s="4">
        <v>1</v>
      </c>
      <c r="D194" s="1">
        <f t="shared" si="6"/>
        <v>20.313600000000001</v>
      </c>
      <c r="E194" s="1">
        <f t="shared" si="7"/>
        <v>22.080000000000002</v>
      </c>
      <c r="F194" s="4">
        <f t="shared" si="8"/>
        <v>441.6</v>
      </c>
      <c r="G194" s="4">
        <v>20</v>
      </c>
      <c r="H194" s="4">
        <v>0</v>
      </c>
      <c r="I194" s="4">
        <v>24</v>
      </c>
      <c r="J194" s="4">
        <v>5</v>
      </c>
      <c r="K194" s="4">
        <v>0.08</v>
      </c>
    </row>
    <row r="195" spans="1:11" hidden="1" x14ac:dyDescent="0.35">
      <c r="A195" s="4" t="s">
        <v>20</v>
      </c>
      <c r="B195" s="4" t="s">
        <v>28</v>
      </c>
      <c r="C195" s="4">
        <v>2</v>
      </c>
      <c r="D195" s="1">
        <f t="shared" ref="D195:D258" si="9">F195*(1-K195)/20</f>
        <v>18.620800000000003</v>
      </c>
      <c r="E195" s="1">
        <f t="shared" ref="E195:E258" si="10">F195/20</f>
        <v>20.240000000000002</v>
      </c>
      <c r="F195" s="4">
        <f t="shared" ref="F195:F258" si="11">(G195*I195+H195*J195)*(1-K195)</f>
        <v>404.8</v>
      </c>
      <c r="G195" s="4">
        <v>20</v>
      </c>
      <c r="H195" s="4">
        <v>0</v>
      </c>
      <c r="I195" s="4">
        <v>22</v>
      </c>
      <c r="J195" s="4">
        <v>4</v>
      </c>
      <c r="K195" s="4">
        <v>0.08</v>
      </c>
    </row>
    <row r="196" spans="1:11" hidden="1" x14ac:dyDescent="0.35">
      <c r="A196" s="4" t="s">
        <v>20</v>
      </c>
      <c r="B196" s="4" t="s">
        <v>28</v>
      </c>
      <c r="C196" s="4">
        <v>3</v>
      </c>
      <c r="D196" s="1">
        <f t="shared" si="9"/>
        <v>19.805759999999999</v>
      </c>
      <c r="E196" s="1">
        <f t="shared" si="10"/>
        <v>21.527999999999999</v>
      </c>
      <c r="F196" s="4">
        <f t="shared" si="11"/>
        <v>430.56</v>
      </c>
      <c r="G196" s="4">
        <v>18</v>
      </c>
      <c r="H196" s="4">
        <v>0</v>
      </c>
      <c r="I196" s="4">
        <v>26</v>
      </c>
      <c r="J196" s="4">
        <v>4</v>
      </c>
      <c r="K196" s="4">
        <v>0.08</v>
      </c>
    </row>
    <row r="197" spans="1:11" hidden="1" x14ac:dyDescent="0.35">
      <c r="A197" s="4" t="s">
        <v>20</v>
      </c>
      <c r="B197" s="4" t="s">
        <v>28</v>
      </c>
      <c r="C197" s="4">
        <v>4</v>
      </c>
      <c r="D197" s="1">
        <f t="shared" si="9"/>
        <v>20.313600000000001</v>
      </c>
      <c r="E197" s="1">
        <f t="shared" si="10"/>
        <v>22.080000000000002</v>
      </c>
      <c r="F197" s="4">
        <f t="shared" si="11"/>
        <v>441.6</v>
      </c>
      <c r="G197" s="4">
        <v>20</v>
      </c>
      <c r="H197" s="4">
        <v>0</v>
      </c>
      <c r="I197" s="4">
        <v>24</v>
      </c>
      <c r="J197" s="4">
        <v>4</v>
      </c>
      <c r="K197" s="4">
        <v>0.08</v>
      </c>
    </row>
    <row r="198" spans="1:11" hidden="1" x14ac:dyDescent="0.35">
      <c r="A198" s="4" t="s">
        <v>20</v>
      </c>
      <c r="B198" s="4" t="s">
        <v>28</v>
      </c>
      <c r="C198" s="4">
        <v>5</v>
      </c>
      <c r="D198" s="1">
        <f t="shared" si="9"/>
        <v>22.006400000000003</v>
      </c>
      <c r="E198" s="1">
        <f t="shared" si="10"/>
        <v>23.92</v>
      </c>
      <c r="F198" s="4">
        <f t="shared" si="11"/>
        <v>478.40000000000003</v>
      </c>
      <c r="G198" s="4">
        <v>20</v>
      </c>
      <c r="H198" s="4">
        <v>0</v>
      </c>
      <c r="I198" s="4">
        <v>26</v>
      </c>
      <c r="J198" s="4">
        <v>5</v>
      </c>
      <c r="K198" s="4">
        <v>0.08</v>
      </c>
    </row>
    <row r="199" spans="1:11" hidden="1" x14ac:dyDescent="0.35">
      <c r="A199" s="4" t="s">
        <v>20</v>
      </c>
      <c r="B199" s="4" t="s">
        <v>28</v>
      </c>
      <c r="C199" s="4">
        <v>6</v>
      </c>
      <c r="D199" s="1">
        <f t="shared" si="9"/>
        <v>19.467200000000002</v>
      </c>
      <c r="E199" s="1">
        <f t="shared" si="10"/>
        <v>21.160000000000004</v>
      </c>
      <c r="F199" s="4">
        <f t="shared" si="11"/>
        <v>423.20000000000005</v>
      </c>
      <c r="G199" s="4">
        <v>20</v>
      </c>
      <c r="H199" s="4">
        <v>0</v>
      </c>
      <c r="I199" s="4">
        <v>23</v>
      </c>
      <c r="J199" s="4">
        <v>2</v>
      </c>
      <c r="K199" s="4">
        <v>0.08</v>
      </c>
    </row>
    <row r="200" spans="1:11" hidden="1" x14ac:dyDescent="0.35">
      <c r="A200" s="4" t="s">
        <v>20</v>
      </c>
      <c r="B200" s="4" t="s">
        <v>28</v>
      </c>
      <c r="C200" s="4">
        <v>7</v>
      </c>
      <c r="D200" s="1">
        <f t="shared" si="9"/>
        <v>22.852800000000002</v>
      </c>
      <c r="E200" s="1">
        <f t="shared" si="10"/>
        <v>24.84</v>
      </c>
      <c r="F200" s="4">
        <f t="shared" si="11"/>
        <v>496.8</v>
      </c>
      <c r="G200" s="4">
        <v>20</v>
      </c>
      <c r="H200" s="4">
        <v>0</v>
      </c>
      <c r="I200" s="4">
        <v>27</v>
      </c>
      <c r="J200" s="4">
        <v>4</v>
      </c>
      <c r="K200" s="4">
        <v>0.08</v>
      </c>
    </row>
    <row r="201" spans="1:11" hidden="1" x14ac:dyDescent="0.35">
      <c r="A201" s="4" t="s">
        <v>20</v>
      </c>
      <c r="B201" s="4" t="s">
        <v>28</v>
      </c>
      <c r="C201" s="4">
        <v>8</v>
      </c>
      <c r="D201" s="1">
        <f t="shared" si="9"/>
        <v>22.006400000000003</v>
      </c>
      <c r="E201" s="1">
        <f t="shared" si="10"/>
        <v>23.92</v>
      </c>
      <c r="F201" s="4">
        <f t="shared" si="11"/>
        <v>478.40000000000003</v>
      </c>
      <c r="G201" s="4">
        <v>20</v>
      </c>
      <c r="H201" s="4">
        <v>0</v>
      </c>
      <c r="I201" s="4">
        <v>26</v>
      </c>
      <c r="J201" s="4">
        <v>5</v>
      </c>
      <c r="K201" s="4">
        <v>0.08</v>
      </c>
    </row>
    <row r="202" spans="1:11" hidden="1" x14ac:dyDescent="0.35">
      <c r="A202" s="4" t="s">
        <v>20</v>
      </c>
      <c r="B202" s="4" t="s">
        <v>28</v>
      </c>
      <c r="C202" s="4">
        <v>9</v>
      </c>
      <c r="D202" s="1">
        <f t="shared" si="9"/>
        <v>22.006400000000003</v>
      </c>
      <c r="E202" s="1">
        <f t="shared" si="10"/>
        <v>23.92</v>
      </c>
      <c r="F202" s="4">
        <f t="shared" si="11"/>
        <v>478.40000000000003</v>
      </c>
      <c r="G202" s="4">
        <v>20</v>
      </c>
      <c r="H202" s="4">
        <v>0</v>
      </c>
      <c r="I202" s="4">
        <v>26</v>
      </c>
      <c r="J202" s="4">
        <v>3</v>
      </c>
      <c r="K202" s="4">
        <v>0.08</v>
      </c>
    </row>
    <row r="203" spans="1:11" hidden="1" x14ac:dyDescent="0.35">
      <c r="A203" s="4" t="s">
        <v>20</v>
      </c>
      <c r="B203" s="4" t="s">
        <v>28</v>
      </c>
      <c r="C203" s="4">
        <v>10</v>
      </c>
      <c r="D203" s="1">
        <f t="shared" si="9"/>
        <v>22.006400000000003</v>
      </c>
      <c r="E203" s="1">
        <f t="shared" si="10"/>
        <v>23.92</v>
      </c>
      <c r="F203" s="4">
        <f t="shared" si="11"/>
        <v>478.40000000000003</v>
      </c>
      <c r="G203" s="4">
        <v>20</v>
      </c>
      <c r="H203" s="4">
        <v>0</v>
      </c>
      <c r="I203" s="4">
        <v>26</v>
      </c>
      <c r="J203" s="4">
        <v>5</v>
      </c>
      <c r="K203" s="4">
        <v>0.08</v>
      </c>
    </row>
    <row r="204" spans="1:11" hidden="1" x14ac:dyDescent="0.35">
      <c r="A204" s="4" t="s">
        <v>20</v>
      </c>
      <c r="B204" s="4" t="s">
        <v>28</v>
      </c>
      <c r="C204" s="4">
        <v>11</v>
      </c>
      <c r="D204" s="1">
        <f t="shared" si="9"/>
        <v>22.006400000000003</v>
      </c>
      <c r="E204" s="1">
        <f t="shared" si="10"/>
        <v>23.92</v>
      </c>
      <c r="F204" s="4">
        <f t="shared" si="11"/>
        <v>478.40000000000003</v>
      </c>
      <c r="G204" s="4">
        <v>20</v>
      </c>
      <c r="H204" s="4">
        <v>0</v>
      </c>
      <c r="I204" s="4">
        <v>26</v>
      </c>
      <c r="J204" s="4">
        <v>4</v>
      </c>
      <c r="K204" s="4">
        <v>0.08</v>
      </c>
    </row>
    <row r="205" spans="1:11" hidden="1" x14ac:dyDescent="0.35">
      <c r="A205" s="4" t="s">
        <v>20</v>
      </c>
      <c r="B205" s="4" t="s">
        <v>28</v>
      </c>
      <c r="C205" s="4">
        <v>12</v>
      </c>
      <c r="D205" s="1">
        <f t="shared" si="9"/>
        <v>22.852800000000002</v>
      </c>
      <c r="E205" s="1">
        <f t="shared" si="10"/>
        <v>24.84</v>
      </c>
      <c r="F205" s="4">
        <f t="shared" si="11"/>
        <v>496.8</v>
      </c>
      <c r="G205" s="4">
        <v>20</v>
      </c>
      <c r="H205" s="4">
        <v>0</v>
      </c>
      <c r="I205" s="4">
        <v>27</v>
      </c>
      <c r="J205" s="4">
        <v>4</v>
      </c>
      <c r="K205" s="4">
        <v>0.08</v>
      </c>
    </row>
    <row r="206" spans="1:11" hidden="1" x14ac:dyDescent="0.35">
      <c r="A206" s="4" t="s">
        <v>12</v>
      </c>
      <c r="B206" s="4" t="s">
        <v>29</v>
      </c>
      <c r="C206" s="4">
        <v>1</v>
      </c>
      <c r="D206" s="1">
        <f t="shared" si="9"/>
        <v>24.122399999999999</v>
      </c>
      <c r="E206" s="1">
        <f t="shared" si="10"/>
        <v>26.22</v>
      </c>
      <c r="F206" s="4">
        <f t="shared" si="11"/>
        <v>524.4</v>
      </c>
      <c r="G206" s="4">
        <v>20</v>
      </c>
      <c r="H206" s="4">
        <v>10</v>
      </c>
      <c r="I206" s="4">
        <v>26</v>
      </c>
      <c r="J206" s="4">
        <v>5</v>
      </c>
      <c r="K206" s="4">
        <v>0.08</v>
      </c>
    </row>
    <row r="207" spans="1:11" hidden="1" x14ac:dyDescent="0.35">
      <c r="A207" s="4" t="s">
        <v>12</v>
      </c>
      <c r="B207" s="4" t="s">
        <v>29</v>
      </c>
      <c r="C207" s="4">
        <v>2</v>
      </c>
      <c r="D207" s="1">
        <f t="shared" si="9"/>
        <v>21.160000000000004</v>
      </c>
      <c r="E207" s="1">
        <f t="shared" si="10"/>
        <v>23</v>
      </c>
      <c r="F207" s="4">
        <f t="shared" si="11"/>
        <v>460</v>
      </c>
      <c r="G207" s="4">
        <v>20</v>
      </c>
      <c r="H207" s="4">
        <v>10</v>
      </c>
      <c r="I207" s="4">
        <v>23</v>
      </c>
      <c r="J207" s="4">
        <v>4</v>
      </c>
      <c r="K207" s="4">
        <v>0.08</v>
      </c>
    </row>
    <row r="208" spans="1:11" hidden="1" x14ac:dyDescent="0.35">
      <c r="A208" s="4" t="s">
        <v>12</v>
      </c>
      <c r="B208" s="4" t="s">
        <v>29</v>
      </c>
      <c r="C208" s="4">
        <v>3</v>
      </c>
      <c r="D208" s="1">
        <f t="shared" si="9"/>
        <v>21.498560000000001</v>
      </c>
      <c r="E208" s="1">
        <f t="shared" si="10"/>
        <v>23.368000000000002</v>
      </c>
      <c r="F208" s="4">
        <f t="shared" si="11"/>
        <v>467.36</v>
      </c>
      <c r="G208" s="4">
        <v>18</v>
      </c>
      <c r="H208" s="4">
        <v>10</v>
      </c>
      <c r="I208" s="4">
        <v>26</v>
      </c>
      <c r="J208" s="4">
        <v>4</v>
      </c>
      <c r="K208" s="4">
        <v>0.08</v>
      </c>
    </row>
    <row r="209" spans="1:11" hidden="1" x14ac:dyDescent="0.35">
      <c r="A209" s="4" t="s">
        <v>12</v>
      </c>
      <c r="B209" s="4" t="s">
        <v>29</v>
      </c>
      <c r="C209" s="4">
        <v>4</v>
      </c>
      <c r="D209" s="1">
        <f t="shared" si="9"/>
        <v>21.160000000000004</v>
      </c>
      <c r="E209" s="1">
        <f t="shared" si="10"/>
        <v>23</v>
      </c>
      <c r="F209" s="4">
        <f t="shared" si="11"/>
        <v>460</v>
      </c>
      <c r="G209" s="4">
        <v>20</v>
      </c>
      <c r="H209" s="4">
        <v>10</v>
      </c>
      <c r="I209" s="4">
        <v>23</v>
      </c>
      <c r="J209" s="4">
        <v>4</v>
      </c>
      <c r="K209" s="4">
        <v>0.08</v>
      </c>
    </row>
    <row r="210" spans="1:11" hidden="1" x14ac:dyDescent="0.35">
      <c r="A210" s="4" t="s">
        <v>12</v>
      </c>
      <c r="B210" s="4" t="s">
        <v>29</v>
      </c>
      <c r="C210" s="4">
        <v>5</v>
      </c>
      <c r="D210" s="1">
        <f t="shared" si="9"/>
        <v>24.122399999999999</v>
      </c>
      <c r="E210" s="1">
        <f t="shared" si="10"/>
        <v>26.22</v>
      </c>
      <c r="F210" s="4">
        <f t="shared" si="11"/>
        <v>524.4</v>
      </c>
      <c r="G210" s="4">
        <v>20</v>
      </c>
      <c r="H210" s="4">
        <v>10</v>
      </c>
      <c r="I210" s="4">
        <v>26</v>
      </c>
      <c r="J210" s="4">
        <v>5</v>
      </c>
      <c r="K210" s="4">
        <v>0.08</v>
      </c>
    </row>
    <row r="211" spans="1:11" hidden="1" x14ac:dyDescent="0.35">
      <c r="A211" s="4" t="s">
        <v>12</v>
      </c>
      <c r="B211" s="4" t="s">
        <v>29</v>
      </c>
      <c r="C211" s="4">
        <v>6</v>
      </c>
      <c r="D211" s="1">
        <f t="shared" si="9"/>
        <v>20.736800000000002</v>
      </c>
      <c r="E211" s="1">
        <f t="shared" si="10"/>
        <v>22.54</v>
      </c>
      <c r="F211" s="4">
        <f t="shared" si="11"/>
        <v>450.8</v>
      </c>
      <c r="G211" s="4">
        <v>20</v>
      </c>
      <c r="H211" s="4">
        <v>10</v>
      </c>
      <c r="I211" s="4">
        <v>23</v>
      </c>
      <c r="J211" s="4">
        <v>3</v>
      </c>
      <c r="K211" s="4">
        <v>0.08</v>
      </c>
    </row>
    <row r="212" spans="1:11" hidden="1" x14ac:dyDescent="0.35">
      <c r="A212" s="4" t="s">
        <v>12</v>
      </c>
      <c r="B212" s="4" t="s">
        <v>29</v>
      </c>
      <c r="C212" s="4">
        <v>7</v>
      </c>
      <c r="D212" s="1">
        <f t="shared" si="9"/>
        <v>24.5456</v>
      </c>
      <c r="E212" s="1">
        <f t="shared" si="10"/>
        <v>26.68</v>
      </c>
      <c r="F212" s="4">
        <f t="shared" si="11"/>
        <v>533.6</v>
      </c>
      <c r="G212" s="4">
        <v>20</v>
      </c>
      <c r="H212" s="4">
        <v>10</v>
      </c>
      <c r="I212" s="4">
        <v>27</v>
      </c>
      <c r="J212" s="4">
        <v>4</v>
      </c>
      <c r="K212" s="4">
        <v>0.08</v>
      </c>
    </row>
    <row r="213" spans="1:11" hidden="1" x14ac:dyDescent="0.35">
      <c r="A213" s="4" t="s">
        <v>12</v>
      </c>
      <c r="B213" s="4" t="s">
        <v>29</v>
      </c>
      <c r="C213" s="4">
        <v>8</v>
      </c>
      <c r="D213" s="1">
        <f t="shared" si="9"/>
        <v>24.122399999999999</v>
      </c>
      <c r="E213" s="1">
        <f t="shared" si="10"/>
        <v>26.22</v>
      </c>
      <c r="F213" s="4">
        <f t="shared" si="11"/>
        <v>524.4</v>
      </c>
      <c r="G213" s="4">
        <v>20</v>
      </c>
      <c r="H213" s="4">
        <v>10</v>
      </c>
      <c r="I213" s="4">
        <v>26</v>
      </c>
      <c r="J213" s="4">
        <v>5</v>
      </c>
      <c r="K213" s="4">
        <v>0.08</v>
      </c>
    </row>
    <row r="214" spans="1:11" hidden="1" x14ac:dyDescent="0.35">
      <c r="A214" s="4" t="s">
        <v>12</v>
      </c>
      <c r="B214" s="4" t="s">
        <v>29</v>
      </c>
      <c r="C214" s="4">
        <v>9</v>
      </c>
      <c r="D214" s="1">
        <f t="shared" si="9"/>
        <v>22.852800000000002</v>
      </c>
      <c r="E214" s="1">
        <f t="shared" si="10"/>
        <v>24.84</v>
      </c>
      <c r="F214" s="4">
        <f t="shared" si="11"/>
        <v>496.8</v>
      </c>
      <c r="G214" s="4">
        <v>20</v>
      </c>
      <c r="H214" s="4">
        <v>10</v>
      </c>
      <c r="I214" s="4">
        <v>25</v>
      </c>
      <c r="J214" s="4">
        <v>4</v>
      </c>
      <c r="K214" s="4">
        <v>0.08</v>
      </c>
    </row>
    <row r="215" spans="1:11" hidden="1" x14ac:dyDescent="0.35">
      <c r="A215" s="4" t="s">
        <v>12</v>
      </c>
      <c r="B215" s="4" t="s">
        <v>29</v>
      </c>
      <c r="C215" s="4">
        <v>10</v>
      </c>
      <c r="D215" s="1">
        <f t="shared" si="9"/>
        <v>24.122399999999999</v>
      </c>
      <c r="E215" s="1">
        <f t="shared" si="10"/>
        <v>26.22</v>
      </c>
      <c r="F215" s="4">
        <f t="shared" si="11"/>
        <v>524.4</v>
      </c>
      <c r="G215" s="4">
        <v>20</v>
      </c>
      <c r="H215" s="4">
        <v>10</v>
      </c>
      <c r="I215" s="4">
        <v>26</v>
      </c>
      <c r="J215" s="4">
        <v>5</v>
      </c>
      <c r="K215" s="4">
        <v>0.08</v>
      </c>
    </row>
    <row r="216" spans="1:11" hidden="1" x14ac:dyDescent="0.35">
      <c r="A216" s="4" t="s">
        <v>12</v>
      </c>
      <c r="B216" s="4" t="s">
        <v>29</v>
      </c>
      <c r="C216" s="4">
        <v>11</v>
      </c>
      <c r="D216" s="1">
        <f t="shared" si="9"/>
        <v>23.699200000000001</v>
      </c>
      <c r="E216" s="1">
        <f t="shared" si="10"/>
        <v>25.76</v>
      </c>
      <c r="F216" s="4">
        <f t="shared" si="11"/>
        <v>515.20000000000005</v>
      </c>
      <c r="G216" s="4">
        <v>20</v>
      </c>
      <c r="H216" s="4">
        <v>10</v>
      </c>
      <c r="I216" s="4">
        <v>26</v>
      </c>
      <c r="J216" s="4">
        <v>4</v>
      </c>
      <c r="K216" s="4">
        <v>0.08</v>
      </c>
    </row>
    <row r="217" spans="1:11" hidden="1" x14ac:dyDescent="0.35">
      <c r="A217" s="4" t="s">
        <v>12</v>
      </c>
      <c r="B217" s="4" t="s">
        <v>29</v>
      </c>
      <c r="C217" s="4">
        <v>12</v>
      </c>
      <c r="D217" s="1">
        <f t="shared" si="9"/>
        <v>24.5456</v>
      </c>
      <c r="E217" s="1">
        <f t="shared" si="10"/>
        <v>26.68</v>
      </c>
      <c r="F217" s="4">
        <f t="shared" si="11"/>
        <v>533.6</v>
      </c>
      <c r="G217" s="4">
        <v>20</v>
      </c>
      <c r="H217" s="4">
        <v>10</v>
      </c>
      <c r="I217" s="4">
        <v>27</v>
      </c>
      <c r="J217" s="4">
        <v>4</v>
      </c>
      <c r="K217" s="4">
        <v>0.08</v>
      </c>
    </row>
    <row r="218" spans="1:11" hidden="1" x14ac:dyDescent="0.35">
      <c r="A218" s="4" t="s">
        <v>20</v>
      </c>
      <c r="B218" s="4" t="s">
        <v>30</v>
      </c>
      <c r="C218" s="4">
        <v>1</v>
      </c>
      <c r="D218" s="1">
        <f t="shared" si="9"/>
        <v>20.313600000000001</v>
      </c>
      <c r="E218" s="1">
        <f t="shared" si="10"/>
        <v>22.080000000000002</v>
      </c>
      <c r="F218" s="4">
        <f t="shared" si="11"/>
        <v>441.6</v>
      </c>
      <c r="G218" s="4">
        <v>20</v>
      </c>
      <c r="H218" s="4">
        <v>0</v>
      </c>
      <c r="I218" s="4">
        <v>24</v>
      </c>
      <c r="J218" s="4">
        <v>5</v>
      </c>
      <c r="K218" s="4">
        <v>0.08</v>
      </c>
    </row>
    <row r="219" spans="1:11" hidden="1" x14ac:dyDescent="0.35">
      <c r="A219" s="4" t="s">
        <v>20</v>
      </c>
      <c r="B219" s="4" t="s">
        <v>30</v>
      </c>
      <c r="C219" s="4">
        <v>2</v>
      </c>
      <c r="D219" s="1">
        <f t="shared" si="9"/>
        <v>18.620800000000003</v>
      </c>
      <c r="E219" s="1">
        <f t="shared" si="10"/>
        <v>20.240000000000002</v>
      </c>
      <c r="F219" s="4">
        <f t="shared" si="11"/>
        <v>404.8</v>
      </c>
      <c r="G219" s="4">
        <v>20</v>
      </c>
      <c r="H219" s="4">
        <v>0</v>
      </c>
      <c r="I219" s="4">
        <v>22</v>
      </c>
      <c r="J219" s="4">
        <v>4</v>
      </c>
      <c r="K219" s="4">
        <v>0.08</v>
      </c>
    </row>
    <row r="220" spans="1:11" hidden="1" x14ac:dyDescent="0.35">
      <c r="A220" s="4" t="s">
        <v>20</v>
      </c>
      <c r="B220" s="4" t="s">
        <v>30</v>
      </c>
      <c r="C220" s="4">
        <v>3</v>
      </c>
      <c r="D220" s="1">
        <f t="shared" si="9"/>
        <v>19.805759999999999</v>
      </c>
      <c r="E220" s="1">
        <f t="shared" si="10"/>
        <v>21.527999999999999</v>
      </c>
      <c r="F220" s="4">
        <f t="shared" si="11"/>
        <v>430.56</v>
      </c>
      <c r="G220" s="4">
        <v>18</v>
      </c>
      <c r="H220" s="4">
        <v>0</v>
      </c>
      <c r="I220" s="4">
        <v>26</v>
      </c>
      <c r="J220" s="4">
        <v>4</v>
      </c>
      <c r="K220" s="4">
        <v>0.08</v>
      </c>
    </row>
    <row r="221" spans="1:11" hidden="1" x14ac:dyDescent="0.35">
      <c r="A221" s="4" t="s">
        <v>20</v>
      </c>
      <c r="B221" s="4" t="s">
        <v>30</v>
      </c>
      <c r="C221" s="4">
        <v>4</v>
      </c>
      <c r="D221" s="1">
        <f t="shared" si="9"/>
        <v>20.313600000000001</v>
      </c>
      <c r="E221" s="1">
        <f t="shared" si="10"/>
        <v>22.080000000000002</v>
      </c>
      <c r="F221" s="4">
        <f t="shared" si="11"/>
        <v>441.6</v>
      </c>
      <c r="G221" s="4">
        <v>20</v>
      </c>
      <c r="H221" s="4">
        <v>0</v>
      </c>
      <c r="I221" s="4">
        <v>24</v>
      </c>
      <c r="J221" s="4">
        <v>4</v>
      </c>
      <c r="K221" s="4">
        <v>0.08</v>
      </c>
    </row>
    <row r="222" spans="1:11" hidden="1" x14ac:dyDescent="0.35">
      <c r="A222" s="4" t="s">
        <v>20</v>
      </c>
      <c r="B222" s="4" t="s">
        <v>30</v>
      </c>
      <c r="C222" s="4">
        <v>5</v>
      </c>
      <c r="D222" s="1">
        <f t="shared" si="9"/>
        <v>22.006400000000003</v>
      </c>
      <c r="E222" s="1">
        <f t="shared" si="10"/>
        <v>23.92</v>
      </c>
      <c r="F222" s="4">
        <f t="shared" si="11"/>
        <v>478.40000000000003</v>
      </c>
      <c r="G222" s="4">
        <v>20</v>
      </c>
      <c r="H222" s="4">
        <v>0</v>
      </c>
      <c r="I222" s="4">
        <v>26</v>
      </c>
      <c r="J222" s="4">
        <v>5</v>
      </c>
      <c r="K222" s="4">
        <v>0.08</v>
      </c>
    </row>
    <row r="223" spans="1:11" hidden="1" x14ac:dyDescent="0.35">
      <c r="A223" s="4" t="s">
        <v>20</v>
      </c>
      <c r="B223" s="4" t="s">
        <v>30</v>
      </c>
      <c r="C223" s="4">
        <v>6</v>
      </c>
      <c r="D223" s="1">
        <f t="shared" si="9"/>
        <v>19.467200000000002</v>
      </c>
      <c r="E223" s="1">
        <f t="shared" si="10"/>
        <v>21.160000000000004</v>
      </c>
      <c r="F223" s="4">
        <f t="shared" si="11"/>
        <v>423.20000000000005</v>
      </c>
      <c r="G223" s="4">
        <v>20</v>
      </c>
      <c r="H223" s="4">
        <v>0</v>
      </c>
      <c r="I223" s="4">
        <v>23</v>
      </c>
      <c r="J223" s="4">
        <v>2</v>
      </c>
      <c r="K223" s="4">
        <v>0.08</v>
      </c>
    </row>
    <row r="224" spans="1:11" hidden="1" x14ac:dyDescent="0.35">
      <c r="A224" s="4" t="s">
        <v>20</v>
      </c>
      <c r="B224" s="4" t="s">
        <v>30</v>
      </c>
      <c r="C224" s="4">
        <v>7</v>
      </c>
      <c r="D224" s="1">
        <f t="shared" si="9"/>
        <v>22.852800000000002</v>
      </c>
      <c r="E224" s="1">
        <f t="shared" si="10"/>
        <v>24.84</v>
      </c>
      <c r="F224" s="4">
        <f t="shared" si="11"/>
        <v>496.8</v>
      </c>
      <c r="G224" s="4">
        <v>20</v>
      </c>
      <c r="H224" s="4">
        <v>0</v>
      </c>
      <c r="I224" s="4">
        <v>27</v>
      </c>
      <c r="J224" s="4">
        <v>4</v>
      </c>
      <c r="K224" s="4">
        <v>0.08</v>
      </c>
    </row>
    <row r="225" spans="1:11" hidden="1" x14ac:dyDescent="0.35">
      <c r="A225" s="4" t="s">
        <v>20</v>
      </c>
      <c r="B225" s="4" t="s">
        <v>30</v>
      </c>
      <c r="C225" s="4">
        <v>8</v>
      </c>
      <c r="D225" s="1">
        <f t="shared" si="9"/>
        <v>22.006400000000003</v>
      </c>
      <c r="E225" s="1">
        <f t="shared" si="10"/>
        <v>23.92</v>
      </c>
      <c r="F225" s="4">
        <f t="shared" si="11"/>
        <v>478.40000000000003</v>
      </c>
      <c r="G225" s="4">
        <v>20</v>
      </c>
      <c r="H225" s="4">
        <v>0</v>
      </c>
      <c r="I225" s="4">
        <v>26</v>
      </c>
      <c r="J225" s="4">
        <v>5</v>
      </c>
      <c r="K225" s="4">
        <v>0.08</v>
      </c>
    </row>
    <row r="226" spans="1:11" hidden="1" x14ac:dyDescent="0.35">
      <c r="A226" s="4" t="s">
        <v>20</v>
      </c>
      <c r="B226" s="4" t="s">
        <v>30</v>
      </c>
      <c r="C226" s="4">
        <v>9</v>
      </c>
      <c r="D226" s="1">
        <f t="shared" si="9"/>
        <v>22.006400000000003</v>
      </c>
      <c r="E226" s="1">
        <f t="shared" si="10"/>
        <v>23.92</v>
      </c>
      <c r="F226" s="4">
        <f t="shared" si="11"/>
        <v>478.40000000000003</v>
      </c>
      <c r="G226" s="4">
        <v>20</v>
      </c>
      <c r="H226" s="4">
        <v>0</v>
      </c>
      <c r="I226" s="4">
        <v>26</v>
      </c>
      <c r="J226" s="4">
        <v>3</v>
      </c>
      <c r="K226" s="4">
        <v>0.08</v>
      </c>
    </row>
    <row r="227" spans="1:11" hidden="1" x14ac:dyDescent="0.35">
      <c r="A227" s="4" t="s">
        <v>20</v>
      </c>
      <c r="B227" s="4" t="s">
        <v>30</v>
      </c>
      <c r="C227" s="4">
        <v>10</v>
      </c>
      <c r="D227" s="1">
        <f t="shared" si="9"/>
        <v>22.006400000000003</v>
      </c>
      <c r="E227" s="1">
        <f t="shared" si="10"/>
        <v>23.92</v>
      </c>
      <c r="F227" s="4">
        <f t="shared" si="11"/>
        <v>478.40000000000003</v>
      </c>
      <c r="G227" s="4">
        <v>20</v>
      </c>
      <c r="H227" s="4">
        <v>0</v>
      </c>
      <c r="I227" s="4">
        <v>26</v>
      </c>
      <c r="J227" s="4">
        <v>5</v>
      </c>
      <c r="K227" s="4">
        <v>0.08</v>
      </c>
    </row>
    <row r="228" spans="1:11" hidden="1" x14ac:dyDescent="0.35">
      <c r="A228" s="4" t="s">
        <v>20</v>
      </c>
      <c r="B228" s="4" t="s">
        <v>30</v>
      </c>
      <c r="C228" s="4">
        <v>11</v>
      </c>
      <c r="D228" s="1">
        <f t="shared" si="9"/>
        <v>22.006400000000003</v>
      </c>
      <c r="E228" s="1">
        <f t="shared" si="10"/>
        <v>23.92</v>
      </c>
      <c r="F228" s="4">
        <f t="shared" si="11"/>
        <v>478.40000000000003</v>
      </c>
      <c r="G228" s="4">
        <v>20</v>
      </c>
      <c r="H228" s="4">
        <v>0</v>
      </c>
      <c r="I228" s="4">
        <v>26</v>
      </c>
      <c r="J228" s="4">
        <v>4</v>
      </c>
      <c r="K228" s="4">
        <v>0.08</v>
      </c>
    </row>
    <row r="229" spans="1:11" hidden="1" x14ac:dyDescent="0.35">
      <c r="A229" s="4" t="s">
        <v>20</v>
      </c>
      <c r="B229" s="4" t="s">
        <v>30</v>
      </c>
      <c r="C229" s="4">
        <v>12</v>
      </c>
      <c r="D229" s="1">
        <f t="shared" si="9"/>
        <v>22.852800000000002</v>
      </c>
      <c r="E229" s="1">
        <f t="shared" si="10"/>
        <v>24.84</v>
      </c>
      <c r="F229" s="4">
        <f t="shared" si="11"/>
        <v>496.8</v>
      </c>
      <c r="G229" s="4">
        <v>20</v>
      </c>
      <c r="H229" s="4">
        <v>0</v>
      </c>
      <c r="I229" s="4">
        <v>27</v>
      </c>
      <c r="J229" s="4">
        <v>4</v>
      </c>
      <c r="K229" s="4">
        <v>0.08</v>
      </c>
    </row>
    <row r="230" spans="1:11" hidden="1" x14ac:dyDescent="0.35">
      <c r="A230" s="4" t="s">
        <v>12</v>
      </c>
      <c r="B230" s="4" t="s">
        <v>31</v>
      </c>
      <c r="C230" s="4">
        <v>1</v>
      </c>
      <c r="D230" s="1">
        <f t="shared" si="9"/>
        <v>24.122399999999999</v>
      </c>
      <c r="E230" s="1">
        <f t="shared" si="10"/>
        <v>26.22</v>
      </c>
      <c r="F230" s="4">
        <f t="shared" si="11"/>
        <v>524.4</v>
      </c>
      <c r="G230" s="4">
        <v>20</v>
      </c>
      <c r="H230" s="4">
        <v>10</v>
      </c>
      <c r="I230" s="4">
        <v>26</v>
      </c>
      <c r="J230" s="4">
        <v>5</v>
      </c>
      <c r="K230" s="4">
        <v>0.08</v>
      </c>
    </row>
    <row r="231" spans="1:11" hidden="1" x14ac:dyDescent="0.35">
      <c r="A231" s="4" t="s">
        <v>12</v>
      </c>
      <c r="B231" s="4" t="s">
        <v>31</v>
      </c>
      <c r="C231" s="4">
        <v>2</v>
      </c>
      <c r="D231" s="1">
        <f t="shared" si="9"/>
        <v>21.160000000000004</v>
      </c>
      <c r="E231" s="1">
        <f t="shared" si="10"/>
        <v>23</v>
      </c>
      <c r="F231" s="4">
        <f t="shared" si="11"/>
        <v>460</v>
      </c>
      <c r="G231" s="4">
        <v>20</v>
      </c>
      <c r="H231" s="4">
        <v>10</v>
      </c>
      <c r="I231" s="4">
        <v>23</v>
      </c>
      <c r="J231" s="4">
        <v>4</v>
      </c>
      <c r="K231" s="4">
        <v>0.08</v>
      </c>
    </row>
    <row r="232" spans="1:11" hidden="1" x14ac:dyDescent="0.35">
      <c r="A232" s="4" t="s">
        <v>12</v>
      </c>
      <c r="B232" s="4" t="s">
        <v>31</v>
      </c>
      <c r="C232" s="4">
        <v>3</v>
      </c>
      <c r="D232" s="1">
        <f t="shared" si="9"/>
        <v>23.898859999999999</v>
      </c>
      <c r="E232" s="1">
        <f t="shared" si="10"/>
        <v>24.637999999999998</v>
      </c>
      <c r="F232" s="4">
        <f t="shared" si="11"/>
        <v>492.76</v>
      </c>
      <c r="G232" s="4">
        <v>18</v>
      </c>
      <c r="H232" s="4">
        <v>10</v>
      </c>
      <c r="I232" s="4">
        <v>26</v>
      </c>
      <c r="J232" s="4">
        <v>4</v>
      </c>
      <c r="K232" s="4">
        <v>0.03</v>
      </c>
    </row>
    <row r="233" spans="1:11" hidden="1" x14ac:dyDescent="0.35">
      <c r="A233" s="4" t="s">
        <v>12</v>
      </c>
      <c r="B233" s="4" t="s">
        <v>31</v>
      </c>
      <c r="C233" s="4">
        <v>4</v>
      </c>
      <c r="D233" s="1">
        <f t="shared" si="9"/>
        <v>19.467200000000002</v>
      </c>
      <c r="E233" s="1">
        <f t="shared" si="10"/>
        <v>21.160000000000004</v>
      </c>
      <c r="F233" s="4">
        <f t="shared" si="11"/>
        <v>423.20000000000005</v>
      </c>
      <c r="G233" s="4">
        <v>20</v>
      </c>
      <c r="H233" s="4">
        <v>0</v>
      </c>
      <c r="I233" s="4">
        <v>23</v>
      </c>
      <c r="J233" s="4">
        <v>4</v>
      </c>
      <c r="K233" s="4">
        <v>0.08</v>
      </c>
    </row>
    <row r="234" spans="1:11" hidden="1" x14ac:dyDescent="0.35">
      <c r="A234" s="4" t="s">
        <v>12</v>
      </c>
      <c r="B234" s="4" t="s">
        <v>31</v>
      </c>
      <c r="C234" s="4">
        <v>5</v>
      </c>
      <c r="D234" s="1">
        <f t="shared" si="9"/>
        <v>22.006400000000003</v>
      </c>
      <c r="E234" s="1">
        <f t="shared" si="10"/>
        <v>23.92</v>
      </c>
      <c r="F234" s="4">
        <f t="shared" si="11"/>
        <v>478.40000000000003</v>
      </c>
      <c r="G234" s="4">
        <v>20</v>
      </c>
      <c r="H234" s="4">
        <v>0</v>
      </c>
      <c r="I234" s="4">
        <v>26</v>
      </c>
      <c r="J234" s="4">
        <v>5</v>
      </c>
      <c r="K234" s="4">
        <v>0.08</v>
      </c>
    </row>
    <row r="235" spans="1:11" hidden="1" x14ac:dyDescent="0.35">
      <c r="A235" s="4" t="s">
        <v>12</v>
      </c>
      <c r="B235" s="4" t="s">
        <v>31</v>
      </c>
      <c r="C235" s="4">
        <v>6</v>
      </c>
      <c r="D235" s="1">
        <f t="shared" si="9"/>
        <v>19.467200000000002</v>
      </c>
      <c r="E235" s="1">
        <f t="shared" si="10"/>
        <v>21.160000000000004</v>
      </c>
      <c r="F235" s="4">
        <f t="shared" si="11"/>
        <v>423.20000000000005</v>
      </c>
      <c r="G235" s="4">
        <v>20</v>
      </c>
      <c r="H235" s="4">
        <v>0</v>
      </c>
      <c r="I235" s="4">
        <v>23</v>
      </c>
      <c r="J235" s="4">
        <v>3</v>
      </c>
      <c r="K235" s="4">
        <v>0.08</v>
      </c>
    </row>
    <row r="236" spans="1:11" hidden="1" x14ac:dyDescent="0.35">
      <c r="A236" s="4" t="s">
        <v>12</v>
      </c>
      <c r="B236" s="4" t="s">
        <v>31</v>
      </c>
      <c r="C236" s="4">
        <v>7</v>
      </c>
      <c r="D236" s="1">
        <f t="shared" si="9"/>
        <v>22.852800000000002</v>
      </c>
      <c r="E236" s="1">
        <f t="shared" si="10"/>
        <v>24.84</v>
      </c>
      <c r="F236" s="4">
        <f t="shared" si="11"/>
        <v>496.8</v>
      </c>
      <c r="G236" s="4">
        <v>20</v>
      </c>
      <c r="H236" s="4">
        <v>0</v>
      </c>
      <c r="I236" s="4">
        <v>27</v>
      </c>
      <c r="J236" s="4">
        <v>4</v>
      </c>
      <c r="K236" s="4">
        <v>0.08</v>
      </c>
    </row>
    <row r="237" spans="1:11" hidden="1" x14ac:dyDescent="0.35">
      <c r="A237" s="4" t="s">
        <v>12</v>
      </c>
      <c r="B237" s="4" t="s">
        <v>31</v>
      </c>
      <c r="C237" s="4">
        <v>8</v>
      </c>
      <c r="D237" s="1">
        <f t="shared" si="9"/>
        <v>22.006400000000003</v>
      </c>
      <c r="E237" s="1">
        <f t="shared" si="10"/>
        <v>23.92</v>
      </c>
      <c r="F237" s="4">
        <f t="shared" si="11"/>
        <v>478.40000000000003</v>
      </c>
      <c r="G237" s="4">
        <v>20</v>
      </c>
      <c r="H237" s="4">
        <v>0</v>
      </c>
      <c r="I237" s="4">
        <v>26</v>
      </c>
      <c r="J237" s="4">
        <v>5</v>
      </c>
      <c r="K237" s="4">
        <v>0.08</v>
      </c>
    </row>
    <row r="238" spans="1:11" hidden="1" x14ac:dyDescent="0.35">
      <c r="A238" s="4" t="s">
        <v>12</v>
      </c>
      <c r="B238" s="4" t="s">
        <v>31</v>
      </c>
      <c r="C238" s="4">
        <v>9</v>
      </c>
      <c r="D238" s="1">
        <f t="shared" si="9"/>
        <v>21.160000000000004</v>
      </c>
      <c r="E238" s="1">
        <f t="shared" si="10"/>
        <v>23</v>
      </c>
      <c r="F238" s="4">
        <f t="shared" si="11"/>
        <v>460</v>
      </c>
      <c r="G238" s="4">
        <v>20</v>
      </c>
      <c r="H238" s="4">
        <v>0</v>
      </c>
      <c r="I238" s="4">
        <v>25</v>
      </c>
      <c r="J238" s="4">
        <v>4</v>
      </c>
      <c r="K238" s="4">
        <v>0.08</v>
      </c>
    </row>
    <row r="239" spans="1:11" hidden="1" x14ac:dyDescent="0.35">
      <c r="A239" s="4" t="s">
        <v>12</v>
      </c>
      <c r="B239" s="4" t="s">
        <v>31</v>
      </c>
      <c r="C239" s="4">
        <v>10</v>
      </c>
      <c r="D239" s="1">
        <f t="shared" si="9"/>
        <v>22.006400000000003</v>
      </c>
      <c r="E239" s="1">
        <f t="shared" si="10"/>
        <v>23.92</v>
      </c>
      <c r="F239" s="4">
        <f t="shared" si="11"/>
        <v>478.40000000000003</v>
      </c>
      <c r="G239" s="4">
        <v>20</v>
      </c>
      <c r="H239" s="4">
        <v>0</v>
      </c>
      <c r="I239" s="4">
        <v>26</v>
      </c>
      <c r="J239" s="4">
        <v>5</v>
      </c>
      <c r="K239" s="4">
        <v>0.08</v>
      </c>
    </row>
    <row r="240" spans="1:11" hidden="1" x14ac:dyDescent="0.35">
      <c r="A240" s="4" t="s">
        <v>12</v>
      </c>
      <c r="B240" s="4" t="s">
        <v>31</v>
      </c>
      <c r="C240" s="4">
        <v>11</v>
      </c>
      <c r="D240" s="1">
        <f t="shared" si="9"/>
        <v>22.006400000000003</v>
      </c>
      <c r="E240" s="1">
        <f t="shared" si="10"/>
        <v>23.92</v>
      </c>
      <c r="F240" s="4">
        <f t="shared" si="11"/>
        <v>478.40000000000003</v>
      </c>
      <c r="G240" s="4">
        <v>20</v>
      </c>
      <c r="H240" s="4">
        <v>0</v>
      </c>
      <c r="I240" s="4">
        <v>26</v>
      </c>
      <c r="J240" s="4">
        <v>4</v>
      </c>
      <c r="K240" s="4">
        <v>0.08</v>
      </c>
    </row>
    <row r="241" spans="1:11" hidden="1" x14ac:dyDescent="0.35">
      <c r="A241" s="4" t="s">
        <v>12</v>
      </c>
      <c r="B241" s="4" t="s">
        <v>31</v>
      </c>
      <c r="C241" s="4">
        <v>12</v>
      </c>
      <c r="D241" s="1">
        <f t="shared" si="9"/>
        <v>22.852800000000002</v>
      </c>
      <c r="E241" s="1">
        <f t="shared" si="10"/>
        <v>24.84</v>
      </c>
      <c r="F241" s="4">
        <f t="shared" si="11"/>
        <v>496.8</v>
      </c>
      <c r="G241" s="4">
        <v>20</v>
      </c>
      <c r="H241" s="4">
        <v>0</v>
      </c>
      <c r="I241" s="4">
        <v>27</v>
      </c>
      <c r="J241" s="4">
        <v>4</v>
      </c>
      <c r="K241" s="4">
        <v>0.08</v>
      </c>
    </row>
    <row r="242" spans="1:11" hidden="1" x14ac:dyDescent="0.35">
      <c r="A242" s="4" t="s">
        <v>12</v>
      </c>
      <c r="B242" s="4" t="s">
        <v>32</v>
      </c>
      <c r="C242" s="4">
        <v>1</v>
      </c>
      <c r="D242" s="1">
        <f t="shared" si="9"/>
        <v>16.504799999999999</v>
      </c>
      <c r="E242" s="1">
        <f t="shared" si="10"/>
        <v>17.940000000000001</v>
      </c>
      <c r="F242" s="4">
        <f t="shared" si="11"/>
        <v>358.8</v>
      </c>
      <c r="G242" s="4">
        <v>15</v>
      </c>
      <c r="H242" s="4">
        <v>0</v>
      </c>
      <c r="I242" s="4">
        <v>26</v>
      </c>
      <c r="J242" s="4">
        <v>5</v>
      </c>
      <c r="K242" s="4">
        <v>0.08</v>
      </c>
    </row>
    <row r="243" spans="1:11" hidden="1" x14ac:dyDescent="0.35">
      <c r="A243" s="4" t="s">
        <v>12</v>
      </c>
      <c r="B243" s="4" t="s">
        <v>32</v>
      </c>
      <c r="C243" s="4">
        <v>2</v>
      </c>
      <c r="D243" s="1">
        <f t="shared" si="9"/>
        <v>14.600400000000002</v>
      </c>
      <c r="E243" s="1">
        <f t="shared" si="10"/>
        <v>15.870000000000001</v>
      </c>
      <c r="F243" s="4">
        <f t="shared" si="11"/>
        <v>317.40000000000003</v>
      </c>
      <c r="G243" s="4">
        <v>15</v>
      </c>
      <c r="H243" s="4">
        <v>0</v>
      </c>
      <c r="I243" s="4">
        <v>23</v>
      </c>
      <c r="J243" s="4">
        <v>4</v>
      </c>
      <c r="K243" s="4">
        <v>0.08</v>
      </c>
    </row>
    <row r="244" spans="1:11" hidden="1" x14ac:dyDescent="0.35">
      <c r="A244" s="4" t="s">
        <v>12</v>
      </c>
      <c r="B244" s="4" t="s">
        <v>32</v>
      </c>
      <c r="C244" s="4">
        <v>3</v>
      </c>
      <c r="D244" s="1">
        <f t="shared" si="9"/>
        <v>19.805759999999999</v>
      </c>
      <c r="E244" s="1">
        <f t="shared" si="10"/>
        <v>21.527999999999999</v>
      </c>
      <c r="F244" s="4">
        <f t="shared" si="11"/>
        <v>430.56</v>
      </c>
      <c r="G244" s="4">
        <v>18</v>
      </c>
      <c r="H244" s="4">
        <v>0</v>
      </c>
      <c r="I244" s="4">
        <v>26</v>
      </c>
      <c r="J244" s="4">
        <v>4</v>
      </c>
      <c r="K244" s="4">
        <v>0.08</v>
      </c>
    </row>
    <row r="245" spans="1:11" hidden="1" x14ac:dyDescent="0.35">
      <c r="A245" s="4" t="s">
        <v>12</v>
      </c>
      <c r="B245" s="4" t="s">
        <v>32</v>
      </c>
      <c r="C245" s="4">
        <v>4</v>
      </c>
      <c r="D245" s="1">
        <f t="shared" si="9"/>
        <v>14.600400000000002</v>
      </c>
      <c r="E245" s="1">
        <f t="shared" si="10"/>
        <v>15.870000000000001</v>
      </c>
      <c r="F245" s="4">
        <f t="shared" si="11"/>
        <v>317.40000000000003</v>
      </c>
      <c r="G245" s="4">
        <v>15</v>
      </c>
      <c r="H245" s="4">
        <v>0</v>
      </c>
      <c r="I245" s="4">
        <v>23</v>
      </c>
      <c r="J245" s="4">
        <v>4</v>
      </c>
      <c r="K245" s="4">
        <v>0.08</v>
      </c>
    </row>
    <row r="246" spans="1:11" hidden="1" x14ac:dyDescent="0.35">
      <c r="A246" s="4" t="s">
        <v>12</v>
      </c>
      <c r="B246" s="4" t="s">
        <v>32</v>
      </c>
      <c r="C246" s="4">
        <v>5</v>
      </c>
      <c r="D246" s="1">
        <f t="shared" si="9"/>
        <v>16.504799999999999</v>
      </c>
      <c r="E246" s="1">
        <f t="shared" si="10"/>
        <v>17.940000000000001</v>
      </c>
      <c r="F246" s="4">
        <f t="shared" si="11"/>
        <v>358.8</v>
      </c>
      <c r="G246" s="4">
        <v>15</v>
      </c>
      <c r="H246" s="4">
        <v>0</v>
      </c>
      <c r="I246" s="4">
        <v>26</v>
      </c>
      <c r="J246" s="4">
        <v>5</v>
      </c>
      <c r="K246" s="4">
        <v>0.08</v>
      </c>
    </row>
    <row r="247" spans="1:11" hidden="1" x14ac:dyDescent="0.35">
      <c r="A247" s="4" t="s">
        <v>12</v>
      </c>
      <c r="B247" s="4" t="s">
        <v>32</v>
      </c>
      <c r="C247" s="4">
        <v>6</v>
      </c>
      <c r="D247" s="1">
        <f t="shared" si="9"/>
        <v>14.600400000000002</v>
      </c>
      <c r="E247" s="1">
        <f t="shared" si="10"/>
        <v>15.870000000000001</v>
      </c>
      <c r="F247" s="4">
        <f t="shared" si="11"/>
        <v>317.40000000000003</v>
      </c>
      <c r="G247" s="4">
        <v>15</v>
      </c>
      <c r="H247" s="4">
        <v>0</v>
      </c>
      <c r="I247" s="4">
        <v>23</v>
      </c>
      <c r="J247" s="4">
        <v>3</v>
      </c>
      <c r="K247" s="4">
        <v>0.08</v>
      </c>
    </row>
    <row r="248" spans="1:11" hidden="1" x14ac:dyDescent="0.35">
      <c r="A248" s="4" t="s">
        <v>12</v>
      </c>
      <c r="B248" s="4" t="s">
        <v>32</v>
      </c>
      <c r="C248" s="4">
        <v>7</v>
      </c>
      <c r="D248" s="1">
        <f t="shared" si="9"/>
        <v>17.139600000000002</v>
      </c>
      <c r="E248" s="1">
        <f t="shared" si="10"/>
        <v>18.630000000000003</v>
      </c>
      <c r="F248" s="4">
        <f t="shared" si="11"/>
        <v>372.6</v>
      </c>
      <c r="G248" s="4">
        <v>15</v>
      </c>
      <c r="H248" s="4">
        <v>0</v>
      </c>
      <c r="I248" s="4">
        <v>27</v>
      </c>
      <c r="J248" s="4">
        <v>4</v>
      </c>
      <c r="K248" s="4">
        <v>0.08</v>
      </c>
    </row>
    <row r="249" spans="1:11" hidden="1" x14ac:dyDescent="0.35">
      <c r="A249" s="4" t="s">
        <v>12</v>
      </c>
      <c r="B249" s="4" t="s">
        <v>32</v>
      </c>
      <c r="C249" s="4">
        <v>8</v>
      </c>
      <c r="D249" s="1">
        <f t="shared" si="9"/>
        <v>16.504799999999999</v>
      </c>
      <c r="E249" s="1">
        <f t="shared" si="10"/>
        <v>17.940000000000001</v>
      </c>
      <c r="F249" s="4">
        <f t="shared" si="11"/>
        <v>358.8</v>
      </c>
      <c r="G249" s="4">
        <v>15</v>
      </c>
      <c r="H249" s="4">
        <v>0</v>
      </c>
      <c r="I249" s="4">
        <v>26</v>
      </c>
      <c r="J249" s="4">
        <v>5</v>
      </c>
      <c r="K249" s="4">
        <v>0.08</v>
      </c>
    </row>
    <row r="250" spans="1:11" hidden="1" x14ac:dyDescent="0.35">
      <c r="A250" s="4" t="s">
        <v>12</v>
      </c>
      <c r="B250" s="4" t="s">
        <v>32</v>
      </c>
      <c r="C250" s="4">
        <v>9</v>
      </c>
      <c r="D250" s="1">
        <f t="shared" si="9"/>
        <v>15.870000000000001</v>
      </c>
      <c r="E250" s="1">
        <f t="shared" si="10"/>
        <v>17.25</v>
      </c>
      <c r="F250" s="4">
        <f t="shared" si="11"/>
        <v>345</v>
      </c>
      <c r="G250" s="4">
        <v>15</v>
      </c>
      <c r="H250" s="4">
        <v>0</v>
      </c>
      <c r="I250" s="4">
        <v>25</v>
      </c>
      <c r="J250" s="4">
        <v>4</v>
      </c>
      <c r="K250" s="4">
        <v>0.08</v>
      </c>
    </row>
    <row r="251" spans="1:11" hidden="1" x14ac:dyDescent="0.35">
      <c r="A251" s="4" t="s">
        <v>12</v>
      </c>
      <c r="B251" s="4" t="s">
        <v>32</v>
      </c>
      <c r="C251" s="4">
        <v>10</v>
      </c>
      <c r="D251" s="1">
        <f t="shared" si="9"/>
        <v>16.504799999999999</v>
      </c>
      <c r="E251" s="1">
        <f t="shared" si="10"/>
        <v>17.940000000000001</v>
      </c>
      <c r="F251" s="4">
        <f t="shared" si="11"/>
        <v>358.8</v>
      </c>
      <c r="G251" s="4">
        <v>15</v>
      </c>
      <c r="H251" s="4">
        <v>0</v>
      </c>
      <c r="I251" s="4">
        <v>26</v>
      </c>
      <c r="J251" s="4">
        <v>5</v>
      </c>
      <c r="K251" s="4">
        <v>0.08</v>
      </c>
    </row>
    <row r="252" spans="1:11" hidden="1" x14ac:dyDescent="0.35">
      <c r="A252" s="4" t="s">
        <v>12</v>
      </c>
      <c r="B252" s="4" t="s">
        <v>32</v>
      </c>
      <c r="C252" s="4">
        <v>11</v>
      </c>
      <c r="D252" s="1">
        <f t="shared" si="9"/>
        <v>16.504799999999999</v>
      </c>
      <c r="E252" s="1">
        <f t="shared" si="10"/>
        <v>17.940000000000001</v>
      </c>
      <c r="F252" s="4">
        <f t="shared" si="11"/>
        <v>358.8</v>
      </c>
      <c r="G252" s="4">
        <v>15</v>
      </c>
      <c r="H252" s="4">
        <v>0</v>
      </c>
      <c r="I252" s="4">
        <v>26</v>
      </c>
      <c r="J252" s="4">
        <v>4</v>
      </c>
      <c r="K252" s="4">
        <v>0.08</v>
      </c>
    </row>
    <row r="253" spans="1:11" hidden="1" x14ac:dyDescent="0.35">
      <c r="A253" s="4" t="s">
        <v>12</v>
      </c>
      <c r="B253" s="4" t="s">
        <v>32</v>
      </c>
      <c r="C253" s="4">
        <v>12</v>
      </c>
      <c r="D253" s="1">
        <f t="shared" si="9"/>
        <v>17.139600000000002</v>
      </c>
      <c r="E253" s="1">
        <f t="shared" si="10"/>
        <v>18.630000000000003</v>
      </c>
      <c r="F253" s="4">
        <f t="shared" si="11"/>
        <v>372.6</v>
      </c>
      <c r="G253" s="4">
        <v>15</v>
      </c>
      <c r="H253" s="4">
        <v>0</v>
      </c>
      <c r="I253" s="4">
        <v>27</v>
      </c>
      <c r="J253" s="4">
        <v>4</v>
      </c>
      <c r="K253" s="4">
        <v>0.08</v>
      </c>
    </row>
    <row r="254" spans="1:11" hidden="1" x14ac:dyDescent="0.35">
      <c r="A254" s="4" t="s">
        <v>12</v>
      </c>
      <c r="B254" s="4" t="s">
        <v>33</v>
      </c>
      <c r="C254" s="4">
        <v>1</v>
      </c>
      <c r="D254" s="1">
        <f t="shared" si="9"/>
        <v>16.504799999999999</v>
      </c>
      <c r="E254" s="1">
        <f t="shared" si="10"/>
        <v>17.940000000000001</v>
      </c>
      <c r="F254" s="4">
        <f t="shared" si="11"/>
        <v>358.8</v>
      </c>
      <c r="G254" s="4">
        <v>15</v>
      </c>
      <c r="H254" s="4">
        <v>0</v>
      </c>
      <c r="I254" s="4">
        <v>26</v>
      </c>
      <c r="J254" s="4">
        <v>5</v>
      </c>
      <c r="K254" s="4">
        <v>0.08</v>
      </c>
    </row>
    <row r="255" spans="1:11" hidden="1" x14ac:dyDescent="0.35">
      <c r="A255" s="4" t="s">
        <v>12</v>
      </c>
      <c r="B255" s="4" t="s">
        <v>33</v>
      </c>
      <c r="C255" s="4">
        <v>2</v>
      </c>
      <c r="D255" s="1">
        <f t="shared" si="9"/>
        <v>14.600400000000002</v>
      </c>
      <c r="E255" s="1">
        <f t="shared" si="10"/>
        <v>15.870000000000001</v>
      </c>
      <c r="F255" s="4">
        <f t="shared" si="11"/>
        <v>317.40000000000003</v>
      </c>
      <c r="G255" s="4">
        <v>15</v>
      </c>
      <c r="H255" s="4">
        <v>0</v>
      </c>
      <c r="I255" s="4">
        <v>23</v>
      </c>
      <c r="J255" s="4">
        <v>4</v>
      </c>
      <c r="K255" s="4">
        <v>0.08</v>
      </c>
    </row>
    <row r="256" spans="1:11" hidden="1" x14ac:dyDescent="0.35">
      <c r="A256" s="4" t="s">
        <v>12</v>
      </c>
      <c r="B256" s="4" t="s">
        <v>33</v>
      </c>
      <c r="C256" s="4">
        <v>3</v>
      </c>
      <c r="D256" s="1">
        <f t="shared" si="9"/>
        <v>19.805759999999999</v>
      </c>
      <c r="E256" s="1">
        <f t="shared" si="10"/>
        <v>21.527999999999999</v>
      </c>
      <c r="F256" s="4">
        <f t="shared" si="11"/>
        <v>430.56</v>
      </c>
      <c r="G256" s="4">
        <v>18</v>
      </c>
      <c r="H256" s="4">
        <v>0</v>
      </c>
      <c r="I256" s="4">
        <v>26</v>
      </c>
      <c r="J256" s="4">
        <v>4</v>
      </c>
      <c r="K256" s="4">
        <v>0.08</v>
      </c>
    </row>
    <row r="257" spans="1:11" hidden="1" x14ac:dyDescent="0.35">
      <c r="A257" s="4" t="s">
        <v>12</v>
      </c>
      <c r="B257" s="4" t="s">
        <v>33</v>
      </c>
      <c r="C257" s="4">
        <v>4</v>
      </c>
      <c r="D257" s="1">
        <f t="shared" si="9"/>
        <v>14.600400000000002</v>
      </c>
      <c r="E257" s="1">
        <f t="shared" si="10"/>
        <v>15.870000000000001</v>
      </c>
      <c r="F257" s="4">
        <f t="shared" si="11"/>
        <v>317.40000000000003</v>
      </c>
      <c r="G257" s="4">
        <v>15</v>
      </c>
      <c r="H257" s="4">
        <v>0</v>
      </c>
      <c r="I257" s="4">
        <v>23</v>
      </c>
      <c r="J257" s="4">
        <v>4</v>
      </c>
      <c r="K257" s="4">
        <v>0.08</v>
      </c>
    </row>
    <row r="258" spans="1:11" hidden="1" x14ac:dyDescent="0.35">
      <c r="A258" s="4" t="s">
        <v>12</v>
      </c>
      <c r="B258" s="4" t="s">
        <v>33</v>
      </c>
      <c r="C258" s="4">
        <v>5</v>
      </c>
      <c r="D258" s="1">
        <f t="shared" si="9"/>
        <v>16.504799999999999</v>
      </c>
      <c r="E258" s="1">
        <f t="shared" si="10"/>
        <v>17.940000000000001</v>
      </c>
      <c r="F258" s="4">
        <f t="shared" si="11"/>
        <v>358.8</v>
      </c>
      <c r="G258" s="4">
        <v>15</v>
      </c>
      <c r="H258" s="4">
        <v>0</v>
      </c>
      <c r="I258" s="4">
        <v>26</v>
      </c>
      <c r="J258" s="4">
        <v>5</v>
      </c>
      <c r="K258" s="4">
        <v>0.08</v>
      </c>
    </row>
    <row r="259" spans="1:11" hidden="1" x14ac:dyDescent="0.35">
      <c r="A259" s="4" t="s">
        <v>12</v>
      </c>
      <c r="B259" s="4" t="s">
        <v>33</v>
      </c>
      <c r="C259" s="4">
        <v>6</v>
      </c>
      <c r="D259" s="1">
        <f t="shared" ref="D259:D322" si="12">F259*(1-K259)/20</f>
        <v>14.600400000000002</v>
      </c>
      <c r="E259" s="1">
        <f t="shared" ref="E259:E322" si="13">F259/20</f>
        <v>15.870000000000001</v>
      </c>
      <c r="F259" s="4">
        <f t="shared" ref="F259:F322" si="14">(G259*I259+H259*J259)*(1-K259)</f>
        <v>317.40000000000003</v>
      </c>
      <c r="G259" s="4">
        <v>15</v>
      </c>
      <c r="H259" s="4">
        <v>0</v>
      </c>
      <c r="I259" s="4">
        <v>23</v>
      </c>
      <c r="J259" s="4">
        <v>3</v>
      </c>
      <c r="K259" s="4">
        <v>0.08</v>
      </c>
    </row>
    <row r="260" spans="1:11" hidden="1" x14ac:dyDescent="0.35">
      <c r="A260" s="4" t="s">
        <v>12</v>
      </c>
      <c r="B260" s="4" t="s">
        <v>33</v>
      </c>
      <c r="C260" s="4">
        <v>7</v>
      </c>
      <c r="D260" s="1">
        <f t="shared" si="12"/>
        <v>17.139600000000002</v>
      </c>
      <c r="E260" s="1">
        <f t="shared" si="13"/>
        <v>18.630000000000003</v>
      </c>
      <c r="F260" s="4">
        <f t="shared" si="14"/>
        <v>372.6</v>
      </c>
      <c r="G260" s="4">
        <v>15</v>
      </c>
      <c r="H260" s="4">
        <v>0</v>
      </c>
      <c r="I260" s="4">
        <v>27</v>
      </c>
      <c r="J260" s="4">
        <v>4</v>
      </c>
      <c r="K260" s="4">
        <v>0.08</v>
      </c>
    </row>
    <row r="261" spans="1:11" hidden="1" x14ac:dyDescent="0.35">
      <c r="A261" s="4" t="s">
        <v>12</v>
      </c>
      <c r="B261" s="4" t="s">
        <v>33</v>
      </c>
      <c r="C261" s="4">
        <v>8</v>
      </c>
      <c r="D261" s="1">
        <f t="shared" si="12"/>
        <v>16.504799999999999</v>
      </c>
      <c r="E261" s="1">
        <f t="shared" si="13"/>
        <v>17.940000000000001</v>
      </c>
      <c r="F261" s="4">
        <f t="shared" si="14"/>
        <v>358.8</v>
      </c>
      <c r="G261" s="4">
        <v>15</v>
      </c>
      <c r="H261" s="4">
        <v>0</v>
      </c>
      <c r="I261" s="4">
        <v>26</v>
      </c>
      <c r="J261" s="4">
        <v>5</v>
      </c>
      <c r="K261" s="4">
        <v>0.08</v>
      </c>
    </row>
    <row r="262" spans="1:11" hidden="1" x14ac:dyDescent="0.35">
      <c r="A262" s="4" t="s">
        <v>12</v>
      </c>
      <c r="B262" s="4" t="s">
        <v>33</v>
      </c>
      <c r="C262" s="4">
        <v>9</v>
      </c>
      <c r="D262" s="1">
        <f t="shared" si="12"/>
        <v>15.870000000000001</v>
      </c>
      <c r="E262" s="1">
        <f t="shared" si="13"/>
        <v>17.25</v>
      </c>
      <c r="F262" s="4">
        <f t="shared" si="14"/>
        <v>345</v>
      </c>
      <c r="G262" s="4">
        <v>15</v>
      </c>
      <c r="H262" s="4">
        <v>0</v>
      </c>
      <c r="I262" s="4">
        <v>25</v>
      </c>
      <c r="J262" s="4">
        <v>4</v>
      </c>
      <c r="K262" s="4">
        <v>0.08</v>
      </c>
    </row>
    <row r="263" spans="1:11" hidden="1" x14ac:dyDescent="0.35">
      <c r="A263" s="4" t="s">
        <v>12</v>
      </c>
      <c r="B263" s="4" t="s">
        <v>33</v>
      </c>
      <c r="C263" s="4">
        <v>10</v>
      </c>
      <c r="D263" s="1">
        <f t="shared" si="12"/>
        <v>16.504799999999999</v>
      </c>
      <c r="E263" s="1">
        <f t="shared" si="13"/>
        <v>17.940000000000001</v>
      </c>
      <c r="F263" s="4">
        <f t="shared" si="14"/>
        <v>358.8</v>
      </c>
      <c r="G263" s="4">
        <v>15</v>
      </c>
      <c r="H263" s="4">
        <v>0</v>
      </c>
      <c r="I263" s="4">
        <v>26</v>
      </c>
      <c r="J263" s="4">
        <v>5</v>
      </c>
      <c r="K263" s="4">
        <v>0.08</v>
      </c>
    </row>
    <row r="264" spans="1:11" hidden="1" x14ac:dyDescent="0.35">
      <c r="A264" s="4" t="s">
        <v>12</v>
      </c>
      <c r="B264" s="4" t="s">
        <v>33</v>
      </c>
      <c r="C264" s="4">
        <v>11</v>
      </c>
      <c r="D264" s="1">
        <f t="shared" si="12"/>
        <v>16.504799999999999</v>
      </c>
      <c r="E264" s="1">
        <f t="shared" si="13"/>
        <v>17.940000000000001</v>
      </c>
      <c r="F264" s="4">
        <f t="shared" si="14"/>
        <v>358.8</v>
      </c>
      <c r="G264" s="4">
        <v>15</v>
      </c>
      <c r="H264" s="4">
        <v>0</v>
      </c>
      <c r="I264" s="4">
        <v>26</v>
      </c>
      <c r="J264" s="4">
        <v>4</v>
      </c>
      <c r="K264" s="4">
        <v>0.08</v>
      </c>
    </row>
    <row r="265" spans="1:11" hidden="1" x14ac:dyDescent="0.35">
      <c r="A265" s="4" t="s">
        <v>12</v>
      </c>
      <c r="B265" s="4" t="s">
        <v>33</v>
      </c>
      <c r="C265" s="4">
        <v>12</v>
      </c>
      <c r="D265" s="1">
        <f t="shared" si="12"/>
        <v>17.139600000000002</v>
      </c>
      <c r="E265" s="1">
        <f t="shared" si="13"/>
        <v>18.630000000000003</v>
      </c>
      <c r="F265" s="4">
        <f t="shared" si="14"/>
        <v>372.6</v>
      </c>
      <c r="G265" s="4">
        <v>15</v>
      </c>
      <c r="H265" s="4">
        <v>0</v>
      </c>
      <c r="I265" s="4">
        <v>27</v>
      </c>
      <c r="J265" s="4">
        <v>4</v>
      </c>
      <c r="K265" s="4">
        <v>0.08</v>
      </c>
    </row>
    <row r="266" spans="1:11" hidden="1" x14ac:dyDescent="0.35">
      <c r="A266" s="4" t="s">
        <v>12</v>
      </c>
      <c r="B266" s="4" t="s">
        <v>34</v>
      </c>
      <c r="C266" s="4">
        <v>1</v>
      </c>
      <c r="D266" s="1">
        <f t="shared" si="12"/>
        <v>19.805759999999999</v>
      </c>
      <c r="E266" s="1">
        <f t="shared" si="13"/>
        <v>21.527999999999999</v>
      </c>
      <c r="F266" s="4">
        <f t="shared" si="14"/>
        <v>430.56</v>
      </c>
      <c r="G266" s="4">
        <v>18</v>
      </c>
      <c r="H266" s="4">
        <v>0</v>
      </c>
      <c r="I266" s="4">
        <v>26</v>
      </c>
      <c r="J266" s="4">
        <v>5</v>
      </c>
      <c r="K266" s="4">
        <v>0.08</v>
      </c>
    </row>
    <row r="267" spans="1:11" hidden="1" x14ac:dyDescent="0.35">
      <c r="A267" s="4" t="s">
        <v>12</v>
      </c>
      <c r="B267" s="4" t="s">
        <v>34</v>
      </c>
      <c r="C267" s="4">
        <v>2</v>
      </c>
      <c r="D267" s="1">
        <f t="shared" si="12"/>
        <v>17.520479999999999</v>
      </c>
      <c r="E267" s="1">
        <f t="shared" si="13"/>
        <v>19.044</v>
      </c>
      <c r="F267" s="4">
        <f t="shared" si="14"/>
        <v>380.88</v>
      </c>
      <c r="G267" s="4">
        <v>18</v>
      </c>
      <c r="H267" s="4">
        <v>0</v>
      </c>
      <c r="I267" s="4">
        <v>23</v>
      </c>
      <c r="J267" s="4">
        <v>4</v>
      </c>
      <c r="K267" s="4">
        <v>0.08</v>
      </c>
    </row>
    <row r="268" spans="1:11" hidden="1" x14ac:dyDescent="0.35">
      <c r="A268" s="4" t="s">
        <v>12</v>
      </c>
      <c r="B268" s="4" t="s">
        <v>34</v>
      </c>
      <c r="C268" s="4">
        <v>3</v>
      </c>
      <c r="D268" s="1">
        <f t="shared" si="12"/>
        <v>19.805759999999999</v>
      </c>
      <c r="E268" s="1">
        <f t="shared" si="13"/>
        <v>21.527999999999999</v>
      </c>
      <c r="F268" s="4">
        <f t="shared" si="14"/>
        <v>430.56</v>
      </c>
      <c r="G268" s="4">
        <v>18</v>
      </c>
      <c r="H268" s="4">
        <v>0</v>
      </c>
      <c r="I268" s="4">
        <v>26</v>
      </c>
      <c r="J268" s="4">
        <v>4</v>
      </c>
      <c r="K268" s="4">
        <v>0.08</v>
      </c>
    </row>
    <row r="269" spans="1:11" hidden="1" x14ac:dyDescent="0.35">
      <c r="A269" s="4" t="s">
        <v>12</v>
      </c>
      <c r="B269" s="4" t="s">
        <v>34</v>
      </c>
      <c r="C269" s="4">
        <v>4</v>
      </c>
      <c r="D269" s="1">
        <f t="shared" si="12"/>
        <v>17.520479999999999</v>
      </c>
      <c r="E269" s="1">
        <f t="shared" si="13"/>
        <v>19.044</v>
      </c>
      <c r="F269" s="4">
        <f t="shared" si="14"/>
        <v>380.88</v>
      </c>
      <c r="G269" s="4">
        <v>18</v>
      </c>
      <c r="H269" s="4">
        <v>0</v>
      </c>
      <c r="I269" s="4">
        <v>23</v>
      </c>
      <c r="J269" s="4">
        <v>4</v>
      </c>
      <c r="K269" s="4">
        <v>0.08</v>
      </c>
    </row>
    <row r="270" spans="1:11" hidden="1" x14ac:dyDescent="0.35">
      <c r="A270" s="4" t="s">
        <v>12</v>
      </c>
      <c r="B270" s="4" t="s">
        <v>34</v>
      </c>
      <c r="C270" s="4">
        <v>5</v>
      </c>
      <c r="D270" s="1">
        <f t="shared" si="12"/>
        <v>19.805759999999999</v>
      </c>
      <c r="E270" s="1">
        <f t="shared" si="13"/>
        <v>21.527999999999999</v>
      </c>
      <c r="F270" s="4">
        <f t="shared" si="14"/>
        <v>430.56</v>
      </c>
      <c r="G270" s="4">
        <v>18</v>
      </c>
      <c r="H270" s="4">
        <v>0</v>
      </c>
      <c r="I270" s="4">
        <v>26</v>
      </c>
      <c r="J270" s="4">
        <v>5</v>
      </c>
      <c r="K270" s="4">
        <v>0.08</v>
      </c>
    </row>
    <row r="271" spans="1:11" hidden="1" x14ac:dyDescent="0.35">
      <c r="A271" s="4" t="s">
        <v>12</v>
      </c>
      <c r="B271" s="4" t="s">
        <v>34</v>
      </c>
      <c r="C271" s="4">
        <v>6</v>
      </c>
      <c r="D271" s="1">
        <f t="shared" si="12"/>
        <v>17.520479999999999</v>
      </c>
      <c r="E271" s="1">
        <f t="shared" si="13"/>
        <v>19.044</v>
      </c>
      <c r="F271" s="4">
        <f t="shared" si="14"/>
        <v>380.88</v>
      </c>
      <c r="G271" s="4">
        <v>18</v>
      </c>
      <c r="H271" s="4">
        <v>0</v>
      </c>
      <c r="I271" s="4">
        <v>23</v>
      </c>
      <c r="J271" s="4">
        <v>3</v>
      </c>
      <c r="K271" s="4">
        <v>0.08</v>
      </c>
    </row>
    <row r="272" spans="1:11" hidden="1" x14ac:dyDescent="0.35">
      <c r="A272" s="4" t="s">
        <v>12</v>
      </c>
      <c r="B272" s="4" t="s">
        <v>34</v>
      </c>
      <c r="C272" s="4">
        <v>7</v>
      </c>
      <c r="D272" s="1">
        <f t="shared" si="12"/>
        <v>20.567520000000002</v>
      </c>
      <c r="E272" s="1">
        <f t="shared" si="13"/>
        <v>22.356000000000002</v>
      </c>
      <c r="F272" s="4">
        <f t="shared" si="14"/>
        <v>447.12</v>
      </c>
      <c r="G272" s="4">
        <v>18</v>
      </c>
      <c r="H272" s="4">
        <v>0</v>
      </c>
      <c r="I272" s="4">
        <v>27</v>
      </c>
      <c r="J272" s="4">
        <v>4</v>
      </c>
      <c r="K272" s="4">
        <v>0.08</v>
      </c>
    </row>
    <row r="273" spans="1:11" hidden="1" x14ac:dyDescent="0.35">
      <c r="A273" s="4" t="s">
        <v>12</v>
      </c>
      <c r="B273" s="4" t="s">
        <v>34</v>
      </c>
      <c r="C273" s="4">
        <v>8</v>
      </c>
      <c r="D273" s="1">
        <f t="shared" si="12"/>
        <v>19.805759999999999</v>
      </c>
      <c r="E273" s="1">
        <f t="shared" si="13"/>
        <v>21.527999999999999</v>
      </c>
      <c r="F273" s="4">
        <f t="shared" si="14"/>
        <v>430.56</v>
      </c>
      <c r="G273" s="4">
        <v>18</v>
      </c>
      <c r="H273" s="4">
        <v>0</v>
      </c>
      <c r="I273" s="4">
        <v>26</v>
      </c>
      <c r="J273" s="4">
        <v>5</v>
      </c>
      <c r="K273" s="4">
        <v>0.08</v>
      </c>
    </row>
    <row r="274" spans="1:11" hidden="1" x14ac:dyDescent="0.35">
      <c r="A274" s="4" t="s">
        <v>12</v>
      </c>
      <c r="B274" s="4" t="s">
        <v>34</v>
      </c>
      <c r="C274" s="4">
        <v>9</v>
      </c>
      <c r="D274" s="1">
        <f t="shared" si="12"/>
        <v>19.044</v>
      </c>
      <c r="E274" s="1">
        <f t="shared" si="13"/>
        <v>20.7</v>
      </c>
      <c r="F274" s="4">
        <f t="shared" si="14"/>
        <v>414</v>
      </c>
      <c r="G274" s="4">
        <v>18</v>
      </c>
      <c r="H274" s="4">
        <v>0</v>
      </c>
      <c r="I274" s="4">
        <v>25</v>
      </c>
      <c r="J274" s="4">
        <v>4</v>
      </c>
      <c r="K274" s="4">
        <v>0.08</v>
      </c>
    </row>
    <row r="275" spans="1:11" hidden="1" x14ac:dyDescent="0.35">
      <c r="A275" s="4" t="s">
        <v>12</v>
      </c>
      <c r="B275" s="4" t="s">
        <v>34</v>
      </c>
      <c r="C275" s="4">
        <v>10</v>
      </c>
      <c r="D275" s="1">
        <f t="shared" si="12"/>
        <v>19.805759999999999</v>
      </c>
      <c r="E275" s="1">
        <f t="shared" si="13"/>
        <v>21.527999999999999</v>
      </c>
      <c r="F275" s="4">
        <f t="shared" si="14"/>
        <v>430.56</v>
      </c>
      <c r="G275" s="4">
        <v>18</v>
      </c>
      <c r="H275" s="4">
        <v>0</v>
      </c>
      <c r="I275" s="4">
        <v>26</v>
      </c>
      <c r="J275" s="4">
        <v>5</v>
      </c>
      <c r="K275" s="4">
        <v>0.08</v>
      </c>
    </row>
    <row r="276" spans="1:11" hidden="1" x14ac:dyDescent="0.35">
      <c r="A276" s="4" t="s">
        <v>12</v>
      </c>
      <c r="B276" s="4" t="s">
        <v>34</v>
      </c>
      <c r="C276" s="4">
        <v>11</v>
      </c>
      <c r="D276" s="1">
        <f t="shared" si="12"/>
        <v>19.805759999999999</v>
      </c>
      <c r="E276" s="1">
        <f t="shared" si="13"/>
        <v>21.527999999999999</v>
      </c>
      <c r="F276" s="4">
        <f t="shared" si="14"/>
        <v>430.56</v>
      </c>
      <c r="G276" s="4">
        <v>18</v>
      </c>
      <c r="H276" s="4">
        <v>0</v>
      </c>
      <c r="I276" s="4">
        <v>26</v>
      </c>
      <c r="J276" s="4">
        <v>4</v>
      </c>
      <c r="K276" s="4">
        <v>0.08</v>
      </c>
    </row>
    <row r="277" spans="1:11" hidden="1" x14ac:dyDescent="0.35">
      <c r="A277" s="4" t="s">
        <v>12</v>
      </c>
      <c r="B277" s="4" t="s">
        <v>34</v>
      </c>
      <c r="C277" s="4">
        <v>12</v>
      </c>
      <c r="D277" s="1">
        <f t="shared" si="12"/>
        <v>20.567520000000002</v>
      </c>
      <c r="E277" s="1">
        <f t="shared" si="13"/>
        <v>22.356000000000002</v>
      </c>
      <c r="F277" s="4">
        <f t="shared" si="14"/>
        <v>447.12</v>
      </c>
      <c r="G277" s="4">
        <v>18</v>
      </c>
      <c r="H277" s="4">
        <v>0</v>
      </c>
      <c r="I277" s="4">
        <v>27</v>
      </c>
      <c r="J277" s="4">
        <v>4</v>
      </c>
      <c r="K277" s="4">
        <v>0.08</v>
      </c>
    </row>
    <row r="278" spans="1:11" hidden="1" x14ac:dyDescent="0.35">
      <c r="A278" s="4" t="s">
        <v>12</v>
      </c>
      <c r="B278" s="4" t="s">
        <v>35</v>
      </c>
      <c r="C278" s="4">
        <v>1</v>
      </c>
      <c r="D278" s="1">
        <f t="shared" si="12"/>
        <v>22.006400000000003</v>
      </c>
      <c r="E278" s="1">
        <f t="shared" si="13"/>
        <v>23.92</v>
      </c>
      <c r="F278" s="4">
        <f t="shared" si="14"/>
        <v>478.40000000000003</v>
      </c>
      <c r="G278" s="4">
        <v>20</v>
      </c>
      <c r="H278" s="4">
        <v>0</v>
      </c>
      <c r="I278" s="4">
        <v>26</v>
      </c>
      <c r="J278" s="4">
        <v>5</v>
      </c>
      <c r="K278" s="4">
        <v>0.08</v>
      </c>
    </row>
    <row r="279" spans="1:11" hidden="1" x14ac:dyDescent="0.35">
      <c r="A279" s="4" t="s">
        <v>12</v>
      </c>
      <c r="B279" s="4" t="s">
        <v>35</v>
      </c>
      <c r="C279" s="4">
        <v>2</v>
      </c>
      <c r="D279" s="1">
        <f t="shared" si="12"/>
        <v>19.467200000000002</v>
      </c>
      <c r="E279" s="1">
        <f t="shared" si="13"/>
        <v>21.160000000000004</v>
      </c>
      <c r="F279" s="4">
        <f t="shared" si="14"/>
        <v>423.20000000000005</v>
      </c>
      <c r="G279" s="4">
        <v>20</v>
      </c>
      <c r="H279" s="4">
        <v>0</v>
      </c>
      <c r="I279" s="4">
        <v>23</v>
      </c>
      <c r="J279" s="4">
        <v>4</v>
      </c>
      <c r="K279" s="4">
        <v>0.08</v>
      </c>
    </row>
    <row r="280" spans="1:11" hidden="1" x14ac:dyDescent="0.35">
      <c r="A280" s="4" t="s">
        <v>12</v>
      </c>
      <c r="B280" s="4" t="s">
        <v>35</v>
      </c>
      <c r="C280" s="4">
        <v>3</v>
      </c>
      <c r="D280" s="1">
        <f t="shared" si="12"/>
        <v>19.805759999999999</v>
      </c>
      <c r="E280" s="1">
        <f t="shared" si="13"/>
        <v>21.527999999999999</v>
      </c>
      <c r="F280" s="4">
        <f t="shared" si="14"/>
        <v>430.56</v>
      </c>
      <c r="G280" s="4">
        <v>18</v>
      </c>
      <c r="H280" s="4">
        <v>0</v>
      </c>
      <c r="I280" s="4">
        <v>26</v>
      </c>
      <c r="J280" s="4">
        <v>4</v>
      </c>
      <c r="K280" s="4">
        <v>0.08</v>
      </c>
    </row>
    <row r="281" spans="1:11" hidden="1" x14ac:dyDescent="0.35">
      <c r="A281" s="4" t="s">
        <v>12</v>
      </c>
      <c r="B281" s="4" t="s">
        <v>35</v>
      </c>
      <c r="C281" s="4">
        <v>4</v>
      </c>
      <c r="D281" s="1">
        <f t="shared" si="12"/>
        <v>19.467200000000002</v>
      </c>
      <c r="E281" s="1">
        <f t="shared" si="13"/>
        <v>21.160000000000004</v>
      </c>
      <c r="F281" s="4">
        <f t="shared" si="14"/>
        <v>423.20000000000005</v>
      </c>
      <c r="G281" s="4">
        <v>20</v>
      </c>
      <c r="H281" s="4">
        <v>0</v>
      </c>
      <c r="I281" s="4">
        <v>23</v>
      </c>
      <c r="J281" s="4">
        <v>4</v>
      </c>
      <c r="K281" s="4">
        <v>0.08</v>
      </c>
    </row>
    <row r="282" spans="1:11" hidden="1" x14ac:dyDescent="0.35">
      <c r="A282" s="4" t="s">
        <v>12</v>
      </c>
      <c r="B282" s="4" t="s">
        <v>35</v>
      </c>
      <c r="C282" s="4">
        <v>5</v>
      </c>
      <c r="D282" s="1">
        <f t="shared" si="12"/>
        <v>22.006400000000003</v>
      </c>
      <c r="E282" s="1">
        <f t="shared" si="13"/>
        <v>23.92</v>
      </c>
      <c r="F282" s="4">
        <f t="shared" si="14"/>
        <v>478.40000000000003</v>
      </c>
      <c r="G282" s="4">
        <v>20</v>
      </c>
      <c r="H282" s="4">
        <v>0</v>
      </c>
      <c r="I282" s="4">
        <v>26</v>
      </c>
      <c r="J282" s="4">
        <v>5</v>
      </c>
      <c r="K282" s="4">
        <v>0.08</v>
      </c>
    </row>
    <row r="283" spans="1:11" hidden="1" x14ac:dyDescent="0.35">
      <c r="A283" s="4" t="s">
        <v>12</v>
      </c>
      <c r="B283" s="4" t="s">
        <v>35</v>
      </c>
      <c r="C283" s="4">
        <v>6</v>
      </c>
      <c r="D283" s="1">
        <f t="shared" si="12"/>
        <v>19.467200000000002</v>
      </c>
      <c r="E283" s="1">
        <f t="shared" si="13"/>
        <v>21.160000000000004</v>
      </c>
      <c r="F283" s="4">
        <f t="shared" si="14"/>
        <v>423.20000000000005</v>
      </c>
      <c r="G283" s="4">
        <v>20</v>
      </c>
      <c r="H283" s="4">
        <v>0</v>
      </c>
      <c r="I283" s="4">
        <v>23</v>
      </c>
      <c r="J283" s="4">
        <v>3</v>
      </c>
      <c r="K283" s="4">
        <v>0.08</v>
      </c>
    </row>
    <row r="284" spans="1:11" hidden="1" x14ac:dyDescent="0.35">
      <c r="A284" s="4" t="s">
        <v>12</v>
      </c>
      <c r="B284" s="4" t="s">
        <v>35</v>
      </c>
      <c r="C284" s="4">
        <v>7</v>
      </c>
      <c r="D284" s="1">
        <f t="shared" si="12"/>
        <v>22.852800000000002</v>
      </c>
      <c r="E284" s="1">
        <f t="shared" si="13"/>
        <v>24.84</v>
      </c>
      <c r="F284" s="4">
        <f t="shared" si="14"/>
        <v>496.8</v>
      </c>
      <c r="G284" s="4">
        <v>20</v>
      </c>
      <c r="H284" s="4">
        <v>0</v>
      </c>
      <c r="I284" s="4">
        <v>27</v>
      </c>
      <c r="J284" s="4">
        <v>4</v>
      </c>
      <c r="K284" s="4">
        <v>0.08</v>
      </c>
    </row>
    <row r="285" spans="1:11" hidden="1" x14ac:dyDescent="0.35">
      <c r="A285" s="4" t="s">
        <v>12</v>
      </c>
      <c r="B285" s="4" t="s">
        <v>35</v>
      </c>
      <c r="C285" s="4">
        <v>8</v>
      </c>
      <c r="D285" s="1">
        <f t="shared" si="12"/>
        <v>22.006400000000003</v>
      </c>
      <c r="E285" s="1">
        <f t="shared" si="13"/>
        <v>23.92</v>
      </c>
      <c r="F285" s="4">
        <f t="shared" si="14"/>
        <v>478.40000000000003</v>
      </c>
      <c r="G285" s="4">
        <v>20</v>
      </c>
      <c r="H285" s="4">
        <v>0</v>
      </c>
      <c r="I285" s="4">
        <v>26</v>
      </c>
      <c r="J285" s="4">
        <v>5</v>
      </c>
      <c r="K285" s="4">
        <v>0.08</v>
      </c>
    </row>
    <row r="286" spans="1:11" hidden="1" x14ac:dyDescent="0.35">
      <c r="A286" s="4" t="s">
        <v>12</v>
      </c>
      <c r="B286" s="4" t="s">
        <v>35</v>
      </c>
      <c r="C286" s="4">
        <v>9</v>
      </c>
      <c r="D286" s="1">
        <f t="shared" si="12"/>
        <v>21.160000000000004</v>
      </c>
      <c r="E286" s="1">
        <f t="shared" si="13"/>
        <v>23</v>
      </c>
      <c r="F286" s="4">
        <f t="shared" si="14"/>
        <v>460</v>
      </c>
      <c r="G286" s="4">
        <v>20</v>
      </c>
      <c r="H286" s="4">
        <v>0</v>
      </c>
      <c r="I286" s="4">
        <v>25</v>
      </c>
      <c r="J286" s="4">
        <v>4</v>
      </c>
      <c r="K286" s="4">
        <v>0.08</v>
      </c>
    </row>
    <row r="287" spans="1:11" hidden="1" x14ac:dyDescent="0.35">
      <c r="A287" s="4" t="s">
        <v>12</v>
      </c>
      <c r="B287" s="4" t="s">
        <v>35</v>
      </c>
      <c r="C287" s="4">
        <v>10</v>
      </c>
      <c r="D287" s="1">
        <f t="shared" si="12"/>
        <v>22.006400000000003</v>
      </c>
      <c r="E287" s="1">
        <f t="shared" si="13"/>
        <v>23.92</v>
      </c>
      <c r="F287" s="4">
        <f t="shared" si="14"/>
        <v>478.40000000000003</v>
      </c>
      <c r="G287" s="4">
        <v>20</v>
      </c>
      <c r="H287" s="4">
        <v>0</v>
      </c>
      <c r="I287" s="4">
        <v>26</v>
      </c>
      <c r="J287" s="4">
        <v>5</v>
      </c>
      <c r="K287" s="4">
        <v>0.08</v>
      </c>
    </row>
    <row r="288" spans="1:11" hidden="1" x14ac:dyDescent="0.35">
      <c r="A288" s="4" t="s">
        <v>12</v>
      </c>
      <c r="B288" s="4" t="s">
        <v>35</v>
      </c>
      <c r="C288" s="4">
        <v>11</v>
      </c>
      <c r="D288" s="1">
        <f t="shared" si="12"/>
        <v>22.006400000000003</v>
      </c>
      <c r="E288" s="1">
        <f t="shared" si="13"/>
        <v>23.92</v>
      </c>
      <c r="F288" s="4">
        <f t="shared" si="14"/>
        <v>478.40000000000003</v>
      </c>
      <c r="G288" s="4">
        <v>20</v>
      </c>
      <c r="H288" s="4">
        <v>0</v>
      </c>
      <c r="I288" s="4">
        <v>26</v>
      </c>
      <c r="J288" s="4">
        <v>4</v>
      </c>
      <c r="K288" s="4">
        <v>0.08</v>
      </c>
    </row>
    <row r="289" spans="1:11" hidden="1" x14ac:dyDescent="0.35">
      <c r="A289" s="4" t="s">
        <v>12</v>
      </c>
      <c r="B289" s="4" t="s">
        <v>35</v>
      </c>
      <c r="C289" s="4">
        <v>12</v>
      </c>
      <c r="D289" s="1">
        <f t="shared" si="12"/>
        <v>22.852800000000002</v>
      </c>
      <c r="E289" s="1">
        <f t="shared" si="13"/>
        <v>24.84</v>
      </c>
      <c r="F289" s="4">
        <f t="shared" si="14"/>
        <v>496.8</v>
      </c>
      <c r="G289" s="4">
        <v>20</v>
      </c>
      <c r="H289" s="4">
        <v>0</v>
      </c>
      <c r="I289" s="4">
        <v>27</v>
      </c>
      <c r="J289" s="4">
        <v>4</v>
      </c>
      <c r="K289" s="4">
        <v>0.08</v>
      </c>
    </row>
    <row r="290" spans="1:11" hidden="1" x14ac:dyDescent="0.35">
      <c r="A290" s="4" t="s">
        <v>20</v>
      </c>
      <c r="B290" s="4" t="s">
        <v>36</v>
      </c>
      <c r="C290" s="4">
        <v>1</v>
      </c>
      <c r="D290" s="1">
        <f t="shared" si="12"/>
        <v>20.313600000000001</v>
      </c>
      <c r="E290" s="1">
        <f t="shared" si="13"/>
        <v>22.080000000000002</v>
      </c>
      <c r="F290" s="4">
        <f t="shared" si="14"/>
        <v>441.6</v>
      </c>
      <c r="G290" s="4">
        <v>20</v>
      </c>
      <c r="H290" s="4">
        <v>0</v>
      </c>
      <c r="I290" s="4">
        <v>24</v>
      </c>
      <c r="J290" s="4">
        <v>5</v>
      </c>
      <c r="K290" s="4">
        <v>0.08</v>
      </c>
    </row>
    <row r="291" spans="1:11" hidden="1" x14ac:dyDescent="0.35">
      <c r="A291" s="4" t="s">
        <v>20</v>
      </c>
      <c r="B291" s="4" t="s">
        <v>36</v>
      </c>
      <c r="C291" s="4">
        <v>2</v>
      </c>
      <c r="D291" s="1">
        <f t="shared" si="12"/>
        <v>18.620800000000003</v>
      </c>
      <c r="E291" s="1">
        <f t="shared" si="13"/>
        <v>20.240000000000002</v>
      </c>
      <c r="F291" s="4">
        <f t="shared" si="14"/>
        <v>404.8</v>
      </c>
      <c r="G291" s="4">
        <v>20</v>
      </c>
      <c r="H291" s="4">
        <v>0</v>
      </c>
      <c r="I291" s="4">
        <v>22</v>
      </c>
      <c r="J291" s="4">
        <v>4</v>
      </c>
      <c r="K291" s="4">
        <v>0.08</v>
      </c>
    </row>
    <row r="292" spans="1:11" hidden="1" x14ac:dyDescent="0.35">
      <c r="A292" s="4" t="s">
        <v>20</v>
      </c>
      <c r="B292" s="4" t="s">
        <v>36</v>
      </c>
      <c r="C292" s="4">
        <v>3</v>
      </c>
      <c r="D292" s="1">
        <f t="shared" si="12"/>
        <v>19.805759999999999</v>
      </c>
      <c r="E292" s="1">
        <f t="shared" si="13"/>
        <v>21.527999999999999</v>
      </c>
      <c r="F292" s="4">
        <f t="shared" si="14"/>
        <v>430.56</v>
      </c>
      <c r="G292" s="4">
        <v>18</v>
      </c>
      <c r="H292" s="4">
        <v>0</v>
      </c>
      <c r="I292" s="4">
        <v>26</v>
      </c>
      <c r="J292" s="4">
        <v>4</v>
      </c>
      <c r="K292" s="4">
        <v>0.08</v>
      </c>
    </row>
    <row r="293" spans="1:11" hidden="1" x14ac:dyDescent="0.35">
      <c r="A293" s="4" t="s">
        <v>20</v>
      </c>
      <c r="B293" s="4" t="s">
        <v>36</v>
      </c>
      <c r="C293" s="4">
        <v>4</v>
      </c>
      <c r="D293" s="1">
        <f t="shared" si="12"/>
        <v>20.313600000000001</v>
      </c>
      <c r="E293" s="1">
        <f t="shared" si="13"/>
        <v>22.080000000000002</v>
      </c>
      <c r="F293" s="4">
        <f t="shared" si="14"/>
        <v>441.6</v>
      </c>
      <c r="G293" s="4">
        <v>20</v>
      </c>
      <c r="H293" s="4">
        <v>0</v>
      </c>
      <c r="I293" s="4">
        <v>24</v>
      </c>
      <c r="J293" s="4">
        <v>4</v>
      </c>
      <c r="K293" s="4">
        <v>0.08</v>
      </c>
    </row>
    <row r="294" spans="1:11" hidden="1" x14ac:dyDescent="0.35">
      <c r="A294" s="4" t="s">
        <v>20</v>
      </c>
      <c r="B294" s="4" t="s">
        <v>36</v>
      </c>
      <c r="C294" s="4">
        <v>5</v>
      </c>
      <c r="D294" s="1">
        <f t="shared" si="12"/>
        <v>22.006400000000003</v>
      </c>
      <c r="E294" s="1">
        <f t="shared" si="13"/>
        <v>23.92</v>
      </c>
      <c r="F294" s="4">
        <f t="shared" si="14"/>
        <v>478.40000000000003</v>
      </c>
      <c r="G294" s="4">
        <v>20</v>
      </c>
      <c r="H294" s="4">
        <v>0</v>
      </c>
      <c r="I294" s="4">
        <v>26</v>
      </c>
      <c r="J294" s="4">
        <v>5</v>
      </c>
      <c r="K294" s="4">
        <v>0.08</v>
      </c>
    </row>
    <row r="295" spans="1:11" hidden="1" x14ac:dyDescent="0.35">
      <c r="A295" s="4" t="s">
        <v>20</v>
      </c>
      <c r="B295" s="4" t="s">
        <v>36</v>
      </c>
      <c r="C295" s="4">
        <v>6</v>
      </c>
      <c r="D295" s="1">
        <f t="shared" si="12"/>
        <v>19.467200000000002</v>
      </c>
      <c r="E295" s="1">
        <f t="shared" si="13"/>
        <v>21.160000000000004</v>
      </c>
      <c r="F295" s="4">
        <f t="shared" si="14"/>
        <v>423.20000000000005</v>
      </c>
      <c r="G295" s="4">
        <v>20</v>
      </c>
      <c r="H295" s="4">
        <v>0</v>
      </c>
      <c r="I295" s="4">
        <v>23</v>
      </c>
      <c r="J295" s="4">
        <v>2</v>
      </c>
      <c r="K295" s="4">
        <v>0.08</v>
      </c>
    </row>
    <row r="296" spans="1:11" hidden="1" x14ac:dyDescent="0.35">
      <c r="A296" s="4" t="s">
        <v>20</v>
      </c>
      <c r="B296" s="4" t="s">
        <v>36</v>
      </c>
      <c r="C296" s="4">
        <v>7</v>
      </c>
      <c r="D296" s="1">
        <f t="shared" si="12"/>
        <v>22.852800000000002</v>
      </c>
      <c r="E296" s="1">
        <f t="shared" si="13"/>
        <v>24.84</v>
      </c>
      <c r="F296" s="4">
        <f t="shared" si="14"/>
        <v>496.8</v>
      </c>
      <c r="G296" s="4">
        <v>20</v>
      </c>
      <c r="H296" s="4">
        <v>0</v>
      </c>
      <c r="I296" s="4">
        <v>27</v>
      </c>
      <c r="J296" s="4">
        <v>4</v>
      </c>
      <c r="K296" s="4">
        <v>0.08</v>
      </c>
    </row>
    <row r="297" spans="1:11" hidden="1" x14ac:dyDescent="0.35">
      <c r="A297" s="4" t="s">
        <v>20</v>
      </c>
      <c r="B297" s="4" t="s">
        <v>36</v>
      </c>
      <c r="C297" s="4">
        <v>8</v>
      </c>
      <c r="D297" s="1">
        <f t="shared" si="12"/>
        <v>22.006400000000003</v>
      </c>
      <c r="E297" s="1">
        <f t="shared" si="13"/>
        <v>23.92</v>
      </c>
      <c r="F297" s="4">
        <f t="shared" si="14"/>
        <v>478.40000000000003</v>
      </c>
      <c r="G297" s="4">
        <v>20</v>
      </c>
      <c r="H297" s="4">
        <v>0</v>
      </c>
      <c r="I297" s="4">
        <v>26</v>
      </c>
      <c r="J297" s="4">
        <v>5</v>
      </c>
      <c r="K297" s="4">
        <v>0.08</v>
      </c>
    </row>
    <row r="298" spans="1:11" hidden="1" x14ac:dyDescent="0.35">
      <c r="A298" s="4" t="s">
        <v>20</v>
      </c>
      <c r="B298" s="4" t="s">
        <v>36</v>
      </c>
      <c r="C298" s="4">
        <v>9</v>
      </c>
      <c r="D298" s="1">
        <f t="shared" si="12"/>
        <v>22.006400000000003</v>
      </c>
      <c r="E298" s="1">
        <f t="shared" si="13"/>
        <v>23.92</v>
      </c>
      <c r="F298" s="4">
        <f t="shared" si="14"/>
        <v>478.40000000000003</v>
      </c>
      <c r="G298" s="4">
        <v>20</v>
      </c>
      <c r="H298" s="4">
        <v>0</v>
      </c>
      <c r="I298" s="4">
        <v>26</v>
      </c>
      <c r="J298" s="4">
        <v>3</v>
      </c>
      <c r="K298" s="4">
        <v>0.08</v>
      </c>
    </row>
    <row r="299" spans="1:11" hidden="1" x14ac:dyDescent="0.35">
      <c r="A299" s="4" t="s">
        <v>20</v>
      </c>
      <c r="B299" s="4" t="s">
        <v>36</v>
      </c>
      <c r="C299" s="4">
        <v>10</v>
      </c>
      <c r="D299" s="1">
        <f t="shared" si="12"/>
        <v>22.006400000000003</v>
      </c>
      <c r="E299" s="1">
        <f t="shared" si="13"/>
        <v>23.92</v>
      </c>
      <c r="F299" s="4">
        <f t="shared" si="14"/>
        <v>478.40000000000003</v>
      </c>
      <c r="G299" s="4">
        <v>20</v>
      </c>
      <c r="H299" s="4">
        <v>0</v>
      </c>
      <c r="I299" s="4">
        <v>26</v>
      </c>
      <c r="J299" s="4">
        <v>5</v>
      </c>
      <c r="K299" s="4">
        <v>0.08</v>
      </c>
    </row>
    <row r="300" spans="1:11" hidden="1" x14ac:dyDescent="0.35">
      <c r="A300" s="4" t="s">
        <v>20</v>
      </c>
      <c r="B300" s="4" t="s">
        <v>36</v>
      </c>
      <c r="C300" s="4">
        <v>11</v>
      </c>
      <c r="D300" s="1">
        <f t="shared" si="12"/>
        <v>22.006400000000003</v>
      </c>
      <c r="E300" s="1">
        <f t="shared" si="13"/>
        <v>23.92</v>
      </c>
      <c r="F300" s="4">
        <f t="shared" si="14"/>
        <v>478.40000000000003</v>
      </c>
      <c r="G300" s="4">
        <v>20</v>
      </c>
      <c r="H300" s="4">
        <v>0</v>
      </c>
      <c r="I300" s="4">
        <v>26</v>
      </c>
      <c r="J300" s="4">
        <v>4</v>
      </c>
      <c r="K300" s="4">
        <v>0.08</v>
      </c>
    </row>
    <row r="301" spans="1:11" hidden="1" x14ac:dyDescent="0.35">
      <c r="A301" s="4" t="s">
        <v>20</v>
      </c>
      <c r="B301" s="4" t="s">
        <v>36</v>
      </c>
      <c r="C301" s="4">
        <v>12</v>
      </c>
      <c r="D301" s="1">
        <f t="shared" si="12"/>
        <v>22.852800000000002</v>
      </c>
      <c r="E301" s="1">
        <f t="shared" si="13"/>
        <v>24.84</v>
      </c>
      <c r="F301" s="4">
        <f t="shared" si="14"/>
        <v>496.8</v>
      </c>
      <c r="G301" s="4">
        <v>20</v>
      </c>
      <c r="H301" s="4">
        <v>0</v>
      </c>
      <c r="I301" s="4">
        <v>27</v>
      </c>
      <c r="J301" s="4">
        <v>4</v>
      </c>
      <c r="K301" s="4">
        <v>0.08</v>
      </c>
    </row>
    <row r="302" spans="1:11" hidden="1" x14ac:dyDescent="0.35">
      <c r="A302" s="4" t="s">
        <v>12</v>
      </c>
      <c r="B302" s="4" t="s">
        <v>37</v>
      </c>
      <c r="C302" s="4">
        <v>1</v>
      </c>
      <c r="D302" s="1">
        <f t="shared" si="12"/>
        <v>25.721249999999998</v>
      </c>
      <c r="E302" s="1">
        <f t="shared" si="13"/>
        <v>27.074999999999999</v>
      </c>
      <c r="F302" s="4">
        <f t="shared" si="14"/>
        <v>541.5</v>
      </c>
      <c r="G302" s="4">
        <v>20</v>
      </c>
      <c r="H302" s="4">
        <v>10</v>
      </c>
      <c r="I302" s="4">
        <v>26</v>
      </c>
      <c r="J302" s="4">
        <v>5</v>
      </c>
      <c r="K302" s="4">
        <v>0.05</v>
      </c>
    </row>
    <row r="303" spans="1:11" hidden="1" x14ac:dyDescent="0.35">
      <c r="A303" s="4" t="s">
        <v>12</v>
      </c>
      <c r="B303" s="4" t="s">
        <v>37</v>
      </c>
      <c r="C303" s="4">
        <v>2</v>
      </c>
      <c r="D303" s="1">
        <f t="shared" si="12"/>
        <v>22.5625</v>
      </c>
      <c r="E303" s="1">
        <f t="shared" si="13"/>
        <v>23.75</v>
      </c>
      <c r="F303" s="4">
        <f t="shared" si="14"/>
        <v>475</v>
      </c>
      <c r="G303" s="4">
        <v>20</v>
      </c>
      <c r="H303" s="4">
        <v>10</v>
      </c>
      <c r="I303" s="4">
        <v>23</v>
      </c>
      <c r="J303" s="4">
        <v>4</v>
      </c>
      <c r="K303" s="4">
        <v>0.05</v>
      </c>
    </row>
    <row r="304" spans="1:11" hidden="1" x14ac:dyDescent="0.35">
      <c r="A304" s="4" t="s">
        <v>12</v>
      </c>
      <c r="B304" s="4" t="s">
        <v>37</v>
      </c>
      <c r="C304" s="4">
        <v>3</v>
      </c>
      <c r="D304" s="1">
        <f t="shared" si="12"/>
        <v>22.923499999999997</v>
      </c>
      <c r="E304" s="1">
        <f t="shared" si="13"/>
        <v>24.13</v>
      </c>
      <c r="F304" s="4">
        <f t="shared" si="14"/>
        <v>482.59999999999997</v>
      </c>
      <c r="G304" s="4">
        <v>18</v>
      </c>
      <c r="H304" s="4">
        <v>10</v>
      </c>
      <c r="I304" s="4">
        <v>26</v>
      </c>
      <c r="J304" s="4">
        <v>4</v>
      </c>
      <c r="K304" s="4">
        <v>0.05</v>
      </c>
    </row>
    <row r="305" spans="1:11" hidden="1" x14ac:dyDescent="0.35">
      <c r="A305" s="4" t="s">
        <v>12</v>
      </c>
      <c r="B305" s="4" t="s">
        <v>37</v>
      </c>
      <c r="C305" s="4">
        <v>4</v>
      </c>
      <c r="D305" s="1">
        <f t="shared" si="12"/>
        <v>22.5625</v>
      </c>
      <c r="E305" s="1">
        <f t="shared" si="13"/>
        <v>23.75</v>
      </c>
      <c r="F305" s="4">
        <f t="shared" si="14"/>
        <v>475</v>
      </c>
      <c r="G305" s="4">
        <v>20</v>
      </c>
      <c r="H305" s="4">
        <v>10</v>
      </c>
      <c r="I305" s="4">
        <v>23</v>
      </c>
      <c r="J305" s="4">
        <v>4</v>
      </c>
      <c r="K305" s="4">
        <v>0.05</v>
      </c>
    </row>
    <row r="306" spans="1:11" hidden="1" x14ac:dyDescent="0.35">
      <c r="A306" s="4" t="s">
        <v>12</v>
      </c>
      <c r="B306" s="4" t="s">
        <v>37</v>
      </c>
      <c r="C306" s="4">
        <v>5</v>
      </c>
      <c r="D306" s="1">
        <f t="shared" si="12"/>
        <v>25.721249999999998</v>
      </c>
      <c r="E306" s="1">
        <f t="shared" si="13"/>
        <v>27.074999999999999</v>
      </c>
      <c r="F306" s="4">
        <f t="shared" si="14"/>
        <v>541.5</v>
      </c>
      <c r="G306" s="4">
        <v>20</v>
      </c>
      <c r="H306" s="4">
        <v>10</v>
      </c>
      <c r="I306" s="4">
        <v>26</v>
      </c>
      <c r="J306" s="4">
        <v>5</v>
      </c>
      <c r="K306" s="4">
        <v>0.05</v>
      </c>
    </row>
    <row r="307" spans="1:11" hidden="1" x14ac:dyDescent="0.35">
      <c r="A307" s="4" t="s">
        <v>12</v>
      </c>
      <c r="B307" s="4" t="s">
        <v>37</v>
      </c>
      <c r="C307" s="4">
        <v>6</v>
      </c>
      <c r="D307" s="1">
        <f t="shared" si="12"/>
        <v>22.111249999999998</v>
      </c>
      <c r="E307" s="1">
        <f t="shared" si="13"/>
        <v>23.274999999999999</v>
      </c>
      <c r="F307" s="4">
        <f t="shared" si="14"/>
        <v>465.5</v>
      </c>
      <c r="G307" s="4">
        <v>20</v>
      </c>
      <c r="H307" s="4">
        <v>10</v>
      </c>
      <c r="I307" s="4">
        <v>23</v>
      </c>
      <c r="J307" s="4">
        <v>3</v>
      </c>
      <c r="K307" s="4">
        <v>0.05</v>
      </c>
    </row>
    <row r="308" spans="1:11" hidden="1" x14ac:dyDescent="0.35">
      <c r="A308" s="4" t="s">
        <v>12</v>
      </c>
      <c r="B308" s="4" t="s">
        <v>37</v>
      </c>
      <c r="C308" s="4">
        <v>7</v>
      </c>
      <c r="D308" s="1">
        <f t="shared" si="12"/>
        <v>26.172499999999996</v>
      </c>
      <c r="E308" s="1">
        <f t="shared" si="13"/>
        <v>27.55</v>
      </c>
      <c r="F308" s="4">
        <f t="shared" si="14"/>
        <v>551</v>
      </c>
      <c r="G308" s="4">
        <v>20</v>
      </c>
      <c r="H308" s="4">
        <v>10</v>
      </c>
      <c r="I308" s="4">
        <v>27</v>
      </c>
      <c r="J308" s="4">
        <v>4</v>
      </c>
      <c r="K308" s="4">
        <v>0.05</v>
      </c>
    </row>
    <row r="309" spans="1:11" hidden="1" x14ac:dyDescent="0.35">
      <c r="A309" s="4" t="s">
        <v>12</v>
      </c>
      <c r="B309" s="4" t="s">
        <v>37</v>
      </c>
      <c r="C309" s="4">
        <v>8</v>
      </c>
      <c r="D309" s="1">
        <f t="shared" si="12"/>
        <v>25.721249999999998</v>
      </c>
      <c r="E309" s="1">
        <f t="shared" si="13"/>
        <v>27.074999999999999</v>
      </c>
      <c r="F309" s="4">
        <f t="shared" si="14"/>
        <v>541.5</v>
      </c>
      <c r="G309" s="4">
        <v>20</v>
      </c>
      <c r="H309" s="4">
        <v>10</v>
      </c>
      <c r="I309" s="4">
        <v>26</v>
      </c>
      <c r="J309" s="4">
        <v>5</v>
      </c>
      <c r="K309" s="4">
        <v>0.05</v>
      </c>
    </row>
    <row r="310" spans="1:11" hidden="1" x14ac:dyDescent="0.35">
      <c r="A310" s="4" t="s">
        <v>12</v>
      </c>
      <c r="B310" s="4" t="s">
        <v>37</v>
      </c>
      <c r="C310" s="4">
        <v>9</v>
      </c>
      <c r="D310" s="1">
        <f t="shared" si="12"/>
        <v>24.3675</v>
      </c>
      <c r="E310" s="1">
        <f t="shared" si="13"/>
        <v>25.65</v>
      </c>
      <c r="F310" s="4">
        <f t="shared" si="14"/>
        <v>513</v>
      </c>
      <c r="G310" s="4">
        <v>20</v>
      </c>
      <c r="H310" s="4">
        <v>10</v>
      </c>
      <c r="I310" s="4">
        <v>25</v>
      </c>
      <c r="J310" s="4">
        <v>4</v>
      </c>
      <c r="K310" s="4">
        <v>0.05</v>
      </c>
    </row>
    <row r="311" spans="1:11" hidden="1" x14ac:dyDescent="0.35">
      <c r="A311" s="4" t="s">
        <v>12</v>
      </c>
      <c r="B311" s="4" t="s">
        <v>37</v>
      </c>
      <c r="C311" s="4">
        <v>10</v>
      </c>
      <c r="D311" s="1">
        <f t="shared" si="12"/>
        <v>25.721249999999998</v>
      </c>
      <c r="E311" s="1">
        <f t="shared" si="13"/>
        <v>27.074999999999999</v>
      </c>
      <c r="F311" s="4">
        <f t="shared" si="14"/>
        <v>541.5</v>
      </c>
      <c r="G311" s="4">
        <v>20</v>
      </c>
      <c r="H311" s="4">
        <v>10</v>
      </c>
      <c r="I311" s="4">
        <v>26</v>
      </c>
      <c r="J311" s="4">
        <v>5</v>
      </c>
      <c r="K311" s="4">
        <v>0.05</v>
      </c>
    </row>
    <row r="312" spans="1:11" hidden="1" x14ac:dyDescent="0.35">
      <c r="A312" s="4" t="s">
        <v>12</v>
      </c>
      <c r="B312" s="4" t="s">
        <v>37</v>
      </c>
      <c r="C312" s="4">
        <v>11</v>
      </c>
      <c r="D312" s="1">
        <f t="shared" si="12"/>
        <v>25.27</v>
      </c>
      <c r="E312" s="1">
        <f t="shared" si="13"/>
        <v>26.6</v>
      </c>
      <c r="F312" s="4">
        <f t="shared" si="14"/>
        <v>532</v>
      </c>
      <c r="G312" s="4">
        <v>20</v>
      </c>
      <c r="H312" s="4">
        <v>10</v>
      </c>
      <c r="I312" s="4">
        <v>26</v>
      </c>
      <c r="J312" s="4">
        <v>4</v>
      </c>
      <c r="K312" s="4">
        <v>0.05</v>
      </c>
    </row>
    <row r="313" spans="1:11" hidden="1" x14ac:dyDescent="0.35">
      <c r="A313" s="4" t="s">
        <v>12</v>
      </c>
      <c r="B313" s="4" t="s">
        <v>37</v>
      </c>
      <c r="C313" s="4">
        <v>12</v>
      </c>
      <c r="D313" s="1">
        <f t="shared" si="12"/>
        <v>26.172499999999996</v>
      </c>
      <c r="E313" s="1">
        <f t="shared" si="13"/>
        <v>27.55</v>
      </c>
      <c r="F313" s="4">
        <f t="shared" si="14"/>
        <v>551</v>
      </c>
      <c r="G313" s="4">
        <v>20</v>
      </c>
      <c r="H313" s="4">
        <v>10</v>
      </c>
      <c r="I313" s="4">
        <v>27</v>
      </c>
      <c r="J313" s="4">
        <v>4</v>
      </c>
      <c r="K313" s="4">
        <v>0.05</v>
      </c>
    </row>
    <row r="314" spans="1:11" hidden="1" x14ac:dyDescent="0.35">
      <c r="A314" s="4" t="s">
        <v>9</v>
      </c>
      <c r="B314" s="4" t="s">
        <v>37</v>
      </c>
      <c r="C314" s="4">
        <v>1</v>
      </c>
      <c r="D314" s="1">
        <f t="shared" si="12"/>
        <v>25.27</v>
      </c>
      <c r="E314" s="1">
        <f t="shared" si="13"/>
        <v>26.6</v>
      </c>
      <c r="F314" s="4">
        <f t="shared" si="14"/>
        <v>532</v>
      </c>
      <c r="G314" s="4">
        <v>20</v>
      </c>
      <c r="H314" s="4">
        <v>10</v>
      </c>
      <c r="I314" s="4">
        <v>26</v>
      </c>
      <c r="J314" s="4">
        <v>4</v>
      </c>
      <c r="K314" s="4">
        <v>0.05</v>
      </c>
    </row>
    <row r="315" spans="1:11" hidden="1" x14ac:dyDescent="0.35">
      <c r="A315" s="4" t="s">
        <v>9</v>
      </c>
      <c r="B315" s="4" t="s">
        <v>37</v>
      </c>
      <c r="C315" s="4">
        <v>2</v>
      </c>
      <c r="D315" s="1">
        <f t="shared" si="12"/>
        <v>23.464999999999996</v>
      </c>
      <c r="E315" s="1">
        <f t="shared" si="13"/>
        <v>24.7</v>
      </c>
      <c r="F315" s="4">
        <f t="shared" si="14"/>
        <v>494</v>
      </c>
      <c r="G315" s="4">
        <v>20</v>
      </c>
      <c r="H315" s="4">
        <v>10</v>
      </c>
      <c r="I315" s="4">
        <v>24</v>
      </c>
      <c r="J315" s="4">
        <v>4</v>
      </c>
      <c r="K315" s="4">
        <v>0.05</v>
      </c>
    </row>
    <row r="316" spans="1:11" hidden="1" x14ac:dyDescent="0.35">
      <c r="A316" s="4" t="s">
        <v>9</v>
      </c>
      <c r="B316" s="4" t="s">
        <v>37</v>
      </c>
      <c r="C316" s="4">
        <v>3</v>
      </c>
      <c r="D316" s="1">
        <f t="shared" si="12"/>
        <v>24.818750000000001</v>
      </c>
      <c r="E316" s="1">
        <f t="shared" si="13"/>
        <v>26.125</v>
      </c>
      <c r="F316" s="4">
        <f t="shared" si="14"/>
        <v>522.5</v>
      </c>
      <c r="G316" s="4">
        <v>20</v>
      </c>
      <c r="H316" s="4">
        <v>10</v>
      </c>
      <c r="I316" s="4">
        <v>25</v>
      </c>
      <c r="J316" s="4">
        <v>5</v>
      </c>
      <c r="K316" s="4">
        <v>0.05</v>
      </c>
    </row>
    <row r="317" spans="1:11" hidden="1" x14ac:dyDescent="0.35">
      <c r="A317" s="4" t="s">
        <v>9</v>
      </c>
      <c r="B317" s="4" t="s">
        <v>37</v>
      </c>
      <c r="C317" s="4">
        <v>4</v>
      </c>
      <c r="D317" s="1">
        <f t="shared" si="12"/>
        <v>23.464999999999996</v>
      </c>
      <c r="E317" s="1">
        <f t="shared" si="13"/>
        <v>24.7</v>
      </c>
      <c r="F317" s="4">
        <f t="shared" si="14"/>
        <v>494</v>
      </c>
      <c r="G317" s="4">
        <v>20</v>
      </c>
      <c r="H317" s="4">
        <v>10</v>
      </c>
      <c r="I317" s="4">
        <v>24</v>
      </c>
      <c r="J317" s="4">
        <v>4</v>
      </c>
      <c r="K317" s="4">
        <v>0.05</v>
      </c>
    </row>
    <row r="318" spans="1:11" hidden="1" x14ac:dyDescent="0.35">
      <c r="A318" s="4" t="s">
        <v>9</v>
      </c>
      <c r="B318" s="4" t="s">
        <v>37</v>
      </c>
      <c r="C318" s="4">
        <v>5</v>
      </c>
      <c r="D318" s="1">
        <f t="shared" si="12"/>
        <v>25.721249999999998</v>
      </c>
      <c r="E318" s="1">
        <f t="shared" si="13"/>
        <v>27.074999999999999</v>
      </c>
      <c r="F318" s="4">
        <f t="shared" si="14"/>
        <v>541.5</v>
      </c>
      <c r="G318" s="4">
        <v>20</v>
      </c>
      <c r="H318" s="4">
        <v>10</v>
      </c>
      <c r="I318" s="4">
        <v>26</v>
      </c>
      <c r="J318" s="4">
        <v>5</v>
      </c>
      <c r="K318" s="4">
        <v>0.05</v>
      </c>
    </row>
    <row r="319" spans="1:11" hidden="1" x14ac:dyDescent="0.35">
      <c r="A319" s="4" t="s">
        <v>9</v>
      </c>
      <c r="B319" s="4" t="s">
        <v>37</v>
      </c>
      <c r="C319" s="4">
        <v>6</v>
      </c>
      <c r="D319" s="1">
        <f t="shared" si="12"/>
        <v>22.111249999999998</v>
      </c>
      <c r="E319" s="1">
        <f t="shared" si="13"/>
        <v>23.274999999999999</v>
      </c>
      <c r="F319" s="4">
        <f t="shared" si="14"/>
        <v>465.5</v>
      </c>
      <c r="G319" s="4">
        <v>20</v>
      </c>
      <c r="H319" s="4">
        <v>10</v>
      </c>
      <c r="I319" s="4">
        <v>23</v>
      </c>
      <c r="J319" s="4">
        <v>3</v>
      </c>
      <c r="K319" s="4">
        <v>0.05</v>
      </c>
    </row>
    <row r="320" spans="1:11" hidden="1" x14ac:dyDescent="0.35">
      <c r="A320" s="4" t="s">
        <v>9</v>
      </c>
      <c r="B320" s="4" t="s">
        <v>37</v>
      </c>
      <c r="C320" s="4">
        <v>7</v>
      </c>
      <c r="D320" s="1">
        <f t="shared" si="12"/>
        <v>26.172499999999996</v>
      </c>
      <c r="E320" s="1">
        <f t="shared" si="13"/>
        <v>27.55</v>
      </c>
      <c r="F320" s="4">
        <f t="shared" si="14"/>
        <v>551</v>
      </c>
      <c r="G320" s="4">
        <v>20</v>
      </c>
      <c r="H320" s="4">
        <v>10</v>
      </c>
      <c r="I320" s="4">
        <v>27</v>
      </c>
      <c r="J320" s="4">
        <v>4</v>
      </c>
      <c r="K320" s="4">
        <v>0.05</v>
      </c>
    </row>
    <row r="321" spans="1:11" hidden="1" x14ac:dyDescent="0.35">
      <c r="A321" s="4" t="s">
        <v>9</v>
      </c>
      <c r="B321" s="4" t="s">
        <v>37</v>
      </c>
      <c r="C321" s="4">
        <v>8</v>
      </c>
      <c r="D321" s="1">
        <f t="shared" si="12"/>
        <v>25.721249999999998</v>
      </c>
      <c r="E321" s="1">
        <f t="shared" si="13"/>
        <v>27.074999999999999</v>
      </c>
      <c r="F321" s="4">
        <f t="shared" si="14"/>
        <v>541.5</v>
      </c>
      <c r="G321" s="4">
        <v>20</v>
      </c>
      <c r="H321" s="4">
        <v>10</v>
      </c>
      <c r="I321" s="4">
        <v>26</v>
      </c>
      <c r="J321" s="4">
        <v>5</v>
      </c>
      <c r="K321" s="4">
        <v>0.05</v>
      </c>
    </row>
    <row r="322" spans="1:11" hidden="1" x14ac:dyDescent="0.35">
      <c r="A322" s="4" t="s">
        <v>9</v>
      </c>
      <c r="B322" s="4" t="s">
        <v>37</v>
      </c>
      <c r="C322" s="4">
        <v>9</v>
      </c>
      <c r="D322" s="1">
        <f t="shared" si="12"/>
        <v>24.3675</v>
      </c>
      <c r="E322" s="1">
        <f t="shared" si="13"/>
        <v>25.65</v>
      </c>
      <c r="F322" s="4">
        <f t="shared" si="14"/>
        <v>513</v>
      </c>
      <c r="G322" s="4">
        <v>20</v>
      </c>
      <c r="H322" s="4">
        <v>10</v>
      </c>
      <c r="I322" s="4">
        <v>25</v>
      </c>
      <c r="J322" s="4">
        <v>4</v>
      </c>
      <c r="K322" s="4">
        <v>0.05</v>
      </c>
    </row>
    <row r="323" spans="1:11" hidden="1" x14ac:dyDescent="0.35">
      <c r="A323" s="4" t="s">
        <v>9</v>
      </c>
      <c r="B323" s="4" t="s">
        <v>37</v>
      </c>
      <c r="C323" s="4">
        <v>10</v>
      </c>
      <c r="D323" s="1">
        <f t="shared" ref="D323:D349" si="15">F323*(1-K323)/20</f>
        <v>26.172499999999996</v>
      </c>
      <c r="E323" s="1">
        <f t="shared" ref="E323:E349" si="16">F323/20</f>
        <v>27.55</v>
      </c>
      <c r="F323" s="4">
        <f t="shared" ref="F323:F349" si="17">(G323*I323+H323*J323)*(1-K323)</f>
        <v>551</v>
      </c>
      <c r="G323" s="4">
        <v>20</v>
      </c>
      <c r="H323" s="4">
        <v>10</v>
      </c>
      <c r="I323" s="4">
        <v>27</v>
      </c>
      <c r="J323" s="4">
        <v>4</v>
      </c>
      <c r="K323" s="4">
        <v>0.05</v>
      </c>
    </row>
    <row r="324" spans="1:11" hidden="1" x14ac:dyDescent="0.35">
      <c r="A324" s="4" t="s">
        <v>9</v>
      </c>
      <c r="B324" s="4" t="s">
        <v>37</v>
      </c>
      <c r="C324" s="4">
        <v>11</v>
      </c>
      <c r="D324" s="1">
        <f t="shared" si="15"/>
        <v>24.818750000000001</v>
      </c>
      <c r="E324" s="1">
        <f t="shared" si="16"/>
        <v>26.125</v>
      </c>
      <c r="F324" s="4">
        <f t="shared" si="17"/>
        <v>522.5</v>
      </c>
      <c r="G324" s="4">
        <v>20</v>
      </c>
      <c r="H324" s="4">
        <v>10</v>
      </c>
      <c r="I324" s="4">
        <v>25</v>
      </c>
      <c r="J324" s="4">
        <v>5</v>
      </c>
      <c r="K324" s="4">
        <v>0.05</v>
      </c>
    </row>
    <row r="325" spans="1:11" hidden="1" x14ac:dyDescent="0.35">
      <c r="A325" s="4" t="s">
        <v>9</v>
      </c>
      <c r="B325" s="4" t="s">
        <v>37</v>
      </c>
      <c r="C325" s="4">
        <v>12</v>
      </c>
      <c r="D325" s="1">
        <f t="shared" si="15"/>
        <v>24.3675</v>
      </c>
      <c r="E325" s="1">
        <f t="shared" si="16"/>
        <v>25.65</v>
      </c>
      <c r="F325" s="4">
        <f t="shared" si="17"/>
        <v>513</v>
      </c>
      <c r="G325" s="4">
        <v>20</v>
      </c>
      <c r="H325" s="4">
        <v>10</v>
      </c>
      <c r="I325" s="4">
        <v>25</v>
      </c>
      <c r="J325" s="4">
        <v>4</v>
      </c>
      <c r="K325" s="4">
        <v>0.05</v>
      </c>
    </row>
    <row r="326" spans="1:11" hidden="1" x14ac:dyDescent="0.35">
      <c r="A326" s="4" t="s">
        <v>12</v>
      </c>
      <c r="B326" s="4" t="s">
        <v>38</v>
      </c>
      <c r="C326" s="4">
        <v>1</v>
      </c>
      <c r="D326" s="1">
        <f t="shared" si="15"/>
        <v>25.721249999999998</v>
      </c>
      <c r="E326" s="1">
        <f t="shared" si="16"/>
        <v>27.074999999999999</v>
      </c>
      <c r="F326" s="4">
        <f t="shared" si="17"/>
        <v>541.5</v>
      </c>
      <c r="G326" s="4">
        <v>20</v>
      </c>
      <c r="H326" s="4">
        <v>10</v>
      </c>
      <c r="I326" s="4">
        <v>26</v>
      </c>
      <c r="J326" s="4">
        <v>5</v>
      </c>
      <c r="K326" s="4">
        <v>0.05</v>
      </c>
    </row>
    <row r="327" spans="1:11" hidden="1" x14ac:dyDescent="0.35">
      <c r="A327" s="4" t="s">
        <v>12</v>
      </c>
      <c r="B327" s="4" t="s">
        <v>38</v>
      </c>
      <c r="C327" s="4">
        <v>2</v>
      </c>
      <c r="D327" s="1">
        <f t="shared" si="15"/>
        <v>22.5625</v>
      </c>
      <c r="E327" s="1">
        <f t="shared" si="16"/>
        <v>23.75</v>
      </c>
      <c r="F327" s="4">
        <f t="shared" si="17"/>
        <v>475</v>
      </c>
      <c r="G327" s="4">
        <v>20</v>
      </c>
      <c r="H327" s="4">
        <v>10</v>
      </c>
      <c r="I327" s="4">
        <v>23</v>
      </c>
      <c r="J327" s="4">
        <v>4</v>
      </c>
      <c r="K327" s="4">
        <v>0.05</v>
      </c>
    </row>
    <row r="328" spans="1:11" hidden="1" x14ac:dyDescent="0.35">
      <c r="A328" s="4" t="s">
        <v>12</v>
      </c>
      <c r="B328" s="4" t="s">
        <v>38</v>
      </c>
      <c r="C328" s="4">
        <v>3</v>
      </c>
      <c r="D328" s="1">
        <f t="shared" si="15"/>
        <v>22.923499999999997</v>
      </c>
      <c r="E328" s="1">
        <f t="shared" si="16"/>
        <v>24.13</v>
      </c>
      <c r="F328" s="4">
        <f t="shared" si="17"/>
        <v>482.59999999999997</v>
      </c>
      <c r="G328" s="4">
        <v>18</v>
      </c>
      <c r="H328" s="4">
        <v>10</v>
      </c>
      <c r="I328" s="4">
        <v>26</v>
      </c>
      <c r="J328" s="4">
        <v>4</v>
      </c>
      <c r="K328" s="4">
        <v>0.05</v>
      </c>
    </row>
    <row r="329" spans="1:11" hidden="1" x14ac:dyDescent="0.35">
      <c r="A329" s="4" t="s">
        <v>12</v>
      </c>
      <c r="B329" s="4" t="s">
        <v>38</v>
      </c>
      <c r="C329" s="4">
        <v>4</v>
      </c>
      <c r="D329" s="1">
        <f t="shared" si="15"/>
        <v>22.5625</v>
      </c>
      <c r="E329" s="1">
        <f t="shared" si="16"/>
        <v>23.75</v>
      </c>
      <c r="F329" s="4">
        <f t="shared" si="17"/>
        <v>475</v>
      </c>
      <c r="G329" s="4">
        <v>20</v>
      </c>
      <c r="H329" s="4">
        <v>10</v>
      </c>
      <c r="I329" s="4">
        <v>23</v>
      </c>
      <c r="J329" s="4">
        <v>4</v>
      </c>
      <c r="K329" s="4">
        <v>0.05</v>
      </c>
    </row>
    <row r="330" spans="1:11" hidden="1" x14ac:dyDescent="0.35">
      <c r="A330" s="4" t="s">
        <v>12</v>
      </c>
      <c r="B330" s="4" t="s">
        <v>38</v>
      </c>
      <c r="C330" s="4">
        <v>5</v>
      </c>
      <c r="D330" s="1">
        <f t="shared" si="15"/>
        <v>25.721249999999998</v>
      </c>
      <c r="E330" s="1">
        <f t="shared" si="16"/>
        <v>27.074999999999999</v>
      </c>
      <c r="F330" s="4">
        <f t="shared" si="17"/>
        <v>541.5</v>
      </c>
      <c r="G330" s="4">
        <v>20</v>
      </c>
      <c r="H330" s="4">
        <v>10</v>
      </c>
      <c r="I330" s="4">
        <v>26</v>
      </c>
      <c r="J330" s="4">
        <v>5</v>
      </c>
      <c r="K330" s="4">
        <v>0.05</v>
      </c>
    </row>
    <row r="331" spans="1:11" hidden="1" x14ac:dyDescent="0.35">
      <c r="A331" s="4" t="s">
        <v>12</v>
      </c>
      <c r="B331" s="4" t="s">
        <v>38</v>
      </c>
      <c r="C331" s="4">
        <v>6</v>
      </c>
      <c r="D331" s="1">
        <f t="shared" si="15"/>
        <v>22.111249999999998</v>
      </c>
      <c r="E331" s="1">
        <f t="shared" si="16"/>
        <v>23.274999999999999</v>
      </c>
      <c r="F331" s="4">
        <f t="shared" si="17"/>
        <v>465.5</v>
      </c>
      <c r="G331" s="4">
        <v>20</v>
      </c>
      <c r="H331" s="4">
        <v>10</v>
      </c>
      <c r="I331" s="4">
        <v>23</v>
      </c>
      <c r="J331" s="4">
        <v>3</v>
      </c>
      <c r="K331" s="4">
        <v>0.05</v>
      </c>
    </row>
    <row r="332" spans="1:11" hidden="1" x14ac:dyDescent="0.35">
      <c r="A332" s="4" t="s">
        <v>12</v>
      </c>
      <c r="B332" s="4" t="s">
        <v>38</v>
      </c>
      <c r="C332" s="4">
        <v>7</v>
      </c>
      <c r="D332" s="1">
        <f t="shared" si="15"/>
        <v>26.172499999999996</v>
      </c>
      <c r="E332" s="1">
        <f t="shared" si="16"/>
        <v>27.55</v>
      </c>
      <c r="F332" s="4">
        <f t="shared" si="17"/>
        <v>551</v>
      </c>
      <c r="G332" s="4">
        <v>20</v>
      </c>
      <c r="H332" s="4">
        <v>10</v>
      </c>
      <c r="I332" s="4">
        <v>27</v>
      </c>
      <c r="J332" s="4">
        <v>4</v>
      </c>
      <c r="K332" s="4">
        <v>0.05</v>
      </c>
    </row>
    <row r="333" spans="1:11" hidden="1" x14ac:dyDescent="0.35">
      <c r="A333" s="4" t="s">
        <v>12</v>
      </c>
      <c r="B333" s="4" t="s">
        <v>38</v>
      </c>
      <c r="C333" s="4">
        <v>8</v>
      </c>
      <c r="D333" s="1">
        <f t="shared" si="15"/>
        <v>25.721249999999998</v>
      </c>
      <c r="E333" s="1">
        <f t="shared" si="16"/>
        <v>27.074999999999999</v>
      </c>
      <c r="F333" s="4">
        <f t="shared" si="17"/>
        <v>541.5</v>
      </c>
      <c r="G333" s="4">
        <v>20</v>
      </c>
      <c r="H333" s="4">
        <v>10</v>
      </c>
      <c r="I333" s="4">
        <v>26</v>
      </c>
      <c r="J333" s="4">
        <v>5</v>
      </c>
      <c r="K333" s="4">
        <v>0.05</v>
      </c>
    </row>
    <row r="334" spans="1:11" hidden="1" x14ac:dyDescent="0.35">
      <c r="A334" s="4" t="s">
        <v>12</v>
      </c>
      <c r="B334" s="4" t="s">
        <v>38</v>
      </c>
      <c r="C334" s="4">
        <v>9</v>
      </c>
      <c r="D334" s="1">
        <f t="shared" si="15"/>
        <v>24.3675</v>
      </c>
      <c r="E334" s="1">
        <f t="shared" si="16"/>
        <v>25.65</v>
      </c>
      <c r="F334" s="4">
        <f t="shared" si="17"/>
        <v>513</v>
      </c>
      <c r="G334" s="4">
        <v>20</v>
      </c>
      <c r="H334" s="4">
        <v>10</v>
      </c>
      <c r="I334" s="4">
        <v>25</v>
      </c>
      <c r="J334" s="4">
        <v>4</v>
      </c>
      <c r="K334" s="4">
        <v>0.05</v>
      </c>
    </row>
    <row r="335" spans="1:11" hidden="1" x14ac:dyDescent="0.35">
      <c r="A335" s="4" t="s">
        <v>12</v>
      </c>
      <c r="B335" s="4" t="s">
        <v>38</v>
      </c>
      <c r="C335" s="4">
        <v>10</v>
      </c>
      <c r="D335" s="1">
        <f t="shared" si="15"/>
        <v>25.721249999999998</v>
      </c>
      <c r="E335" s="1">
        <f t="shared" si="16"/>
        <v>27.074999999999999</v>
      </c>
      <c r="F335" s="4">
        <f t="shared" si="17"/>
        <v>541.5</v>
      </c>
      <c r="G335" s="4">
        <v>20</v>
      </c>
      <c r="H335" s="4">
        <v>10</v>
      </c>
      <c r="I335" s="4">
        <v>26</v>
      </c>
      <c r="J335" s="4">
        <v>5</v>
      </c>
      <c r="K335" s="4">
        <v>0.05</v>
      </c>
    </row>
    <row r="336" spans="1:11" hidden="1" x14ac:dyDescent="0.35">
      <c r="A336" s="4" t="s">
        <v>12</v>
      </c>
      <c r="B336" s="4" t="s">
        <v>38</v>
      </c>
      <c r="C336" s="4">
        <v>11</v>
      </c>
      <c r="D336" s="1">
        <f t="shared" si="15"/>
        <v>25.27</v>
      </c>
      <c r="E336" s="1">
        <f t="shared" si="16"/>
        <v>26.6</v>
      </c>
      <c r="F336" s="4">
        <f t="shared" si="17"/>
        <v>532</v>
      </c>
      <c r="G336" s="4">
        <v>20</v>
      </c>
      <c r="H336" s="4">
        <v>10</v>
      </c>
      <c r="I336" s="4">
        <v>26</v>
      </c>
      <c r="J336" s="4">
        <v>4</v>
      </c>
      <c r="K336" s="4">
        <v>0.05</v>
      </c>
    </row>
    <row r="337" spans="1:11" hidden="1" x14ac:dyDescent="0.35">
      <c r="A337" s="4" t="s">
        <v>12</v>
      </c>
      <c r="B337" s="4" t="s">
        <v>38</v>
      </c>
      <c r="C337" s="4">
        <v>12</v>
      </c>
      <c r="D337" s="1">
        <f t="shared" si="15"/>
        <v>26.172499999999996</v>
      </c>
      <c r="E337" s="1">
        <f t="shared" si="16"/>
        <v>27.55</v>
      </c>
      <c r="F337" s="4">
        <f t="shared" si="17"/>
        <v>551</v>
      </c>
      <c r="G337" s="4">
        <v>20</v>
      </c>
      <c r="H337" s="4">
        <v>10</v>
      </c>
      <c r="I337" s="4">
        <v>27</v>
      </c>
      <c r="J337" s="4">
        <v>4</v>
      </c>
      <c r="K337" s="4">
        <v>0.05</v>
      </c>
    </row>
    <row r="338" spans="1:11" hidden="1" x14ac:dyDescent="0.35">
      <c r="A338" s="4" t="s">
        <v>20</v>
      </c>
      <c r="B338" s="4" t="s">
        <v>38</v>
      </c>
      <c r="C338" s="4">
        <v>1</v>
      </c>
      <c r="D338" s="1">
        <f t="shared" si="15"/>
        <v>23.916249999999998</v>
      </c>
      <c r="E338" s="1">
        <f t="shared" si="16"/>
        <v>25.175000000000001</v>
      </c>
      <c r="F338" s="4">
        <f t="shared" si="17"/>
        <v>503.5</v>
      </c>
      <c r="G338" s="4">
        <v>20</v>
      </c>
      <c r="H338" s="4">
        <v>10</v>
      </c>
      <c r="I338" s="4">
        <v>24</v>
      </c>
      <c r="J338" s="4">
        <v>5</v>
      </c>
      <c r="K338" s="4">
        <v>0.05</v>
      </c>
    </row>
    <row r="339" spans="1:11" hidden="1" x14ac:dyDescent="0.35">
      <c r="A339" s="4" t="s">
        <v>20</v>
      </c>
      <c r="B339" s="4" t="s">
        <v>38</v>
      </c>
      <c r="C339" s="4">
        <v>2</v>
      </c>
      <c r="D339" s="1">
        <f t="shared" si="15"/>
        <v>21.66</v>
      </c>
      <c r="E339" s="1">
        <f t="shared" si="16"/>
        <v>22.8</v>
      </c>
      <c r="F339" s="4">
        <f t="shared" si="17"/>
        <v>456</v>
      </c>
      <c r="G339" s="4">
        <v>20</v>
      </c>
      <c r="H339" s="4">
        <v>10</v>
      </c>
      <c r="I339" s="4">
        <v>22</v>
      </c>
      <c r="J339" s="4">
        <v>4</v>
      </c>
      <c r="K339" s="4">
        <v>0.05</v>
      </c>
    </row>
    <row r="340" spans="1:11" hidden="1" x14ac:dyDescent="0.35">
      <c r="A340" s="4" t="s">
        <v>20</v>
      </c>
      <c r="B340" s="4" t="s">
        <v>38</v>
      </c>
      <c r="C340" s="4">
        <v>3</v>
      </c>
      <c r="D340" s="1">
        <f t="shared" si="15"/>
        <v>22.923499999999997</v>
      </c>
      <c r="E340" s="1">
        <f t="shared" si="16"/>
        <v>24.13</v>
      </c>
      <c r="F340" s="4">
        <f t="shared" si="17"/>
        <v>482.59999999999997</v>
      </c>
      <c r="G340" s="4">
        <v>18</v>
      </c>
      <c r="H340" s="4">
        <v>10</v>
      </c>
      <c r="I340" s="4">
        <v>26</v>
      </c>
      <c r="J340" s="4">
        <v>4</v>
      </c>
      <c r="K340" s="4">
        <v>0.05</v>
      </c>
    </row>
    <row r="341" spans="1:11" hidden="1" x14ac:dyDescent="0.35">
      <c r="A341" s="4" t="s">
        <v>20</v>
      </c>
      <c r="B341" s="4" t="s">
        <v>38</v>
      </c>
      <c r="C341" s="4">
        <v>4</v>
      </c>
      <c r="D341" s="1">
        <f t="shared" si="15"/>
        <v>23.464999999999996</v>
      </c>
      <c r="E341" s="1">
        <f t="shared" si="16"/>
        <v>24.7</v>
      </c>
      <c r="F341" s="4">
        <f t="shared" si="17"/>
        <v>494</v>
      </c>
      <c r="G341" s="4">
        <v>20</v>
      </c>
      <c r="H341" s="4">
        <v>10</v>
      </c>
      <c r="I341" s="4">
        <v>24</v>
      </c>
      <c r="J341" s="4">
        <v>4</v>
      </c>
      <c r="K341" s="4">
        <v>0.05</v>
      </c>
    </row>
    <row r="342" spans="1:11" hidden="1" x14ac:dyDescent="0.35">
      <c r="A342" s="4" t="s">
        <v>20</v>
      </c>
      <c r="B342" s="4" t="s">
        <v>38</v>
      </c>
      <c r="C342" s="4">
        <v>5</v>
      </c>
      <c r="D342" s="1">
        <f t="shared" si="15"/>
        <v>25.721249999999998</v>
      </c>
      <c r="E342" s="1">
        <f t="shared" si="16"/>
        <v>27.074999999999999</v>
      </c>
      <c r="F342" s="4">
        <f t="shared" si="17"/>
        <v>541.5</v>
      </c>
      <c r="G342" s="4">
        <v>20</v>
      </c>
      <c r="H342" s="4">
        <v>10</v>
      </c>
      <c r="I342" s="4">
        <v>26</v>
      </c>
      <c r="J342" s="4">
        <v>5</v>
      </c>
      <c r="K342" s="4">
        <v>0.05</v>
      </c>
    </row>
    <row r="343" spans="1:11" hidden="1" x14ac:dyDescent="0.35">
      <c r="A343" s="4" t="s">
        <v>20</v>
      </c>
      <c r="B343" s="4" t="s">
        <v>38</v>
      </c>
      <c r="C343" s="4">
        <v>6</v>
      </c>
      <c r="D343" s="1">
        <f t="shared" si="15"/>
        <v>21.66</v>
      </c>
      <c r="E343" s="1">
        <f t="shared" si="16"/>
        <v>22.8</v>
      </c>
      <c r="F343" s="4">
        <f t="shared" si="17"/>
        <v>456</v>
      </c>
      <c r="G343" s="4">
        <v>20</v>
      </c>
      <c r="H343" s="4">
        <v>10</v>
      </c>
      <c r="I343" s="4">
        <v>23</v>
      </c>
      <c r="J343" s="4">
        <v>2</v>
      </c>
      <c r="K343" s="4">
        <v>0.05</v>
      </c>
    </row>
    <row r="344" spans="1:11" hidden="1" x14ac:dyDescent="0.35">
      <c r="A344" s="4" t="s">
        <v>20</v>
      </c>
      <c r="B344" s="4" t="s">
        <v>38</v>
      </c>
      <c r="C344" s="4">
        <v>7</v>
      </c>
      <c r="D344" s="1">
        <f t="shared" si="15"/>
        <v>26.172499999999996</v>
      </c>
      <c r="E344" s="1">
        <f t="shared" si="16"/>
        <v>27.55</v>
      </c>
      <c r="F344" s="4">
        <f t="shared" si="17"/>
        <v>551</v>
      </c>
      <c r="G344" s="4">
        <v>20</v>
      </c>
      <c r="H344" s="4">
        <v>10</v>
      </c>
      <c r="I344" s="4">
        <v>27</v>
      </c>
      <c r="J344" s="4">
        <v>4</v>
      </c>
      <c r="K344" s="4">
        <v>0.05</v>
      </c>
    </row>
    <row r="345" spans="1:11" hidden="1" x14ac:dyDescent="0.35">
      <c r="A345" s="4" t="s">
        <v>20</v>
      </c>
      <c r="B345" s="4" t="s">
        <v>38</v>
      </c>
      <c r="C345" s="4">
        <v>8</v>
      </c>
      <c r="D345" s="1">
        <f t="shared" si="15"/>
        <v>25.721249999999998</v>
      </c>
      <c r="E345" s="1">
        <f t="shared" si="16"/>
        <v>27.074999999999999</v>
      </c>
      <c r="F345" s="4">
        <f t="shared" si="17"/>
        <v>541.5</v>
      </c>
      <c r="G345" s="4">
        <v>20</v>
      </c>
      <c r="H345" s="4">
        <v>10</v>
      </c>
      <c r="I345" s="4">
        <v>26</v>
      </c>
      <c r="J345" s="4">
        <v>5</v>
      </c>
      <c r="K345" s="4">
        <v>0.05</v>
      </c>
    </row>
    <row r="346" spans="1:11" hidden="1" x14ac:dyDescent="0.35">
      <c r="A346" s="4" t="s">
        <v>20</v>
      </c>
      <c r="B346" s="4" t="s">
        <v>38</v>
      </c>
      <c r="C346" s="4">
        <v>9</v>
      </c>
      <c r="D346" s="1">
        <f t="shared" si="15"/>
        <v>24.818750000000001</v>
      </c>
      <c r="E346" s="1">
        <f t="shared" si="16"/>
        <v>26.125</v>
      </c>
      <c r="F346" s="4">
        <f t="shared" si="17"/>
        <v>522.5</v>
      </c>
      <c r="G346" s="4">
        <v>20</v>
      </c>
      <c r="H346" s="4">
        <v>10</v>
      </c>
      <c r="I346" s="4">
        <v>26</v>
      </c>
      <c r="J346" s="4">
        <v>3</v>
      </c>
      <c r="K346" s="4">
        <v>0.05</v>
      </c>
    </row>
    <row r="347" spans="1:11" hidden="1" x14ac:dyDescent="0.35">
      <c r="A347" s="4" t="s">
        <v>20</v>
      </c>
      <c r="B347" s="4" t="s">
        <v>38</v>
      </c>
      <c r="C347" s="4">
        <v>10</v>
      </c>
      <c r="D347" s="1">
        <f t="shared" si="15"/>
        <v>25.721249999999998</v>
      </c>
      <c r="E347" s="1">
        <f t="shared" si="16"/>
        <v>27.074999999999999</v>
      </c>
      <c r="F347" s="4">
        <f t="shared" si="17"/>
        <v>541.5</v>
      </c>
      <c r="G347" s="4">
        <v>20</v>
      </c>
      <c r="H347" s="4">
        <v>10</v>
      </c>
      <c r="I347" s="4">
        <v>26</v>
      </c>
      <c r="J347" s="4">
        <v>5</v>
      </c>
      <c r="K347" s="4">
        <v>0.05</v>
      </c>
    </row>
    <row r="348" spans="1:11" hidden="1" x14ac:dyDescent="0.35">
      <c r="A348" s="4" t="s">
        <v>20</v>
      </c>
      <c r="B348" s="4" t="s">
        <v>38</v>
      </c>
      <c r="C348" s="4">
        <v>11</v>
      </c>
      <c r="D348" s="1">
        <f t="shared" si="15"/>
        <v>25.27</v>
      </c>
      <c r="E348" s="1">
        <f t="shared" si="16"/>
        <v>26.6</v>
      </c>
      <c r="F348" s="4">
        <f t="shared" si="17"/>
        <v>532</v>
      </c>
      <c r="G348" s="4">
        <v>20</v>
      </c>
      <c r="H348" s="4">
        <v>10</v>
      </c>
      <c r="I348" s="4">
        <v>26</v>
      </c>
      <c r="J348" s="4">
        <v>4</v>
      </c>
      <c r="K348" s="4">
        <v>0.05</v>
      </c>
    </row>
    <row r="349" spans="1:11" hidden="1" x14ac:dyDescent="0.35">
      <c r="A349" s="4" t="s">
        <v>20</v>
      </c>
      <c r="B349" s="4" t="s">
        <v>38</v>
      </c>
      <c r="C349" s="4">
        <v>12</v>
      </c>
      <c r="D349" s="1">
        <f t="shared" si="15"/>
        <v>26.172499999999996</v>
      </c>
      <c r="E349" s="1">
        <f t="shared" si="16"/>
        <v>27.55</v>
      </c>
      <c r="F349" s="4">
        <f t="shared" si="17"/>
        <v>551</v>
      </c>
      <c r="G349" s="4">
        <v>20</v>
      </c>
      <c r="H349" s="4">
        <v>10</v>
      </c>
      <c r="I349" s="4">
        <v>27</v>
      </c>
      <c r="J349" s="4">
        <v>4</v>
      </c>
      <c r="K349" s="4">
        <v>0.05</v>
      </c>
    </row>
  </sheetData>
  <autoFilter ref="A1:K349" xr:uid="{0A039D13-B26B-4DCE-A5FE-33E5DACDCD19}">
    <filterColumn colId="0">
      <filters>
        <filter val="NFC"/>
      </filters>
    </filterColumn>
    <filterColumn colId="1">
      <filters>
        <filter val="C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A8BB-B581-47ED-8BE4-9B45D519111A}">
  <dimension ref="A1:N601"/>
  <sheetViews>
    <sheetView showGridLines="0" tabSelected="1" topLeftCell="A35" zoomScale="85" zoomScaleNormal="85" workbookViewId="0">
      <selection activeCell="M2" sqref="M2:M61"/>
    </sheetView>
  </sheetViews>
  <sheetFormatPr defaultRowHeight="13" x14ac:dyDescent="0.3"/>
  <cols>
    <col min="1" max="1" width="3.90625" style="3" bestFit="1" customWidth="1"/>
    <col min="2" max="2" width="10.7265625" style="3" bestFit="1" customWidth="1"/>
    <col min="3" max="3" width="7.81640625" style="3" bestFit="1" customWidth="1"/>
    <col min="4" max="4" width="8" style="3" bestFit="1" customWidth="1"/>
    <col min="5" max="5" width="10.81640625" style="3" bestFit="1" customWidth="1"/>
    <col min="6" max="6" width="15.26953125" style="3" bestFit="1" customWidth="1"/>
    <col min="7" max="7" width="14.1796875" style="3" bestFit="1" customWidth="1"/>
    <col min="8" max="8" width="8.7265625" style="3"/>
    <col min="9" max="9" width="3.90625" style="3" bestFit="1" customWidth="1"/>
    <col min="10" max="10" width="7.81640625" style="3" bestFit="1" customWidth="1"/>
    <col min="11" max="11" width="9.7265625" style="3" bestFit="1" customWidth="1"/>
    <col min="12" max="12" width="13.08984375" style="3" bestFit="1" customWidth="1"/>
    <col min="13" max="13" width="11.1796875" style="3" bestFit="1" customWidth="1"/>
    <col min="14" max="14" width="12.1796875" style="3" bestFit="1" customWidth="1"/>
    <col min="15" max="16384" width="8.7265625" style="3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41</v>
      </c>
      <c r="E1" s="4" t="s">
        <v>42</v>
      </c>
      <c r="F1" s="4" t="s">
        <v>43</v>
      </c>
      <c r="G1" s="4" t="s">
        <v>44</v>
      </c>
      <c r="I1" s="4" t="s">
        <v>0</v>
      </c>
      <c r="J1" s="4" t="s">
        <v>2</v>
      </c>
      <c r="K1" s="4" t="s">
        <v>49</v>
      </c>
      <c r="L1" s="4" t="s">
        <v>50</v>
      </c>
      <c r="M1" s="4" t="s">
        <v>51</v>
      </c>
      <c r="N1" s="4" t="s">
        <v>52</v>
      </c>
    </row>
    <row r="2" spans="1:14" x14ac:dyDescent="0.3">
      <c r="A2" s="4" t="s">
        <v>9</v>
      </c>
      <c r="B2" s="4" t="s">
        <v>10</v>
      </c>
      <c r="C2" s="4">
        <v>1</v>
      </c>
      <c r="D2" s="4">
        <v>1</v>
      </c>
      <c r="E2" s="1">
        <f>SUMIFS('Input - Working Days Hours'!D:D,'Input - Working Days Hours'!A:A,'I. Model Data - Working Days'!A2,'Input - Working Days Hours'!B:B,'I. Model Data - Working Days'!B2,'Input - Working Days Hours'!C:C,'I. Model Data - Working Days'!C2)</f>
        <v>26.22</v>
      </c>
      <c r="F2" s="4">
        <v>8</v>
      </c>
      <c r="G2" s="4">
        <v>2</v>
      </c>
      <c r="I2" s="4" t="s">
        <v>9</v>
      </c>
      <c r="J2" s="4">
        <v>1</v>
      </c>
      <c r="K2" s="4" t="s">
        <v>37</v>
      </c>
      <c r="L2" s="4">
        <v>2</v>
      </c>
      <c r="M2" s="1">
        <f>SUMIFS('Input - Working Days Hours'!D:D,'Input - Working Days Hours'!A:A,'I. Model Data - Working Days'!I2,'Input - Working Days Hours'!B:B,K2,'Input - Working Days Hours'!C:C,J2)</f>
        <v>25.27</v>
      </c>
      <c r="N2" s="4">
        <v>20</v>
      </c>
    </row>
    <row r="3" spans="1:14" x14ac:dyDescent="0.3">
      <c r="A3" s="4" t="s">
        <v>9</v>
      </c>
      <c r="B3" s="4" t="s">
        <v>10</v>
      </c>
      <c r="C3" s="4">
        <v>2</v>
      </c>
      <c r="D3" s="4">
        <v>1</v>
      </c>
      <c r="E3" s="1">
        <f>SUMIFS('Input - Working Days Hours'!D:D,'Input - Working Days Hours'!A:A,'I. Model Data - Working Days'!A3,'Input - Working Days Hours'!B:B,'I. Model Data - Working Days'!B3,'Input - Working Days Hours'!C:C,'I. Model Data - Working Days'!C3)</f>
        <v>22.006400000000003</v>
      </c>
      <c r="F3" s="4">
        <v>8</v>
      </c>
      <c r="G3" s="4">
        <v>2</v>
      </c>
      <c r="I3" s="4" t="s">
        <v>9</v>
      </c>
      <c r="J3" s="4">
        <v>2</v>
      </c>
      <c r="K3" s="4" t="s">
        <v>37</v>
      </c>
      <c r="L3" s="4">
        <v>2</v>
      </c>
      <c r="M3" s="1">
        <f>SUMIFS('Input - Working Days Hours'!D:D,'Input - Working Days Hours'!A:A,'I. Model Data - Working Days'!I3,'Input - Working Days Hours'!B:B,K3,'Input - Working Days Hours'!C:C,J3)</f>
        <v>23.464999999999996</v>
      </c>
      <c r="N3" s="4">
        <v>20</v>
      </c>
    </row>
    <row r="4" spans="1:14" x14ac:dyDescent="0.3">
      <c r="A4" s="4" t="s">
        <v>9</v>
      </c>
      <c r="B4" s="4" t="s">
        <v>10</v>
      </c>
      <c r="C4" s="4">
        <v>3</v>
      </c>
      <c r="D4" s="4">
        <v>1</v>
      </c>
      <c r="E4" s="1">
        <f>SUMIFS('Input - Working Days Hours'!D:D,'Input - Working Days Hours'!A:A,'I. Model Data - Working Days'!A4,'Input - Working Days Hours'!B:B,'I. Model Data - Working Days'!B4,'Input - Working Days Hours'!C:C,'I. Model Data - Working Days'!C4)</f>
        <v>24.122399999999999</v>
      </c>
      <c r="F4" s="4">
        <v>6</v>
      </c>
      <c r="G4" s="4">
        <v>4</v>
      </c>
      <c r="I4" s="4" t="s">
        <v>9</v>
      </c>
      <c r="J4" s="4">
        <v>3</v>
      </c>
      <c r="K4" s="4" t="s">
        <v>37</v>
      </c>
      <c r="L4" s="4">
        <v>2</v>
      </c>
      <c r="M4" s="1">
        <f>SUMIFS('Input - Working Days Hours'!D:D,'Input - Working Days Hours'!A:A,'I. Model Data - Working Days'!I4,'Input - Working Days Hours'!B:B,K4,'Input - Working Days Hours'!C:C,J4)</f>
        <v>24.818750000000001</v>
      </c>
      <c r="N4" s="4">
        <v>20</v>
      </c>
    </row>
    <row r="5" spans="1:14" x14ac:dyDescent="0.3">
      <c r="A5" s="4" t="s">
        <v>9</v>
      </c>
      <c r="B5" s="4" t="s">
        <v>10</v>
      </c>
      <c r="C5" s="4">
        <v>4</v>
      </c>
      <c r="D5" s="4">
        <v>1</v>
      </c>
      <c r="E5" s="1">
        <f>SUMIFS('Input - Working Days Hours'!D:D,'Input - Working Days Hours'!A:A,'I. Model Data - Working Days'!A5,'Input - Working Days Hours'!B:B,'I. Model Data - Working Days'!B5,'Input - Working Days Hours'!C:C,'I. Model Data - Working Days'!C5)</f>
        <v>22.006400000000003</v>
      </c>
      <c r="F5" s="4">
        <v>8</v>
      </c>
      <c r="G5" s="4">
        <v>2</v>
      </c>
      <c r="I5" s="4" t="s">
        <v>9</v>
      </c>
      <c r="J5" s="4">
        <v>4</v>
      </c>
      <c r="K5" s="4" t="s">
        <v>37</v>
      </c>
      <c r="L5" s="4">
        <v>2</v>
      </c>
      <c r="M5" s="1">
        <f>SUMIFS('Input - Working Days Hours'!D:D,'Input - Working Days Hours'!A:A,'I. Model Data - Working Days'!I5,'Input - Working Days Hours'!B:B,K5,'Input - Working Days Hours'!C:C,J5)</f>
        <v>23.464999999999996</v>
      </c>
      <c r="N5" s="4">
        <v>20</v>
      </c>
    </row>
    <row r="6" spans="1:14" x14ac:dyDescent="0.3">
      <c r="A6" s="4" t="s">
        <v>9</v>
      </c>
      <c r="B6" s="4" t="s">
        <v>10</v>
      </c>
      <c r="C6" s="4">
        <v>5</v>
      </c>
      <c r="D6" s="4">
        <v>1</v>
      </c>
      <c r="E6" s="1">
        <f>SUMIFS('Input - Working Days Hours'!D:D,'Input - Working Days Hours'!A:A,'I. Model Data - Working Days'!A6,'Input - Working Days Hours'!B:B,'I. Model Data - Working Days'!B6,'Input - Working Days Hours'!C:C,'I. Model Data - Working Days'!C6)</f>
        <v>24.122399999999999</v>
      </c>
      <c r="F6" s="4">
        <v>8</v>
      </c>
      <c r="G6" s="4">
        <v>2</v>
      </c>
      <c r="I6" s="4" t="s">
        <v>9</v>
      </c>
      <c r="J6" s="4">
        <v>5</v>
      </c>
      <c r="K6" s="4" t="s">
        <v>37</v>
      </c>
      <c r="L6" s="4">
        <v>2</v>
      </c>
      <c r="M6" s="1">
        <f>SUMIFS('Input - Working Days Hours'!D:D,'Input - Working Days Hours'!A:A,'I. Model Data - Working Days'!I6,'Input - Working Days Hours'!B:B,K6,'Input - Working Days Hours'!C:C,J6)</f>
        <v>25.721249999999998</v>
      </c>
      <c r="N6" s="4">
        <v>20</v>
      </c>
    </row>
    <row r="7" spans="1:14" x14ac:dyDescent="0.3">
      <c r="A7" s="4" t="s">
        <v>9</v>
      </c>
      <c r="B7" s="4" t="s">
        <v>10</v>
      </c>
      <c r="C7" s="4">
        <v>6</v>
      </c>
      <c r="D7" s="4">
        <v>1</v>
      </c>
      <c r="E7" s="1">
        <f>SUMIFS('Input - Working Days Hours'!D:D,'Input - Working Days Hours'!A:A,'I. Model Data - Working Days'!A7,'Input - Working Days Hours'!B:B,'I. Model Data - Working Days'!B7,'Input - Working Days Hours'!C:C,'I. Model Data - Working Days'!C7)</f>
        <v>20.736800000000002</v>
      </c>
      <c r="F7" s="4">
        <v>8</v>
      </c>
      <c r="G7" s="4">
        <v>2</v>
      </c>
      <c r="I7" s="4" t="s">
        <v>9</v>
      </c>
      <c r="J7" s="4">
        <v>6</v>
      </c>
      <c r="K7" s="4" t="s">
        <v>37</v>
      </c>
      <c r="L7" s="4">
        <v>2</v>
      </c>
      <c r="M7" s="1">
        <f>SUMIFS('Input - Working Days Hours'!D:D,'Input - Working Days Hours'!A:A,'I. Model Data - Working Days'!I7,'Input - Working Days Hours'!B:B,K7,'Input - Working Days Hours'!C:C,J7)</f>
        <v>22.111249999999998</v>
      </c>
      <c r="N7" s="4">
        <v>20</v>
      </c>
    </row>
    <row r="8" spans="1:14" x14ac:dyDescent="0.3">
      <c r="A8" s="4" t="s">
        <v>9</v>
      </c>
      <c r="B8" s="4" t="s">
        <v>10</v>
      </c>
      <c r="C8" s="4">
        <v>7</v>
      </c>
      <c r="D8" s="4">
        <v>1</v>
      </c>
      <c r="E8" s="1">
        <f>SUMIFS('Input - Working Days Hours'!D:D,'Input - Working Days Hours'!A:A,'I. Model Data - Working Days'!A8,'Input - Working Days Hours'!B:B,'I. Model Data - Working Days'!B8,'Input - Working Days Hours'!C:C,'I. Model Data - Working Days'!C8)</f>
        <v>24.5456</v>
      </c>
      <c r="F8" s="4">
        <v>8</v>
      </c>
      <c r="G8" s="4">
        <v>2</v>
      </c>
      <c r="I8" s="4" t="s">
        <v>9</v>
      </c>
      <c r="J8" s="4">
        <v>7</v>
      </c>
      <c r="K8" s="4" t="s">
        <v>37</v>
      </c>
      <c r="L8" s="4">
        <v>2</v>
      </c>
      <c r="M8" s="1">
        <f>SUMIFS('Input - Working Days Hours'!D:D,'Input - Working Days Hours'!A:A,'I. Model Data - Working Days'!I8,'Input - Working Days Hours'!B:B,K8,'Input - Working Days Hours'!C:C,J8)</f>
        <v>26.172499999999996</v>
      </c>
      <c r="N8" s="4">
        <v>20</v>
      </c>
    </row>
    <row r="9" spans="1:14" x14ac:dyDescent="0.3">
      <c r="A9" s="4" t="s">
        <v>9</v>
      </c>
      <c r="B9" s="4" t="s">
        <v>10</v>
      </c>
      <c r="C9" s="4">
        <v>8</v>
      </c>
      <c r="D9" s="4">
        <v>1</v>
      </c>
      <c r="E9" s="1">
        <f>SUMIFS('Input - Working Days Hours'!D:D,'Input - Working Days Hours'!A:A,'I. Model Data - Working Days'!A9,'Input - Working Days Hours'!B:B,'I. Model Data - Working Days'!B9,'Input - Working Days Hours'!C:C,'I. Model Data - Working Days'!C9)</f>
        <v>24.122399999999999</v>
      </c>
      <c r="F9" s="4">
        <v>8</v>
      </c>
      <c r="G9" s="4">
        <v>2</v>
      </c>
      <c r="I9" s="4" t="s">
        <v>9</v>
      </c>
      <c r="J9" s="4">
        <v>8</v>
      </c>
      <c r="K9" s="4" t="s">
        <v>37</v>
      </c>
      <c r="L9" s="4">
        <v>2</v>
      </c>
      <c r="M9" s="1">
        <f>SUMIFS('Input - Working Days Hours'!D:D,'Input - Working Days Hours'!A:A,'I. Model Data - Working Days'!I9,'Input - Working Days Hours'!B:B,K9,'Input - Working Days Hours'!C:C,J9)</f>
        <v>25.721249999999998</v>
      </c>
      <c r="N9" s="4">
        <v>20</v>
      </c>
    </row>
    <row r="10" spans="1:14" x14ac:dyDescent="0.3">
      <c r="A10" s="4" t="s">
        <v>9</v>
      </c>
      <c r="B10" s="4" t="s">
        <v>10</v>
      </c>
      <c r="C10" s="4">
        <v>9</v>
      </c>
      <c r="D10" s="4">
        <v>1</v>
      </c>
      <c r="E10" s="1">
        <f>SUMIFS('Input - Working Days Hours'!D:D,'Input - Working Days Hours'!A:A,'I. Model Data - Working Days'!A10,'Input - Working Days Hours'!B:B,'I. Model Data - Working Days'!B10,'Input - Working Days Hours'!C:C,'I. Model Data - Working Days'!C10)</f>
        <v>22.852800000000002</v>
      </c>
      <c r="F10" s="4">
        <v>8</v>
      </c>
      <c r="G10" s="4">
        <v>2</v>
      </c>
      <c r="I10" s="4" t="s">
        <v>9</v>
      </c>
      <c r="J10" s="4">
        <v>9</v>
      </c>
      <c r="K10" s="4" t="s">
        <v>37</v>
      </c>
      <c r="L10" s="4">
        <v>2</v>
      </c>
      <c r="M10" s="1">
        <f>SUMIFS('Input - Working Days Hours'!D:D,'Input - Working Days Hours'!A:A,'I. Model Data - Working Days'!I10,'Input - Working Days Hours'!B:B,K10,'Input - Working Days Hours'!C:C,J10)</f>
        <v>24.3675</v>
      </c>
      <c r="N10" s="4">
        <v>20</v>
      </c>
    </row>
    <row r="11" spans="1:14" x14ac:dyDescent="0.3">
      <c r="A11" s="4" t="s">
        <v>9</v>
      </c>
      <c r="B11" s="4" t="s">
        <v>10</v>
      </c>
      <c r="C11" s="4">
        <v>10</v>
      </c>
      <c r="D11" s="4">
        <v>1</v>
      </c>
      <c r="E11" s="1">
        <f>SUMIFS('Input - Working Days Hours'!D:D,'Input - Working Days Hours'!A:A,'I. Model Data - Working Days'!A11,'Input - Working Days Hours'!B:B,'I. Model Data - Working Days'!B11,'Input - Working Days Hours'!C:C,'I. Model Data - Working Days'!C11)</f>
        <v>24.5456</v>
      </c>
      <c r="F11" s="4">
        <v>8</v>
      </c>
      <c r="G11" s="4">
        <v>2</v>
      </c>
      <c r="I11" s="4" t="s">
        <v>9</v>
      </c>
      <c r="J11" s="4">
        <v>10</v>
      </c>
      <c r="K11" s="4" t="s">
        <v>37</v>
      </c>
      <c r="L11" s="4">
        <v>2</v>
      </c>
      <c r="M11" s="1">
        <f>SUMIFS('Input - Working Days Hours'!D:D,'Input - Working Days Hours'!A:A,'I. Model Data - Working Days'!I11,'Input - Working Days Hours'!B:B,K11,'Input - Working Days Hours'!C:C,J11)</f>
        <v>26.172499999999996</v>
      </c>
      <c r="N11" s="4">
        <v>20</v>
      </c>
    </row>
    <row r="12" spans="1:14" x14ac:dyDescent="0.3">
      <c r="A12" s="4" t="s">
        <v>9</v>
      </c>
      <c r="B12" s="4" t="s">
        <v>10</v>
      </c>
      <c r="C12" s="4">
        <v>11</v>
      </c>
      <c r="D12" s="4">
        <v>1</v>
      </c>
      <c r="E12" s="1">
        <f>SUMIFS('Input - Working Days Hours'!D:D,'Input - Working Days Hours'!A:A,'I. Model Data - Working Days'!A12,'Input - Working Days Hours'!B:B,'I. Model Data - Working Days'!B12,'Input - Working Days Hours'!C:C,'I. Model Data - Working Days'!C12)</f>
        <v>23.276000000000003</v>
      </c>
      <c r="F12" s="4">
        <v>8</v>
      </c>
      <c r="G12" s="4">
        <v>2</v>
      </c>
      <c r="I12" s="4" t="s">
        <v>9</v>
      </c>
      <c r="J12" s="4">
        <v>11</v>
      </c>
      <c r="K12" s="4" t="s">
        <v>37</v>
      </c>
      <c r="L12" s="4">
        <v>2</v>
      </c>
      <c r="M12" s="1">
        <f>SUMIFS('Input - Working Days Hours'!D:D,'Input - Working Days Hours'!A:A,'I. Model Data - Working Days'!I12,'Input - Working Days Hours'!B:B,K12,'Input - Working Days Hours'!C:C,J12)</f>
        <v>24.818750000000001</v>
      </c>
      <c r="N12" s="4">
        <v>20</v>
      </c>
    </row>
    <row r="13" spans="1:14" x14ac:dyDescent="0.3">
      <c r="A13" s="4" t="s">
        <v>9</v>
      </c>
      <c r="B13" s="4" t="s">
        <v>10</v>
      </c>
      <c r="C13" s="4">
        <v>12</v>
      </c>
      <c r="D13" s="4">
        <v>1</v>
      </c>
      <c r="E13" s="1">
        <f>SUMIFS('Input - Working Days Hours'!D:D,'Input - Working Days Hours'!A:A,'I. Model Data - Working Days'!A13,'Input - Working Days Hours'!B:B,'I. Model Data - Working Days'!B13,'Input - Working Days Hours'!C:C,'I. Model Data - Working Days'!C13)</f>
        <v>22.852800000000002</v>
      </c>
      <c r="F13" s="4">
        <v>8</v>
      </c>
      <c r="G13" s="4">
        <v>2</v>
      </c>
      <c r="I13" s="4" t="s">
        <v>9</v>
      </c>
      <c r="J13" s="4">
        <v>12</v>
      </c>
      <c r="K13" s="4" t="s">
        <v>37</v>
      </c>
      <c r="L13" s="4">
        <v>2</v>
      </c>
      <c r="M13" s="1">
        <f>SUMIFS('Input - Working Days Hours'!D:D,'Input - Working Days Hours'!A:A,'I. Model Data - Working Days'!I13,'Input - Working Days Hours'!B:B,K13,'Input - Working Days Hours'!C:C,J13)</f>
        <v>24.3675</v>
      </c>
      <c r="N13" s="4">
        <v>20</v>
      </c>
    </row>
    <row r="14" spans="1:14" x14ac:dyDescent="0.3">
      <c r="A14" s="4" t="s">
        <v>9</v>
      </c>
      <c r="B14" s="4" t="s">
        <v>10</v>
      </c>
      <c r="C14" s="4">
        <v>1</v>
      </c>
      <c r="D14" s="4">
        <v>2</v>
      </c>
      <c r="E14" s="1">
        <f>SUMIFS('Input - Working Days Hours'!D:D,'Input - Working Days Hours'!A:A,'I. Model Data - Working Days'!A14,'Input - Working Days Hours'!B:B,'I. Model Data - Working Days'!B14,'Input - Working Days Hours'!C:C,'I. Model Data - Working Days'!C14)</f>
        <v>26.22</v>
      </c>
      <c r="F14" s="4">
        <v>8</v>
      </c>
      <c r="G14" s="4">
        <v>2</v>
      </c>
      <c r="I14" s="4" t="s">
        <v>12</v>
      </c>
      <c r="J14" s="4">
        <v>1</v>
      </c>
      <c r="K14" s="4" t="s">
        <v>37</v>
      </c>
      <c r="L14" s="4">
        <v>2</v>
      </c>
      <c r="M14" s="1">
        <f>SUMIFS('Input - Working Days Hours'!D:D,'Input - Working Days Hours'!A:A,'I. Model Data - Working Days'!I14,'Input - Working Days Hours'!B:B,K14,'Input - Working Days Hours'!C:C,J14)</f>
        <v>25.721249999999998</v>
      </c>
      <c r="N14" s="4">
        <v>20</v>
      </c>
    </row>
    <row r="15" spans="1:14" x14ac:dyDescent="0.3">
      <c r="A15" s="4" t="s">
        <v>9</v>
      </c>
      <c r="B15" s="4" t="s">
        <v>10</v>
      </c>
      <c r="C15" s="4">
        <v>2</v>
      </c>
      <c r="D15" s="4">
        <v>2</v>
      </c>
      <c r="E15" s="1">
        <f>SUMIFS('Input - Working Days Hours'!D:D,'Input - Working Days Hours'!A:A,'I. Model Data - Working Days'!A15,'Input - Working Days Hours'!B:B,'I. Model Data - Working Days'!B15,'Input - Working Days Hours'!C:C,'I. Model Data - Working Days'!C15)</f>
        <v>22.006400000000003</v>
      </c>
      <c r="F15" s="4">
        <v>8</v>
      </c>
      <c r="G15" s="4">
        <v>2</v>
      </c>
      <c r="I15" s="4" t="s">
        <v>12</v>
      </c>
      <c r="J15" s="4">
        <v>2</v>
      </c>
      <c r="K15" s="4" t="s">
        <v>37</v>
      </c>
      <c r="L15" s="4">
        <v>2</v>
      </c>
      <c r="M15" s="1">
        <f>SUMIFS('Input - Working Days Hours'!D:D,'Input - Working Days Hours'!A:A,'I. Model Data - Working Days'!I15,'Input - Working Days Hours'!B:B,K15,'Input - Working Days Hours'!C:C,J15)</f>
        <v>22.5625</v>
      </c>
      <c r="N15" s="4">
        <v>20</v>
      </c>
    </row>
    <row r="16" spans="1:14" x14ac:dyDescent="0.3">
      <c r="A16" s="4" t="s">
        <v>9</v>
      </c>
      <c r="B16" s="4" t="s">
        <v>10</v>
      </c>
      <c r="C16" s="4">
        <v>3</v>
      </c>
      <c r="D16" s="4">
        <v>2</v>
      </c>
      <c r="E16" s="1">
        <f>SUMIFS('Input - Working Days Hours'!D:D,'Input - Working Days Hours'!A:A,'I. Model Data - Working Days'!A16,'Input - Working Days Hours'!B:B,'I. Model Data - Working Days'!B16,'Input - Working Days Hours'!C:C,'I. Model Data - Working Days'!C16)</f>
        <v>24.122399999999999</v>
      </c>
      <c r="F16" s="4">
        <v>6</v>
      </c>
      <c r="G16" s="4">
        <v>4</v>
      </c>
      <c r="I16" s="4" t="s">
        <v>12</v>
      </c>
      <c r="J16" s="4">
        <v>3</v>
      </c>
      <c r="K16" s="4" t="s">
        <v>37</v>
      </c>
      <c r="L16" s="4">
        <v>2</v>
      </c>
      <c r="M16" s="1">
        <f>SUMIFS('Input - Working Days Hours'!D:D,'Input - Working Days Hours'!A:A,'I. Model Data - Working Days'!I16,'Input - Working Days Hours'!B:B,K16,'Input - Working Days Hours'!C:C,J16)</f>
        <v>22.923499999999997</v>
      </c>
      <c r="N16" s="4">
        <v>20</v>
      </c>
    </row>
    <row r="17" spans="1:14" x14ac:dyDescent="0.3">
      <c r="A17" s="4" t="s">
        <v>9</v>
      </c>
      <c r="B17" s="4" t="s">
        <v>10</v>
      </c>
      <c r="C17" s="4">
        <v>4</v>
      </c>
      <c r="D17" s="4">
        <v>2</v>
      </c>
      <c r="E17" s="1">
        <f>SUMIFS('Input - Working Days Hours'!D:D,'Input - Working Days Hours'!A:A,'I. Model Data - Working Days'!A17,'Input - Working Days Hours'!B:B,'I. Model Data - Working Days'!B17,'Input - Working Days Hours'!C:C,'I. Model Data - Working Days'!C17)</f>
        <v>22.006400000000003</v>
      </c>
      <c r="F17" s="4">
        <v>8</v>
      </c>
      <c r="G17" s="4">
        <v>2</v>
      </c>
      <c r="I17" s="4" t="s">
        <v>12</v>
      </c>
      <c r="J17" s="4">
        <v>4</v>
      </c>
      <c r="K17" s="4" t="s">
        <v>37</v>
      </c>
      <c r="L17" s="4">
        <v>2</v>
      </c>
      <c r="M17" s="1">
        <f>SUMIFS('Input - Working Days Hours'!D:D,'Input - Working Days Hours'!A:A,'I. Model Data - Working Days'!I17,'Input - Working Days Hours'!B:B,K17,'Input - Working Days Hours'!C:C,J17)</f>
        <v>22.5625</v>
      </c>
      <c r="N17" s="4">
        <v>20</v>
      </c>
    </row>
    <row r="18" spans="1:14" x14ac:dyDescent="0.3">
      <c r="A18" s="4" t="s">
        <v>9</v>
      </c>
      <c r="B18" s="4" t="s">
        <v>10</v>
      </c>
      <c r="C18" s="4">
        <v>5</v>
      </c>
      <c r="D18" s="4">
        <v>2</v>
      </c>
      <c r="E18" s="1">
        <f>SUMIFS('Input - Working Days Hours'!D:D,'Input - Working Days Hours'!A:A,'I. Model Data - Working Days'!A18,'Input - Working Days Hours'!B:B,'I. Model Data - Working Days'!B18,'Input - Working Days Hours'!C:C,'I. Model Data - Working Days'!C18)</f>
        <v>24.122399999999999</v>
      </c>
      <c r="F18" s="4">
        <v>8</v>
      </c>
      <c r="G18" s="4">
        <v>2</v>
      </c>
      <c r="I18" s="4" t="s">
        <v>12</v>
      </c>
      <c r="J18" s="4">
        <v>5</v>
      </c>
      <c r="K18" s="4" t="s">
        <v>37</v>
      </c>
      <c r="L18" s="4">
        <v>2</v>
      </c>
      <c r="M18" s="1">
        <f>SUMIFS('Input - Working Days Hours'!D:D,'Input - Working Days Hours'!A:A,'I. Model Data - Working Days'!I18,'Input - Working Days Hours'!B:B,K18,'Input - Working Days Hours'!C:C,J18)</f>
        <v>25.721249999999998</v>
      </c>
      <c r="N18" s="4">
        <v>20</v>
      </c>
    </row>
    <row r="19" spans="1:14" x14ac:dyDescent="0.3">
      <c r="A19" s="4" t="s">
        <v>9</v>
      </c>
      <c r="B19" s="4" t="s">
        <v>10</v>
      </c>
      <c r="C19" s="4">
        <v>6</v>
      </c>
      <c r="D19" s="4">
        <v>2</v>
      </c>
      <c r="E19" s="1">
        <f>SUMIFS('Input - Working Days Hours'!D:D,'Input - Working Days Hours'!A:A,'I. Model Data - Working Days'!A19,'Input - Working Days Hours'!B:B,'I. Model Data - Working Days'!B19,'Input - Working Days Hours'!C:C,'I. Model Data - Working Days'!C19)</f>
        <v>20.736800000000002</v>
      </c>
      <c r="F19" s="4">
        <v>8</v>
      </c>
      <c r="G19" s="4">
        <v>2</v>
      </c>
      <c r="I19" s="4" t="s">
        <v>12</v>
      </c>
      <c r="J19" s="4">
        <v>6</v>
      </c>
      <c r="K19" s="4" t="s">
        <v>37</v>
      </c>
      <c r="L19" s="4">
        <v>2</v>
      </c>
      <c r="M19" s="1">
        <f>SUMIFS('Input - Working Days Hours'!D:D,'Input - Working Days Hours'!A:A,'I. Model Data - Working Days'!I19,'Input - Working Days Hours'!B:B,K19,'Input - Working Days Hours'!C:C,J19)</f>
        <v>22.111249999999998</v>
      </c>
      <c r="N19" s="4">
        <v>20</v>
      </c>
    </row>
    <row r="20" spans="1:14" x14ac:dyDescent="0.3">
      <c r="A20" s="4" t="s">
        <v>9</v>
      </c>
      <c r="B20" s="4" t="s">
        <v>10</v>
      </c>
      <c r="C20" s="4">
        <v>7</v>
      </c>
      <c r="D20" s="4">
        <v>2</v>
      </c>
      <c r="E20" s="1">
        <f>SUMIFS('Input - Working Days Hours'!D:D,'Input - Working Days Hours'!A:A,'I. Model Data - Working Days'!A20,'Input - Working Days Hours'!B:B,'I. Model Data - Working Days'!B20,'Input - Working Days Hours'!C:C,'I. Model Data - Working Days'!C20)</f>
        <v>24.5456</v>
      </c>
      <c r="F20" s="4">
        <v>8</v>
      </c>
      <c r="G20" s="4">
        <v>2</v>
      </c>
      <c r="I20" s="4" t="s">
        <v>12</v>
      </c>
      <c r="J20" s="4">
        <v>7</v>
      </c>
      <c r="K20" s="4" t="s">
        <v>37</v>
      </c>
      <c r="L20" s="4">
        <v>2</v>
      </c>
      <c r="M20" s="1">
        <f>SUMIFS('Input - Working Days Hours'!D:D,'Input - Working Days Hours'!A:A,'I. Model Data - Working Days'!I20,'Input - Working Days Hours'!B:B,K20,'Input - Working Days Hours'!C:C,J20)</f>
        <v>26.172499999999996</v>
      </c>
      <c r="N20" s="4">
        <v>20</v>
      </c>
    </row>
    <row r="21" spans="1:14" x14ac:dyDescent="0.3">
      <c r="A21" s="4" t="s">
        <v>9</v>
      </c>
      <c r="B21" s="4" t="s">
        <v>10</v>
      </c>
      <c r="C21" s="4">
        <v>8</v>
      </c>
      <c r="D21" s="4">
        <v>2</v>
      </c>
      <c r="E21" s="1">
        <f>SUMIFS('Input - Working Days Hours'!D:D,'Input - Working Days Hours'!A:A,'I. Model Data - Working Days'!A21,'Input - Working Days Hours'!B:B,'I. Model Data - Working Days'!B21,'Input - Working Days Hours'!C:C,'I. Model Data - Working Days'!C21)</f>
        <v>24.122399999999999</v>
      </c>
      <c r="F21" s="4">
        <v>8</v>
      </c>
      <c r="G21" s="4">
        <v>2</v>
      </c>
      <c r="I21" s="4" t="s">
        <v>12</v>
      </c>
      <c r="J21" s="4">
        <v>8</v>
      </c>
      <c r="K21" s="4" t="s">
        <v>37</v>
      </c>
      <c r="L21" s="4">
        <v>2</v>
      </c>
      <c r="M21" s="1">
        <f>SUMIFS('Input - Working Days Hours'!D:D,'Input - Working Days Hours'!A:A,'I. Model Data - Working Days'!I21,'Input - Working Days Hours'!B:B,K21,'Input - Working Days Hours'!C:C,J21)</f>
        <v>25.721249999999998</v>
      </c>
      <c r="N21" s="4">
        <v>20</v>
      </c>
    </row>
    <row r="22" spans="1:14" x14ac:dyDescent="0.3">
      <c r="A22" s="4" t="s">
        <v>9</v>
      </c>
      <c r="B22" s="4" t="s">
        <v>10</v>
      </c>
      <c r="C22" s="4">
        <v>9</v>
      </c>
      <c r="D22" s="4">
        <v>2</v>
      </c>
      <c r="E22" s="1">
        <f>SUMIFS('Input - Working Days Hours'!D:D,'Input - Working Days Hours'!A:A,'I. Model Data - Working Days'!A22,'Input - Working Days Hours'!B:B,'I. Model Data - Working Days'!B22,'Input - Working Days Hours'!C:C,'I. Model Data - Working Days'!C22)</f>
        <v>22.852800000000002</v>
      </c>
      <c r="F22" s="4">
        <v>8</v>
      </c>
      <c r="G22" s="4">
        <v>2</v>
      </c>
      <c r="I22" s="4" t="s">
        <v>12</v>
      </c>
      <c r="J22" s="4">
        <v>9</v>
      </c>
      <c r="K22" s="4" t="s">
        <v>37</v>
      </c>
      <c r="L22" s="4">
        <v>2</v>
      </c>
      <c r="M22" s="1">
        <f>SUMIFS('Input - Working Days Hours'!D:D,'Input - Working Days Hours'!A:A,'I. Model Data - Working Days'!I22,'Input - Working Days Hours'!B:B,K22,'Input - Working Days Hours'!C:C,J22)</f>
        <v>24.3675</v>
      </c>
      <c r="N22" s="4">
        <v>20</v>
      </c>
    </row>
    <row r="23" spans="1:14" x14ac:dyDescent="0.3">
      <c r="A23" s="4" t="s">
        <v>9</v>
      </c>
      <c r="B23" s="4" t="s">
        <v>10</v>
      </c>
      <c r="C23" s="4">
        <v>10</v>
      </c>
      <c r="D23" s="4">
        <v>2</v>
      </c>
      <c r="E23" s="1">
        <f>SUMIFS('Input - Working Days Hours'!D:D,'Input - Working Days Hours'!A:A,'I. Model Data - Working Days'!A23,'Input - Working Days Hours'!B:B,'I. Model Data - Working Days'!B23,'Input - Working Days Hours'!C:C,'I. Model Data - Working Days'!C23)</f>
        <v>24.5456</v>
      </c>
      <c r="F23" s="4">
        <v>8</v>
      </c>
      <c r="G23" s="4">
        <v>2</v>
      </c>
      <c r="I23" s="4" t="s">
        <v>12</v>
      </c>
      <c r="J23" s="4">
        <v>10</v>
      </c>
      <c r="K23" s="4" t="s">
        <v>37</v>
      </c>
      <c r="L23" s="4">
        <v>2</v>
      </c>
      <c r="M23" s="1">
        <f>SUMIFS('Input - Working Days Hours'!D:D,'Input - Working Days Hours'!A:A,'I. Model Data - Working Days'!I23,'Input - Working Days Hours'!B:B,K23,'Input - Working Days Hours'!C:C,J23)</f>
        <v>25.721249999999998</v>
      </c>
      <c r="N23" s="4">
        <v>20</v>
      </c>
    </row>
    <row r="24" spans="1:14" x14ac:dyDescent="0.3">
      <c r="A24" s="4" t="s">
        <v>9</v>
      </c>
      <c r="B24" s="4" t="s">
        <v>10</v>
      </c>
      <c r="C24" s="4">
        <v>11</v>
      </c>
      <c r="D24" s="4">
        <v>2</v>
      </c>
      <c r="E24" s="1">
        <f>SUMIFS('Input - Working Days Hours'!D:D,'Input - Working Days Hours'!A:A,'I. Model Data - Working Days'!A24,'Input - Working Days Hours'!B:B,'I. Model Data - Working Days'!B24,'Input - Working Days Hours'!C:C,'I. Model Data - Working Days'!C24)</f>
        <v>23.276000000000003</v>
      </c>
      <c r="F24" s="4">
        <v>8</v>
      </c>
      <c r="G24" s="4">
        <v>2</v>
      </c>
      <c r="I24" s="4" t="s">
        <v>12</v>
      </c>
      <c r="J24" s="4">
        <v>11</v>
      </c>
      <c r="K24" s="4" t="s">
        <v>37</v>
      </c>
      <c r="L24" s="4">
        <v>3</v>
      </c>
      <c r="M24" s="1">
        <f>SUMIFS('Input - Working Days Hours'!D:D,'Input - Working Days Hours'!A:A,'I. Model Data - Working Days'!I24,'Input - Working Days Hours'!B:B,K24,'Input - Working Days Hours'!C:C,J24)</f>
        <v>25.27</v>
      </c>
      <c r="N24" s="4">
        <v>20</v>
      </c>
    </row>
    <row r="25" spans="1:14" x14ac:dyDescent="0.3">
      <c r="A25" s="4" t="s">
        <v>9</v>
      </c>
      <c r="B25" s="4" t="s">
        <v>10</v>
      </c>
      <c r="C25" s="4">
        <v>12</v>
      </c>
      <c r="D25" s="4">
        <v>2</v>
      </c>
      <c r="E25" s="1">
        <f>SUMIFS('Input - Working Days Hours'!D:D,'Input - Working Days Hours'!A:A,'I. Model Data - Working Days'!A25,'Input - Working Days Hours'!B:B,'I. Model Data - Working Days'!B25,'Input - Working Days Hours'!C:C,'I. Model Data - Working Days'!C25)</f>
        <v>22.852800000000002</v>
      </c>
      <c r="F25" s="4">
        <v>8</v>
      </c>
      <c r="G25" s="4">
        <v>2</v>
      </c>
      <c r="I25" s="4" t="s">
        <v>12</v>
      </c>
      <c r="J25" s="4">
        <v>12</v>
      </c>
      <c r="K25" s="4" t="s">
        <v>37</v>
      </c>
      <c r="L25" s="4">
        <v>3</v>
      </c>
      <c r="M25" s="1">
        <f>SUMIFS('Input - Working Days Hours'!D:D,'Input - Working Days Hours'!A:A,'I. Model Data - Working Days'!I25,'Input - Working Days Hours'!B:B,K25,'Input - Working Days Hours'!C:C,J25)</f>
        <v>26.172499999999996</v>
      </c>
      <c r="N25" s="4">
        <v>20</v>
      </c>
    </row>
    <row r="26" spans="1:14" x14ac:dyDescent="0.3">
      <c r="A26" s="4" t="s">
        <v>9</v>
      </c>
      <c r="B26" s="4" t="s">
        <v>11</v>
      </c>
      <c r="C26" s="4">
        <v>1</v>
      </c>
      <c r="D26" s="4">
        <v>1</v>
      </c>
      <c r="E26" s="1">
        <f>SUMIFS('Input - Working Days Hours'!D:D,'Input - Working Days Hours'!A:A,'I. Model Data - Working Days'!A26,'Input - Working Days Hours'!B:B,'I. Model Data - Working Days'!B26,'Input - Working Days Hours'!C:C,'I. Model Data - Working Days'!C26)</f>
        <v>23.699200000000001</v>
      </c>
      <c r="F26" s="4">
        <v>8</v>
      </c>
      <c r="G26" s="4">
        <v>2</v>
      </c>
      <c r="I26" s="4" t="s">
        <v>12</v>
      </c>
      <c r="J26" s="4">
        <v>1</v>
      </c>
      <c r="K26" s="4" t="s">
        <v>38</v>
      </c>
      <c r="L26" s="4">
        <v>2</v>
      </c>
      <c r="M26" s="1">
        <f>SUMIFS('Input - Working Days Hours'!D:D,'Input - Working Days Hours'!A:A,'I. Model Data - Working Days'!I26,'Input - Working Days Hours'!B:B,K26,'Input - Working Days Hours'!C:C,J26)</f>
        <v>25.721249999999998</v>
      </c>
      <c r="N26" s="4">
        <v>20</v>
      </c>
    </row>
    <row r="27" spans="1:14" x14ac:dyDescent="0.3">
      <c r="A27" s="4" t="s">
        <v>9</v>
      </c>
      <c r="B27" s="4" t="s">
        <v>11</v>
      </c>
      <c r="C27" s="4">
        <v>2</v>
      </c>
      <c r="D27" s="4">
        <v>1</v>
      </c>
      <c r="E27" s="1">
        <f>SUMIFS('Input - Working Days Hours'!D:D,'Input - Working Days Hours'!A:A,'I. Model Data - Working Days'!A27,'Input - Working Days Hours'!B:B,'I. Model Data - Working Days'!B27,'Input - Working Days Hours'!C:C,'I. Model Data - Working Days'!C27)</f>
        <v>22.006400000000003</v>
      </c>
      <c r="F27" s="4">
        <v>8</v>
      </c>
      <c r="G27" s="4">
        <v>2</v>
      </c>
      <c r="I27" s="4" t="s">
        <v>12</v>
      </c>
      <c r="J27" s="4">
        <v>2</v>
      </c>
      <c r="K27" s="4" t="s">
        <v>38</v>
      </c>
      <c r="L27" s="4">
        <v>2</v>
      </c>
      <c r="M27" s="1">
        <f>SUMIFS('Input - Working Days Hours'!D:D,'Input - Working Days Hours'!A:A,'I. Model Data - Working Days'!I27,'Input - Working Days Hours'!B:B,K27,'Input - Working Days Hours'!C:C,J27)</f>
        <v>22.5625</v>
      </c>
      <c r="N27" s="4">
        <v>20</v>
      </c>
    </row>
    <row r="28" spans="1:14" x14ac:dyDescent="0.3">
      <c r="A28" s="4" t="s">
        <v>9</v>
      </c>
      <c r="B28" s="4" t="s">
        <v>11</v>
      </c>
      <c r="C28" s="4">
        <v>3</v>
      </c>
      <c r="D28" s="4">
        <v>1</v>
      </c>
      <c r="E28" s="1">
        <f>SUMIFS('Input - Working Days Hours'!D:D,'Input - Working Days Hours'!A:A,'I. Model Data - Working Days'!A28,'Input - Working Days Hours'!B:B,'I. Model Data - Working Days'!B28,'Input - Working Days Hours'!C:C,'I. Model Data - Working Days'!C28)</f>
        <v>22.218</v>
      </c>
      <c r="F28" s="4">
        <v>6</v>
      </c>
      <c r="G28" s="4">
        <v>4</v>
      </c>
      <c r="I28" s="4" t="s">
        <v>12</v>
      </c>
      <c r="J28" s="4">
        <v>3</v>
      </c>
      <c r="K28" s="4" t="s">
        <v>38</v>
      </c>
      <c r="L28" s="4">
        <v>2</v>
      </c>
      <c r="M28" s="1">
        <f>SUMIFS('Input - Working Days Hours'!D:D,'Input - Working Days Hours'!A:A,'I. Model Data - Working Days'!I28,'Input - Working Days Hours'!B:B,K28,'Input - Working Days Hours'!C:C,J28)</f>
        <v>22.923499999999997</v>
      </c>
      <c r="N28" s="4">
        <v>20</v>
      </c>
    </row>
    <row r="29" spans="1:14" x14ac:dyDescent="0.3">
      <c r="A29" s="4" t="s">
        <v>9</v>
      </c>
      <c r="B29" s="4" t="s">
        <v>11</v>
      </c>
      <c r="C29" s="4">
        <v>4</v>
      </c>
      <c r="D29" s="4">
        <v>1</v>
      </c>
      <c r="E29" s="1">
        <f>SUMIFS('Input - Working Days Hours'!D:D,'Input - Working Days Hours'!A:A,'I. Model Data - Working Days'!A29,'Input - Working Days Hours'!B:B,'I. Model Data - Working Days'!B29,'Input - Working Days Hours'!C:C,'I. Model Data - Working Days'!C29)</f>
        <v>22.006400000000003</v>
      </c>
      <c r="F29" s="4">
        <v>8</v>
      </c>
      <c r="G29" s="4">
        <v>2</v>
      </c>
      <c r="I29" s="4" t="s">
        <v>12</v>
      </c>
      <c r="J29" s="4">
        <v>4</v>
      </c>
      <c r="K29" s="4" t="s">
        <v>38</v>
      </c>
      <c r="L29" s="4">
        <v>2</v>
      </c>
      <c r="M29" s="1">
        <f>SUMIFS('Input - Working Days Hours'!D:D,'Input - Working Days Hours'!A:A,'I. Model Data - Working Days'!I29,'Input - Working Days Hours'!B:B,K29,'Input - Working Days Hours'!C:C,J29)</f>
        <v>22.5625</v>
      </c>
      <c r="N29" s="4">
        <v>20</v>
      </c>
    </row>
    <row r="30" spans="1:14" x14ac:dyDescent="0.3">
      <c r="A30" s="4" t="s">
        <v>9</v>
      </c>
      <c r="B30" s="4" t="s">
        <v>11</v>
      </c>
      <c r="C30" s="4">
        <v>5</v>
      </c>
      <c r="D30" s="4">
        <v>1</v>
      </c>
      <c r="E30" s="1">
        <f>SUMIFS('Input - Working Days Hours'!D:D,'Input - Working Days Hours'!A:A,'I. Model Data - Working Days'!A30,'Input - Working Days Hours'!B:B,'I. Model Data - Working Days'!B30,'Input - Working Days Hours'!C:C,'I. Model Data - Working Days'!C30)</f>
        <v>24.122399999999999</v>
      </c>
      <c r="F30" s="4">
        <v>8</v>
      </c>
      <c r="G30" s="4">
        <v>2</v>
      </c>
      <c r="I30" s="4" t="s">
        <v>12</v>
      </c>
      <c r="J30" s="4">
        <v>5</v>
      </c>
      <c r="K30" s="4" t="s">
        <v>38</v>
      </c>
      <c r="L30" s="4">
        <v>2</v>
      </c>
      <c r="M30" s="1">
        <f>SUMIFS('Input - Working Days Hours'!D:D,'Input - Working Days Hours'!A:A,'I. Model Data - Working Days'!I30,'Input - Working Days Hours'!B:B,K30,'Input - Working Days Hours'!C:C,J30)</f>
        <v>25.721249999999998</v>
      </c>
      <c r="N30" s="4">
        <v>20</v>
      </c>
    </row>
    <row r="31" spans="1:14" x14ac:dyDescent="0.3">
      <c r="A31" s="4" t="s">
        <v>9</v>
      </c>
      <c r="B31" s="4" t="s">
        <v>11</v>
      </c>
      <c r="C31" s="4">
        <v>6</v>
      </c>
      <c r="D31" s="4">
        <v>1</v>
      </c>
      <c r="E31" s="1">
        <f>SUMIFS('Input - Working Days Hours'!D:D,'Input - Working Days Hours'!A:A,'I. Model Data - Working Days'!A31,'Input - Working Days Hours'!B:B,'I. Model Data - Working Days'!B31,'Input - Working Days Hours'!C:C,'I. Model Data - Working Days'!C31)</f>
        <v>20.736800000000002</v>
      </c>
      <c r="F31" s="4">
        <v>8</v>
      </c>
      <c r="G31" s="4">
        <v>2</v>
      </c>
      <c r="I31" s="4" t="s">
        <v>12</v>
      </c>
      <c r="J31" s="4">
        <v>6</v>
      </c>
      <c r="K31" s="4" t="s">
        <v>38</v>
      </c>
      <c r="L31" s="4">
        <v>2</v>
      </c>
      <c r="M31" s="1">
        <f>SUMIFS('Input - Working Days Hours'!D:D,'Input - Working Days Hours'!A:A,'I. Model Data - Working Days'!I31,'Input - Working Days Hours'!B:B,K31,'Input - Working Days Hours'!C:C,J31)</f>
        <v>22.111249999999998</v>
      </c>
      <c r="N31" s="4">
        <v>20</v>
      </c>
    </row>
    <row r="32" spans="1:14" x14ac:dyDescent="0.3">
      <c r="A32" s="4" t="s">
        <v>9</v>
      </c>
      <c r="B32" s="4" t="s">
        <v>11</v>
      </c>
      <c r="C32" s="4">
        <v>7</v>
      </c>
      <c r="D32" s="4">
        <v>1</v>
      </c>
      <c r="E32" s="1">
        <f>SUMIFS('Input - Working Days Hours'!D:D,'Input - Working Days Hours'!A:A,'I. Model Data - Working Days'!A32,'Input - Working Days Hours'!B:B,'I. Model Data - Working Days'!B32,'Input - Working Days Hours'!C:C,'I. Model Data - Working Days'!C32)</f>
        <v>24.5456</v>
      </c>
      <c r="F32" s="4">
        <v>8</v>
      </c>
      <c r="G32" s="4">
        <v>2</v>
      </c>
      <c r="I32" s="4" t="s">
        <v>12</v>
      </c>
      <c r="J32" s="4">
        <v>7</v>
      </c>
      <c r="K32" s="4" t="s">
        <v>38</v>
      </c>
      <c r="L32" s="4">
        <v>2</v>
      </c>
      <c r="M32" s="1">
        <f>SUMIFS('Input - Working Days Hours'!D:D,'Input - Working Days Hours'!A:A,'I. Model Data - Working Days'!I32,'Input - Working Days Hours'!B:B,K32,'Input - Working Days Hours'!C:C,J32)</f>
        <v>26.172499999999996</v>
      </c>
      <c r="N32" s="4">
        <v>20</v>
      </c>
    </row>
    <row r="33" spans="1:14" x14ac:dyDescent="0.3">
      <c r="A33" s="4" t="s">
        <v>9</v>
      </c>
      <c r="B33" s="4" t="s">
        <v>11</v>
      </c>
      <c r="C33" s="4">
        <v>8</v>
      </c>
      <c r="D33" s="4">
        <v>1</v>
      </c>
      <c r="E33" s="1">
        <f>SUMIFS('Input - Working Days Hours'!D:D,'Input - Working Days Hours'!A:A,'I. Model Data - Working Days'!A33,'Input - Working Days Hours'!B:B,'I. Model Data - Working Days'!B33,'Input - Working Days Hours'!C:C,'I. Model Data - Working Days'!C33)</f>
        <v>24.122399999999999</v>
      </c>
      <c r="F33" s="4">
        <v>8</v>
      </c>
      <c r="G33" s="4">
        <v>2</v>
      </c>
      <c r="I33" s="4" t="s">
        <v>12</v>
      </c>
      <c r="J33" s="4">
        <v>8</v>
      </c>
      <c r="K33" s="4" t="s">
        <v>38</v>
      </c>
      <c r="L33" s="4">
        <v>2</v>
      </c>
      <c r="M33" s="1">
        <f>SUMIFS('Input - Working Days Hours'!D:D,'Input - Working Days Hours'!A:A,'I. Model Data - Working Days'!I33,'Input - Working Days Hours'!B:B,K33,'Input - Working Days Hours'!C:C,J33)</f>
        <v>25.721249999999998</v>
      </c>
      <c r="N33" s="4">
        <v>20</v>
      </c>
    </row>
    <row r="34" spans="1:14" x14ac:dyDescent="0.3">
      <c r="A34" s="4" t="s">
        <v>9</v>
      </c>
      <c r="B34" s="4" t="s">
        <v>11</v>
      </c>
      <c r="C34" s="4">
        <v>9</v>
      </c>
      <c r="D34" s="4">
        <v>1</v>
      </c>
      <c r="E34" s="1">
        <f>SUMIFS('Input - Working Days Hours'!D:D,'Input - Working Days Hours'!A:A,'I. Model Data - Working Days'!A34,'Input - Working Days Hours'!B:B,'I. Model Data - Working Days'!B34,'Input - Working Days Hours'!C:C,'I. Model Data - Working Days'!C34)</f>
        <v>22.852800000000002</v>
      </c>
      <c r="F34" s="4">
        <v>8</v>
      </c>
      <c r="G34" s="4">
        <v>2</v>
      </c>
      <c r="I34" s="4" t="s">
        <v>12</v>
      </c>
      <c r="J34" s="4">
        <v>9</v>
      </c>
      <c r="K34" s="4" t="s">
        <v>38</v>
      </c>
      <c r="L34" s="4">
        <v>2</v>
      </c>
      <c r="M34" s="1">
        <f>SUMIFS('Input - Working Days Hours'!D:D,'Input - Working Days Hours'!A:A,'I. Model Data - Working Days'!I34,'Input - Working Days Hours'!B:B,K34,'Input - Working Days Hours'!C:C,J34)</f>
        <v>24.3675</v>
      </c>
      <c r="N34" s="4">
        <v>20</v>
      </c>
    </row>
    <row r="35" spans="1:14" x14ac:dyDescent="0.3">
      <c r="A35" s="4" t="s">
        <v>9</v>
      </c>
      <c r="B35" s="4" t="s">
        <v>11</v>
      </c>
      <c r="C35" s="4">
        <v>10</v>
      </c>
      <c r="D35" s="4">
        <v>1</v>
      </c>
      <c r="E35" s="1">
        <f>SUMIFS('Input - Working Days Hours'!D:D,'Input - Working Days Hours'!A:A,'I. Model Data - Working Days'!A35,'Input - Working Days Hours'!B:B,'I. Model Data - Working Days'!B35,'Input - Working Days Hours'!C:C,'I. Model Data - Working Days'!C35)</f>
        <v>24.5456</v>
      </c>
      <c r="F35" s="4">
        <v>8</v>
      </c>
      <c r="G35" s="4">
        <v>2</v>
      </c>
      <c r="I35" s="4" t="s">
        <v>12</v>
      </c>
      <c r="J35" s="4">
        <v>10</v>
      </c>
      <c r="K35" s="4" t="s">
        <v>38</v>
      </c>
      <c r="L35" s="4">
        <v>2</v>
      </c>
      <c r="M35" s="1">
        <f>SUMIFS('Input - Working Days Hours'!D:D,'Input - Working Days Hours'!A:A,'I. Model Data - Working Days'!I35,'Input - Working Days Hours'!B:B,K35,'Input - Working Days Hours'!C:C,J35)</f>
        <v>25.721249999999998</v>
      </c>
      <c r="N35" s="4">
        <v>20</v>
      </c>
    </row>
    <row r="36" spans="1:14" x14ac:dyDescent="0.3">
      <c r="A36" s="4" t="s">
        <v>9</v>
      </c>
      <c r="B36" s="4" t="s">
        <v>11</v>
      </c>
      <c r="C36" s="4">
        <v>11</v>
      </c>
      <c r="D36" s="4">
        <v>1</v>
      </c>
      <c r="E36" s="1">
        <f>SUMIFS('Input - Working Days Hours'!D:D,'Input - Working Days Hours'!A:A,'I. Model Data - Working Days'!A36,'Input - Working Days Hours'!B:B,'I. Model Data - Working Days'!B36,'Input - Working Days Hours'!C:C,'I. Model Data - Working Days'!C36)</f>
        <v>23.276000000000003</v>
      </c>
      <c r="F36" s="4">
        <v>8</v>
      </c>
      <c r="G36" s="4">
        <v>2</v>
      </c>
      <c r="I36" s="4" t="s">
        <v>12</v>
      </c>
      <c r="J36" s="4">
        <v>11</v>
      </c>
      <c r="K36" s="4" t="s">
        <v>38</v>
      </c>
      <c r="L36" s="4">
        <v>2</v>
      </c>
      <c r="M36" s="1">
        <f>SUMIFS('Input - Working Days Hours'!D:D,'Input - Working Days Hours'!A:A,'I. Model Data - Working Days'!I36,'Input - Working Days Hours'!B:B,K36,'Input - Working Days Hours'!C:C,J36)</f>
        <v>25.27</v>
      </c>
      <c r="N36" s="4">
        <v>20</v>
      </c>
    </row>
    <row r="37" spans="1:14" x14ac:dyDescent="0.3">
      <c r="A37" s="4" t="s">
        <v>9</v>
      </c>
      <c r="B37" s="4" t="s">
        <v>11</v>
      </c>
      <c r="C37" s="4">
        <v>12</v>
      </c>
      <c r="D37" s="4">
        <v>1</v>
      </c>
      <c r="E37" s="1">
        <f>SUMIFS('Input - Working Days Hours'!D:D,'Input - Working Days Hours'!A:A,'I. Model Data - Working Days'!A37,'Input - Working Days Hours'!B:B,'I. Model Data - Working Days'!B37,'Input - Working Days Hours'!C:C,'I. Model Data - Working Days'!C37)</f>
        <v>22.852800000000002</v>
      </c>
      <c r="F37" s="4">
        <v>8</v>
      </c>
      <c r="G37" s="4">
        <v>2</v>
      </c>
      <c r="I37" s="4" t="s">
        <v>12</v>
      </c>
      <c r="J37" s="4">
        <v>12</v>
      </c>
      <c r="K37" s="4" t="s">
        <v>38</v>
      </c>
      <c r="L37" s="4">
        <v>2</v>
      </c>
      <c r="M37" s="1">
        <f>SUMIFS('Input - Working Days Hours'!D:D,'Input - Working Days Hours'!A:A,'I. Model Data - Working Days'!I37,'Input - Working Days Hours'!B:B,K37,'Input - Working Days Hours'!C:C,J37)</f>
        <v>26.172499999999996</v>
      </c>
      <c r="N37" s="4">
        <v>20</v>
      </c>
    </row>
    <row r="38" spans="1:14" x14ac:dyDescent="0.3">
      <c r="A38" s="4" t="s">
        <v>9</v>
      </c>
      <c r="B38" s="4" t="s">
        <v>11</v>
      </c>
      <c r="C38" s="4">
        <v>1</v>
      </c>
      <c r="D38" s="4">
        <v>2</v>
      </c>
      <c r="E38" s="1">
        <f>SUMIFS('Input - Working Days Hours'!D:D,'Input - Working Days Hours'!A:A,'I. Model Data - Working Days'!A38,'Input - Working Days Hours'!B:B,'I. Model Data - Working Days'!B38,'Input - Working Days Hours'!C:C,'I. Model Data - Working Days'!C38)</f>
        <v>23.699200000000001</v>
      </c>
      <c r="F38" s="4">
        <v>8</v>
      </c>
      <c r="G38" s="4">
        <v>2</v>
      </c>
      <c r="I38" s="4" t="s">
        <v>9</v>
      </c>
      <c r="J38" s="4">
        <v>1</v>
      </c>
      <c r="K38" s="4" t="s">
        <v>38</v>
      </c>
      <c r="L38" s="4">
        <v>1</v>
      </c>
      <c r="M38" s="1">
        <f>SUMIFS('Input - Working Days Hours'!D:D,'Input - Working Days Hours'!A:A,'I. Model Data - Working Days'!I38,'Input - Working Days Hours'!B:B,K38,'Input - Working Days Hours'!C:C,J38)</f>
        <v>0</v>
      </c>
      <c r="N38" s="4">
        <v>20</v>
      </c>
    </row>
    <row r="39" spans="1:14" x14ac:dyDescent="0.3">
      <c r="A39" s="4" t="s">
        <v>9</v>
      </c>
      <c r="B39" s="4" t="s">
        <v>11</v>
      </c>
      <c r="C39" s="4">
        <v>2</v>
      </c>
      <c r="D39" s="4">
        <v>2</v>
      </c>
      <c r="E39" s="1">
        <f>SUMIFS('Input - Working Days Hours'!D:D,'Input - Working Days Hours'!A:A,'I. Model Data - Working Days'!A39,'Input - Working Days Hours'!B:B,'I. Model Data - Working Days'!B39,'Input - Working Days Hours'!C:C,'I. Model Data - Working Days'!C39)</f>
        <v>22.006400000000003</v>
      </c>
      <c r="F39" s="4">
        <v>8</v>
      </c>
      <c r="G39" s="4">
        <v>2</v>
      </c>
      <c r="I39" s="4" t="s">
        <v>9</v>
      </c>
      <c r="J39" s="4">
        <v>2</v>
      </c>
      <c r="K39" s="4" t="s">
        <v>38</v>
      </c>
      <c r="L39" s="4">
        <v>1</v>
      </c>
      <c r="M39" s="1">
        <f>SUMIFS('Input - Working Days Hours'!D:D,'Input - Working Days Hours'!A:A,'I. Model Data - Working Days'!I39,'Input - Working Days Hours'!B:B,K39,'Input - Working Days Hours'!C:C,J39)</f>
        <v>0</v>
      </c>
      <c r="N39" s="4">
        <v>20</v>
      </c>
    </row>
    <row r="40" spans="1:14" x14ac:dyDescent="0.3">
      <c r="A40" s="4" t="s">
        <v>9</v>
      </c>
      <c r="B40" s="4" t="s">
        <v>11</v>
      </c>
      <c r="C40" s="4">
        <v>3</v>
      </c>
      <c r="D40" s="4">
        <v>2</v>
      </c>
      <c r="E40" s="1">
        <f>SUMIFS('Input - Working Days Hours'!D:D,'Input - Working Days Hours'!A:A,'I. Model Data - Working Days'!A40,'Input - Working Days Hours'!B:B,'I. Model Data - Working Days'!B40,'Input - Working Days Hours'!C:C,'I. Model Data - Working Days'!C40)</f>
        <v>22.218</v>
      </c>
      <c r="F40" s="4">
        <v>6</v>
      </c>
      <c r="G40" s="4">
        <v>4</v>
      </c>
      <c r="I40" s="4" t="s">
        <v>9</v>
      </c>
      <c r="J40" s="4">
        <v>3</v>
      </c>
      <c r="K40" s="4" t="s">
        <v>38</v>
      </c>
      <c r="L40" s="4">
        <v>1</v>
      </c>
      <c r="M40" s="1">
        <f>SUMIFS('Input - Working Days Hours'!D:D,'Input - Working Days Hours'!A:A,'I. Model Data - Working Days'!I40,'Input - Working Days Hours'!B:B,K40,'Input - Working Days Hours'!C:C,J40)</f>
        <v>0</v>
      </c>
      <c r="N40" s="4">
        <v>20</v>
      </c>
    </row>
    <row r="41" spans="1:14" x14ac:dyDescent="0.3">
      <c r="A41" s="4" t="s">
        <v>9</v>
      </c>
      <c r="B41" s="4" t="s">
        <v>11</v>
      </c>
      <c r="C41" s="4">
        <v>4</v>
      </c>
      <c r="D41" s="4">
        <v>2</v>
      </c>
      <c r="E41" s="1">
        <f>SUMIFS('Input - Working Days Hours'!D:D,'Input - Working Days Hours'!A:A,'I. Model Data - Working Days'!A41,'Input - Working Days Hours'!B:B,'I. Model Data - Working Days'!B41,'Input - Working Days Hours'!C:C,'I. Model Data - Working Days'!C41)</f>
        <v>22.006400000000003</v>
      </c>
      <c r="F41" s="4">
        <v>8</v>
      </c>
      <c r="G41" s="4">
        <v>2</v>
      </c>
      <c r="I41" s="4" t="s">
        <v>9</v>
      </c>
      <c r="J41" s="4">
        <v>4</v>
      </c>
      <c r="K41" s="4" t="s">
        <v>38</v>
      </c>
      <c r="L41" s="4">
        <v>0</v>
      </c>
      <c r="M41" s="1">
        <f>SUMIFS('Input - Working Days Hours'!D:D,'Input - Working Days Hours'!A:A,'I. Model Data - Working Days'!I41,'Input - Working Days Hours'!B:B,K41,'Input - Working Days Hours'!C:C,J41)</f>
        <v>0</v>
      </c>
      <c r="N41" s="4">
        <v>20</v>
      </c>
    </row>
    <row r="42" spans="1:14" x14ac:dyDescent="0.3">
      <c r="A42" s="4" t="s">
        <v>9</v>
      </c>
      <c r="B42" s="4" t="s">
        <v>11</v>
      </c>
      <c r="C42" s="4">
        <v>5</v>
      </c>
      <c r="D42" s="4">
        <v>2</v>
      </c>
      <c r="E42" s="1">
        <f>SUMIFS('Input - Working Days Hours'!D:D,'Input - Working Days Hours'!A:A,'I. Model Data - Working Days'!A42,'Input - Working Days Hours'!B:B,'I. Model Data - Working Days'!B42,'Input - Working Days Hours'!C:C,'I. Model Data - Working Days'!C42)</f>
        <v>24.122399999999999</v>
      </c>
      <c r="F42" s="4">
        <v>8</v>
      </c>
      <c r="G42" s="4">
        <v>2</v>
      </c>
      <c r="I42" s="4" t="s">
        <v>9</v>
      </c>
      <c r="J42" s="4">
        <v>5</v>
      </c>
      <c r="K42" s="4" t="s">
        <v>38</v>
      </c>
      <c r="L42" s="4">
        <v>0</v>
      </c>
      <c r="M42" s="1">
        <f>SUMIFS('Input - Working Days Hours'!D:D,'Input - Working Days Hours'!A:A,'I. Model Data - Working Days'!I42,'Input - Working Days Hours'!B:B,K42,'Input - Working Days Hours'!C:C,J42)</f>
        <v>0</v>
      </c>
      <c r="N42" s="4">
        <v>20</v>
      </c>
    </row>
    <row r="43" spans="1:14" x14ac:dyDescent="0.3">
      <c r="A43" s="4" t="s">
        <v>9</v>
      </c>
      <c r="B43" s="4" t="s">
        <v>11</v>
      </c>
      <c r="C43" s="4">
        <v>6</v>
      </c>
      <c r="D43" s="4">
        <v>2</v>
      </c>
      <c r="E43" s="1">
        <f>SUMIFS('Input - Working Days Hours'!D:D,'Input - Working Days Hours'!A:A,'I. Model Data - Working Days'!A43,'Input - Working Days Hours'!B:B,'I. Model Data - Working Days'!B43,'Input - Working Days Hours'!C:C,'I. Model Data - Working Days'!C43)</f>
        <v>20.736800000000002</v>
      </c>
      <c r="F43" s="4">
        <v>8</v>
      </c>
      <c r="G43" s="4">
        <v>2</v>
      </c>
      <c r="I43" s="4" t="s">
        <v>9</v>
      </c>
      <c r="J43" s="4">
        <v>6</v>
      </c>
      <c r="K43" s="4" t="s">
        <v>38</v>
      </c>
      <c r="L43" s="4">
        <v>0</v>
      </c>
      <c r="M43" s="1">
        <f>SUMIFS('Input - Working Days Hours'!D:D,'Input - Working Days Hours'!A:A,'I. Model Data - Working Days'!I43,'Input - Working Days Hours'!B:B,K43,'Input - Working Days Hours'!C:C,J43)</f>
        <v>0</v>
      </c>
      <c r="N43" s="4">
        <v>20</v>
      </c>
    </row>
    <row r="44" spans="1:14" x14ac:dyDescent="0.3">
      <c r="A44" s="4" t="s">
        <v>9</v>
      </c>
      <c r="B44" s="4" t="s">
        <v>11</v>
      </c>
      <c r="C44" s="4">
        <v>7</v>
      </c>
      <c r="D44" s="4">
        <v>2</v>
      </c>
      <c r="E44" s="1">
        <f>SUMIFS('Input - Working Days Hours'!D:D,'Input - Working Days Hours'!A:A,'I. Model Data - Working Days'!A44,'Input - Working Days Hours'!B:B,'I. Model Data - Working Days'!B44,'Input - Working Days Hours'!C:C,'I. Model Data - Working Days'!C44)</f>
        <v>24.5456</v>
      </c>
      <c r="F44" s="4">
        <v>8</v>
      </c>
      <c r="G44" s="4">
        <v>2</v>
      </c>
      <c r="I44" s="4" t="s">
        <v>9</v>
      </c>
      <c r="J44" s="4">
        <v>7</v>
      </c>
      <c r="K44" s="4" t="s">
        <v>38</v>
      </c>
      <c r="L44" s="4">
        <v>0</v>
      </c>
      <c r="M44" s="1">
        <f>SUMIFS('Input - Working Days Hours'!D:D,'Input - Working Days Hours'!A:A,'I. Model Data - Working Days'!I44,'Input - Working Days Hours'!B:B,K44,'Input - Working Days Hours'!C:C,J44)</f>
        <v>0</v>
      </c>
      <c r="N44" s="4">
        <v>20</v>
      </c>
    </row>
    <row r="45" spans="1:14" x14ac:dyDescent="0.3">
      <c r="A45" s="4" t="s">
        <v>9</v>
      </c>
      <c r="B45" s="4" t="s">
        <v>11</v>
      </c>
      <c r="C45" s="4">
        <v>8</v>
      </c>
      <c r="D45" s="4">
        <v>2</v>
      </c>
      <c r="E45" s="1">
        <f>SUMIFS('Input - Working Days Hours'!D:D,'Input - Working Days Hours'!A:A,'I. Model Data - Working Days'!A45,'Input - Working Days Hours'!B:B,'I. Model Data - Working Days'!B45,'Input - Working Days Hours'!C:C,'I. Model Data - Working Days'!C45)</f>
        <v>24.122399999999999</v>
      </c>
      <c r="F45" s="4">
        <v>8</v>
      </c>
      <c r="G45" s="4">
        <v>2</v>
      </c>
      <c r="I45" s="4" t="s">
        <v>9</v>
      </c>
      <c r="J45" s="4">
        <v>8</v>
      </c>
      <c r="K45" s="4" t="s">
        <v>38</v>
      </c>
      <c r="L45" s="4">
        <v>0</v>
      </c>
      <c r="M45" s="1">
        <f>SUMIFS('Input - Working Days Hours'!D:D,'Input - Working Days Hours'!A:A,'I. Model Data - Working Days'!I45,'Input - Working Days Hours'!B:B,K45,'Input - Working Days Hours'!C:C,J45)</f>
        <v>0</v>
      </c>
      <c r="N45" s="4">
        <v>20</v>
      </c>
    </row>
    <row r="46" spans="1:14" x14ac:dyDescent="0.3">
      <c r="A46" s="4" t="s">
        <v>9</v>
      </c>
      <c r="B46" s="4" t="s">
        <v>11</v>
      </c>
      <c r="C46" s="4">
        <v>9</v>
      </c>
      <c r="D46" s="4">
        <v>2</v>
      </c>
      <c r="E46" s="1">
        <f>SUMIFS('Input - Working Days Hours'!D:D,'Input - Working Days Hours'!A:A,'I. Model Data - Working Days'!A46,'Input - Working Days Hours'!B:B,'I. Model Data - Working Days'!B46,'Input - Working Days Hours'!C:C,'I. Model Data - Working Days'!C46)</f>
        <v>22.852800000000002</v>
      </c>
      <c r="F46" s="4">
        <v>8</v>
      </c>
      <c r="G46" s="4">
        <v>2</v>
      </c>
      <c r="I46" s="4" t="s">
        <v>9</v>
      </c>
      <c r="J46" s="4">
        <v>9</v>
      </c>
      <c r="K46" s="4" t="s">
        <v>38</v>
      </c>
      <c r="L46" s="4">
        <v>0</v>
      </c>
      <c r="M46" s="1">
        <f>SUMIFS('Input - Working Days Hours'!D:D,'Input - Working Days Hours'!A:A,'I. Model Data - Working Days'!I46,'Input - Working Days Hours'!B:B,K46,'Input - Working Days Hours'!C:C,J46)</f>
        <v>0</v>
      </c>
      <c r="N46" s="4">
        <v>20</v>
      </c>
    </row>
    <row r="47" spans="1:14" x14ac:dyDescent="0.3">
      <c r="A47" s="4" t="s">
        <v>9</v>
      </c>
      <c r="B47" s="4" t="s">
        <v>11</v>
      </c>
      <c r="C47" s="4">
        <v>10</v>
      </c>
      <c r="D47" s="4">
        <v>2</v>
      </c>
      <c r="E47" s="1">
        <f>SUMIFS('Input - Working Days Hours'!D:D,'Input - Working Days Hours'!A:A,'I. Model Data - Working Days'!A47,'Input - Working Days Hours'!B:B,'I. Model Data - Working Days'!B47,'Input - Working Days Hours'!C:C,'I. Model Data - Working Days'!C47)</f>
        <v>24.5456</v>
      </c>
      <c r="F47" s="4">
        <v>8</v>
      </c>
      <c r="G47" s="4">
        <v>2</v>
      </c>
      <c r="I47" s="4" t="s">
        <v>9</v>
      </c>
      <c r="J47" s="4">
        <v>10</v>
      </c>
      <c r="K47" s="4" t="s">
        <v>38</v>
      </c>
      <c r="L47" s="4">
        <v>0</v>
      </c>
      <c r="M47" s="1">
        <f>SUMIFS('Input - Working Days Hours'!D:D,'Input - Working Days Hours'!A:A,'I. Model Data - Working Days'!I47,'Input - Working Days Hours'!B:B,K47,'Input - Working Days Hours'!C:C,J47)</f>
        <v>0</v>
      </c>
      <c r="N47" s="4">
        <v>20</v>
      </c>
    </row>
    <row r="48" spans="1:14" x14ac:dyDescent="0.3">
      <c r="A48" s="4" t="s">
        <v>9</v>
      </c>
      <c r="B48" s="4" t="s">
        <v>11</v>
      </c>
      <c r="C48" s="4">
        <v>11</v>
      </c>
      <c r="D48" s="4">
        <v>2</v>
      </c>
      <c r="E48" s="1">
        <f>SUMIFS('Input - Working Days Hours'!D:D,'Input - Working Days Hours'!A:A,'I. Model Data - Working Days'!A48,'Input - Working Days Hours'!B:B,'I. Model Data - Working Days'!B48,'Input - Working Days Hours'!C:C,'I. Model Data - Working Days'!C48)</f>
        <v>23.276000000000003</v>
      </c>
      <c r="F48" s="4">
        <v>8</v>
      </c>
      <c r="G48" s="4">
        <v>2</v>
      </c>
      <c r="I48" s="4" t="s">
        <v>9</v>
      </c>
      <c r="J48" s="4">
        <v>11</v>
      </c>
      <c r="K48" s="4" t="s">
        <v>38</v>
      </c>
      <c r="L48" s="4">
        <v>0</v>
      </c>
      <c r="M48" s="1">
        <f>SUMIFS('Input - Working Days Hours'!D:D,'Input - Working Days Hours'!A:A,'I. Model Data - Working Days'!I48,'Input - Working Days Hours'!B:B,K48,'Input - Working Days Hours'!C:C,J48)</f>
        <v>0</v>
      </c>
      <c r="N48" s="4">
        <v>20</v>
      </c>
    </row>
    <row r="49" spans="1:14" x14ac:dyDescent="0.3">
      <c r="A49" s="4" t="s">
        <v>9</v>
      </c>
      <c r="B49" s="4" t="s">
        <v>11</v>
      </c>
      <c r="C49" s="4">
        <v>12</v>
      </c>
      <c r="D49" s="4">
        <v>2</v>
      </c>
      <c r="E49" s="1">
        <f>SUMIFS('Input - Working Days Hours'!D:D,'Input - Working Days Hours'!A:A,'I. Model Data - Working Days'!A49,'Input - Working Days Hours'!B:B,'I. Model Data - Working Days'!B49,'Input - Working Days Hours'!C:C,'I. Model Data - Working Days'!C49)</f>
        <v>22.852800000000002</v>
      </c>
      <c r="F49" s="4">
        <v>8</v>
      </c>
      <c r="G49" s="4">
        <v>2</v>
      </c>
      <c r="I49" s="4" t="s">
        <v>9</v>
      </c>
      <c r="J49" s="4">
        <v>12</v>
      </c>
      <c r="K49" s="4" t="s">
        <v>38</v>
      </c>
      <c r="L49" s="4">
        <v>0</v>
      </c>
      <c r="M49" s="1">
        <f>SUMIFS('Input - Working Days Hours'!D:D,'Input - Working Days Hours'!A:A,'I. Model Data - Working Days'!I49,'Input - Working Days Hours'!B:B,K49,'Input - Working Days Hours'!C:C,J49)</f>
        <v>0</v>
      </c>
      <c r="N49" s="4">
        <v>20</v>
      </c>
    </row>
    <row r="50" spans="1:14" x14ac:dyDescent="0.3">
      <c r="A50" s="4" t="s">
        <v>20</v>
      </c>
      <c r="B50" s="4" t="s">
        <v>28</v>
      </c>
      <c r="C50" s="4">
        <v>1</v>
      </c>
      <c r="D50" s="4">
        <v>1</v>
      </c>
      <c r="E50" s="1">
        <f>SUMIFS('Input - Working Days Hours'!D:D,'Input - Working Days Hours'!A:A,'I. Model Data - Working Days'!A50,'Input - Working Days Hours'!B:B,'I. Model Data - Working Days'!B50,'Input - Working Days Hours'!C:C,'I. Model Data - Working Days'!C50)</f>
        <v>20.313600000000001</v>
      </c>
      <c r="F50" s="4">
        <v>8</v>
      </c>
      <c r="G50" s="4">
        <v>2</v>
      </c>
      <c r="I50" s="4" t="s">
        <v>20</v>
      </c>
      <c r="J50" s="4">
        <v>1</v>
      </c>
      <c r="K50" s="4" t="s">
        <v>38</v>
      </c>
      <c r="L50" s="4">
        <v>1</v>
      </c>
      <c r="M50" s="1">
        <f>SUMIFS('Input - Working Days Hours'!D:D,'Input - Working Days Hours'!A:A,'I. Model Data - Working Days'!I50,'Input - Working Days Hours'!B:B,K50,'Input - Working Days Hours'!C:C,J50)</f>
        <v>23.916249999999998</v>
      </c>
      <c r="N50" s="4">
        <v>20</v>
      </c>
    </row>
    <row r="51" spans="1:14" x14ac:dyDescent="0.3">
      <c r="A51" s="4" t="s">
        <v>20</v>
      </c>
      <c r="B51" s="4" t="s">
        <v>28</v>
      </c>
      <c r="C51" s="4">
        <v>2</v>
      </c>
      <c r="D51" s="4">
        <v>1</v>
      </c>
      <c r="E51" s="1">
        <f>SUMIFS('Input - Working Days Hours'!D:D,'Input - Working Days Hours'!A:A,'I. Model Data - Working Days'!A51,'Input - Working Days Hours'!B:B,'I. Model Data - Working Days'!B51,'Input - Working Days Hours'!C:C,'I. Model Data - Working Days'!C51)</f>
        <v>18.620800000000003</v>
      </c>
      <c r="F51" s="4">
        <v>8</v>
      </c>
      <c r="G51" s="4">
        <v>2</v>
      </c>
      <c r="I51" s="4" t="s">
        <v>20</v>
      </c>
      <c r="J51" s="4">
        <v>2</v>
      </c>
      <c r="K51" s="4" t="s">
        <v>38</v>
      </c>
      <c r="L51" s="4">
        <v>1</v>
      </c>
      <c r="M51" s="1">
        <f>SUMIFS('Input - Working Days Hours'!D:D,'Input - Working Days Hours'!A:A,'I. Model Data - Working Days'!I51,'Input - Working Days Hours'!B:B,K51,'Input - Working Days Hours'!C:C,J51)</f>
        <v>21.66</v>
      </c>
      <c r="N51" s="4">
        <v>20</v>
      </c>
    </row>
    <row r="52" spans="1:14" x14ac:dyDescent="0.3">
      <c r="A52" s="4" t="s">
        <v>20</v>
      </c>
      <c r="B52" s="4" t="s">
        <v>28</v>
      </c>
      <c r="C52" s="4">
        <v>3</v>
      </c>
      <c r="D52" s="4">
        <v>1</v>
      </c>
      <c r="E52" s="1">
        <f>SUMIFS('Input - Working Days Hours'!D:D,'Input - Working Days Hours'!A:A,'I. Model Data - Working Days'!A52,'Input - Working Days Hours'!B:B,'I. Model Data - Working Days'!B52,'Input - Working Days Hours'!C:C,'I. Model Data - Working Days'!C52)</f>
        <v>19.805759999999999</v>
      </c>
      <c r="F52" s="4">
        <v>6</v>
      </c>
      <c r="G52" s="4">
        <v>4</v>
      </c>
      <c r="I52" s="4" t="s">
        <v>20</v>
      </c>
      <c r="J52" s="4">
        <v>3</v>
      </c>
      <c r="K52" s="4" t="s">
        <v>38</v>
      </c>
      <c r="L52" s="4">
        <v>1</v>
      </c>
      <c r="M52" s="1">
        <f>SUMIFS('Input - Working Days Hours'!D:D,'Input - Working Days Hours'!A:A,'I. Model Data - Working Days'!I52,'Input - Working Days Hours'!B:B,K52,'Input - Working Days Hours'!C:C,J52)</f>
        <v>22.923499999999997</v>
      </c>
      <c r="N52" s="4">
        <v>20</v>
      </c>
    </row>
    <row r="53" spans="1:14" x14ac:dyDescent="0.3">
      <c r="A53" s="4" t="s">
        <v>20</v>
      </c>
      <c r="B53" s="4" t="s">
        <v>28</v>
      </c>
      <c r="C53" s="4">
        <v>4</v>
      </c>
      <c r="D53" s="4">
        <v>1</v>
      </c>
      <c r="E53" s="1">
        <f>SUMIFS('Input - Working Days Hours'!D:D,'Input - Working Days Hours'!A:A,'I. Model Data - Working Days'!A53,'Input - Working Days Hours'!B:B,'I. Model Data - Working Days'!B53,'Input - Working Days Hours'!C:C,'I. Model Data - Working Days'!C53)</f>
        <v>20.313600000000001</v>
      </c>
      <c r="F53" s="4">
        <v>8</v>
      </c>
      <c r="G53" s="4">
        <v>2</v>
      </c>
      <c r="I53" s="4" t="s">
        <v>20</v>
      </c>
      <c r="J53" s="4">
        <v>4</v>
      </c>
      <c r="K53" s="4" t="s">
        <v>38</v>
      </c>
      <c r="L53" s="4">
        <v>1</v>
      </c>
      <c r="M53" s="1">
        <f>SUMIFS('Input - Working Days Hours'!D:D,'Input - Working Days Hours'!A:A,'I. Model Data - Working Days'!I53,'Input - Working Days Hours'!B:B,K53,'Input - Working Days Hours'!C:C,J53)</f>
        <v>23.464999999999996</v>
      </c>
      <c r="N53" s="4">
        <v>20</v>
      </c>
    </row>
    <row r="54" spans="1:14" x14ac:dyDescent="0.3">
      <c r="A54" s="4" t="s">
        <v>20</v>
      </c>
      <c r="B54" s="4" t="s">
        <v>28</v>
      </c>
      <c r="C54" s="4">
        <v>5</v>
      </c>
      <c r="D54" s="4">
        <v>1</v>
      </c>
      <c r="E54" s="1">
        <f>SUMIFS('Input - Working Days Hours'!D:D,'Input - Working Days Hours'!A:A,'I. Model Data - Working Days'!A54,'Input - Working Days Hours'!B:B,'I. Model Data - Working Days'!B54,'Input - Working Days Hours'!C:C,'I. Model Data - Working Days'!C54)</f>
        <v>22.006400000000003</v>
      </c>
      <c r="F54" s="4">
        <v>8</v>
      </c>
      <c r="G54" s="4">
        <v>2</v>
      </c>
      <c r="I54" s="4" t="s">
        <v>20</v>
      </c>
      <c r="J54" s="4">
        <v>5</v>
      </c>
      <c r="K54" s="4" t="s">
        <v>38</v>
      </c>
      <c r="L54" s="4">
        <v>1</v>
      </c>
      <c r="M54" s="1">
        <f>SUMIFS('Input - Working Days Hours'!D:D,'Input - Working Days Hours'!A:A,'I. Model Data - Working Days'!I54,'Input - Working Days Hours'!B:B,K54,'Input - Working Days Hours'!C:C,J54)</f>
        <v>25.721249999999998</v>
      </c>
      <c r="N54" s="4">
        <v>20</v>
      </c>
    </row>
    <row r="55" spans="1:14" x14ac:dyDescent="0.3">
      <c r="A55" s="4" t="s">
        <v>20</v>
      </c>
      <c r="B55" s="4" t="s">
        <v>28</v>
      </c>
      <c r="C55" s="4">
        <v>6</v>
      </c>
      <c r="D55" s="4">
        <v>1</v>
      </c>
      <c r="E55" s="1">
        <f>SUMIFS('Input - Working Days Hours'!D:D,'Input - Working Days Hours'!A:A,'I. Model Data - Working Days'!A55,'Input - Working Days Hours'!B:B,'I. Model Data - Working Days'!B55,'Input - Working Days Hours'!C:C,'I. Model Data - Working Days'!C55)</f>
        <v>19.467200000000002</v>
      </c>
      <c r="F55" s="4">
        <v>8</v>
      </c>
      <c r="G55" s="4">
        <v>2</v>
      </c>
      <c r="I55" s="4" t="s">
        <v>20</v>
      </c>
      <c r="J55" s="4">
        <v>6</v>
      </c>
      <c r="K55" s="4" t="s">
        <v>38</v>
      </c>
      <c r="L55" s="4">
        <v>1</v>
      </c>
      <c r="M55" s="1">
        <f>SUMIFS('Input - Working Days Hours'!D:D,'Input - Working Days Hours'!A:A,'I. Model Data - Working Days'!I55,'Input - Working Days Hours'!B:B,K55,'Input - Working Days Hours'!C:C,J55)</f>
        <v>21.66</v>
      </c>
      <c r="N55" s="4">
        <v>20</v>
      </c>
    </row>
    <row r="56" spans="1:14" x14ac:dyDescent="0.3">
      <c r="A56" s="4" t="s">
        <v>20</v>
      </c>
      <c r="B56" s="4" t="s">
        <v>28</v>
      </c>
      <c r="C56" s="4">
        <v>7</v>
      </c>
      <c r="D56" s="4">
        <v>1</v>
      </c>
      <c r="E56" s="1">
        <f>SUMIFS('Input - Working Days Hours'!D:D,'Input - Working Days Hours'!A:A,'I. Model Data - Working Days'!A56,'Input - Working Days Hours'!B:B,'I. Model Data - Working Days'!B56,'Input - Working Days Hours'!C:C,'I. Model Data - Working Days'!C56)</f>
        <v>22.852800000000002</v>
      </c>
      <c r="F56" s="4">
        <v>8</v>
      </c>
      <c r="G56" s="4">
        <v>2</v>
      </c>
      <c r="I56" s="4" t="s">
        <v>20</v>
      </c>
      <c r="J56" s="4">
        <v>7</v>
      </c>
      <c r="K56" s="4" t="s">
        <v>38</v>
      </c>
      <c r="L56" s="4">
        <v>1</v>
      </c>
      <c r="M56" s="1">
        <f>SUMIFS('Input - Working Days Hours'!D:D,'Input - Working Days Hours'!A:A,'I. Model Data - Working Days'!I56,'Input - Working Days Hours'!B:B,K56,'Input - Working Days Hours'!C:C,J56)</f>
        <v>26.172499999999996</v>
      </c>
      <c r="N56" s="4">
        <v>20</v>
      </c>
    </row>
    <row r="57" spans="1:14" x14ac:dyDescent="0.3">
      <c r="A57" s="4" t="s">
        <v>20</v>
      </c>
      <c r="B57" s="4" t="s">
        <v>28</v>
      </c>
      <c r="C57" s="4">
        <v>8</v>
      </c>
      <c r="D57" s="4">
        <v>1</v>
      </c>
      <c r="E57" s="1">
        <f>SUMIFS('Input - Working Days Hours'!D:D,'Input - Working Days Hours'!A:A,'I. Model Data - Working Days'!A57,'Input - Working Days Hours'!B:B,'I. Model Data - Working Days'!B57,'Input - Working Days Hours'!C:C,'I. Model Data - Working Days'!C57)</f>
        <v>22.006400000000003</v>
      </c>
      <c r="F57" s="4">
        <v>8</v>
      </c>
      <c r="G57" s="4">
        <v>2</v>
      </c>
      <c r="I57" s="4" t="s">
        <v>20</v>
      </c>
      <c r="J57" s="4">
        <v>8</v>
      </c>
      <c r="K57" s="4" t="s">
        <v>38</v>
      </c>
      <c r="L57" s="4">
        <v>1</v>
      </c>
      <c r="M57" s="1">
        <f>SUMIFS('Input - Working Days Hours'!D:D,'Input - Working Days Hours'!A:A,'I. Model Data - Working Days'!I57,'Input - Working Days Hours'!B:B,K57,'Input - Working Days Hours'!C:C,J57)</f>
        <v>25.721249999999998</v>
      </c>
      <c r="N57" s="4">
        <v>20</v>
      </c>
    </row>
    <row r="58" spans="1:14" x14ac:dyDescent="0.3">
      <c r="A58" s="4" t="s">
        <v>20</v>
      </c>
      <c r="B58" s="4" t="s">
        <v>28</v>
      </c>
      <c r="C58" s="4">
        <v>9</v>
      </c>
      <c r="D58" s="4">
        <v>1</v>
      </c>
      <c r="E58" s="1">
        <f>SUMIFS('Input - Working Days Hours'!D:D,'Input - Working Days Hours'!A:A,'I. Model Data - Working Days'!A58,'Input - Working Days Hours'!B:B,'I. Model Data - Working Days'!B58,'Input - Working Days Hours'!C:C,'I. Model Data - Working Days'!C58)</f>
        <v>22.006400000000003</v>
      </c>
      <c r="F58" s="4">
        <v>8</v>
      </c>
      <c r="G58" s="4">
        <v>2</v>
      </c>
      <c r="I58" s="4" t="s">
        <v>20</v>
      </c>
      <c r="J58" s="4">
        <v>9</v>
      </c>
      <c r="K58" s="4" t="s">
        <v>38</v>
      </c>
      <c r="L58" s="4">
        <v>1</v>
      </c>
      <c r="M58" s="1">
        <f>SUMIFS('Input - Working Days Hours'!D:D,'Input - Working Days Hours'!A:A,'I. Model Data - Working Days'!I58,'Input - Working Days Hours'!B:B,K58,'Input - Working Days Hours'!C:C,J58)</f>
        <v>24.818750000000001</v>
      </c>
      <c r="N58" s="4">
        <v>20</v>
      </c>
    </row>
    <row r="59" spans="1:14" x14ac:dyDescent="0.3">
      <c r="A59" s="4" t="s">
        <v>20</v>
      </c>
      <c r="B59" s="4" t="s">
        <v>28</v>
      </c>
      <c r="C59" s="4">
        <v>10</v>
      </c>
      <c r="D59" s="4">
        <v>1</v>
      </c>
      <c r="E59" s="1">
        <f>SUMIFS('Input - Working Days Hours'!D:D,'Input - Working Days Hours'!A:A,'I. Model Data - Working Days'!A59,'Input - Working Days Hours'!B:B,'I. Model Data - Working Days'!B59,'Input - Working Days Hours'!C:C,'I. Model Data - Working Days'!C59)</f>
        <v>22.006400000000003</v>
      </c>
      <c r="F59" s="4">
        <v>8</v>
      </c>
      <c r="G59" s="4">
        <v>2</v>
      </c>
      <c r="I59" s="4" t="s">
        <v>20</v>
      </c>
      <c r="J59" s="4">
        <v>10</v>
      </c>
      <c r="K59" s="4" t="s">
        <v>38</v>
      </c>
      <c r="L59" s="4">
        <v>1</v>
      </c>
      <c r="M59" s="1">
        <f>SUMIFS('Input - Working Days Hours'!D:D,'Input - Working Days Hours'!A:A,'I. Model Data - Working Days'!I59,'Input - Working Days Hours'!B:B,K59,'Input - Working Days Hours'!C:C,J59)</f>
        <v>25.721249999999998</v>
      </c>
      <c r="N59" s="4">
        <v>20</v>
      </c>
    </row>
    <row r="60" spans="1:14" x14ac:dyDescent="0.3">
      <c r="A60" s="4" t="s">
        <v>20</v>
      </c>
      <c r="B60" s="4" t="s">
        <v>28</v>
      </c>
      <c r="C60" s="4">
        <v>11</v>
      </c>
      <c r="D60" s="4">
        <v>1</v>
      </c>
      <c r="E60" s="1">
        <f>SUMIFS('Input - Working Days Hours'!D:D,'Input - Working Days Hours'!A:A,'I. Model Data - Working Days'!A60,'Input - Working Days Hours'!B:B,'I. Model Data - Working Days'!B60,'Input - Working Days Hours'!C:C,'I. Model Data - Working Days'!C60)</f>
        <v>22.006400000000003</v>
      </c>
      <c r="F60" s="4">
        <v>8</v>
      </c>
      <c r="G60" s="4">
        <v>2</v>
      </c>
      <c r="I60" s="4" t="s">
        <v>20</v>
      </c>
      <c r="J60" s="4">
        <v>11</v>
      </c>
      <c r="K60" s="4" t="s">
        <v>38</v>
      </c>
      <c r="L60" s="4">
        <v>1</v>
      </c>
      <c r="M60" s="1">
        <f>SUMIFS('Input - Working Days Hours'!D:D,'Input - Working Days Hours'!A:A,'I. Model Data - Working Days'!I60,'Input - Working Days Hours'!B:B,K60,'Input - Working Days Hours'!C:C,J60)</f>
        <v>25.27</v>
      </c>
      <c r="N60" s="4">
        <v>20</v>
      </c>
    </row>
    <row r="61" spans="1:14" x14ac:dyDescent="0.3">
      <c r="A61" s="4" t="s">
        <v>20</v>
      </c>
      <c r="B61" s="4" t="s">
        <v>28</v>
      </c>
      <c r="C61" s="4">
        <v>12</v>
      </c>
      <c r="D61" s="4">
        <v>1</v>
      </c>
      <c r="E61" s="1">
        <f>SUMIFS('Input - Working Days Hours'!D:D,'Input - Working Days Hours'!A:A,'I. Model Data - Working Days'!A61,'Input - Working Days Hours'!B:B,'I. Model Data - Working Days'!B61,'Input - Working Days Hours'!C:C,'I. Model Data - Working Days'!C61)</f>
        <v>22.852800000000002</v>
      </c>
      <c r="F61" s="4">
        <v>8</v>
      </c>
      <c r="G61" s="4">
        <v>2</v>
      </c>
      <c r="I61" s="4" t="s">
        <v>20</v>
      </c>
      <c r="J61" s="4">
        <v>12</v>
      </c>
      <c r="K61" s="4" t="s">
        <v>38</v>
      </c>
      <c r="L61" s="4">
        <v>1</v>
      </c>
      <c r="M61" s="1">
        <f>SUMIFS('Input - Working Days Hours'!D:D,'Input - Working Days Hours'!A:A,'I. Model Data - Working Days'!I61,'Input - Working Days Hours'!B:B,K61,'Input - Working Days Hours'!C:C,J61)</f>
        <v>26.172499999999996</v>
      </c>
      <c r="N61" s="4">
        <v>20</v>
      </c>
    </row>
    <row r="62" spans="1:14" x14ac:dyDescent="0.3">
      <c r="A62" s="4" t="s">
        <v>20</v>
      </c>
      <c r="B62" s="4" t="s">
        <v>28</v>
      </c>
      <c r="C62" s="4">
        <v>1</v>
      </c>
      <c r="D62" s="4">
        <v>2</v>
      </c>
      <c r="E62" s="1">
        <f>SUMIFS('Input - Working Days Hours'!D:D,'Input - Working Days Hours'!A:A,'I. Model Data - Working Days'!A62,'Input - Working Days Hours'!B:B,'I. Model Data - Working Days'!B62,'Input - Working Days Hours'!C:C,'I. Model Data - Working Days'!C62)</f>
        <v>20.313600000000001</v>
      </c>
      <c r="F62" s="4">
        <v>8</v>
      </c>
      <c r="G62" s="4">
        <v>2</v>
      </c>
    </row>
    <row r="63" spans="1:14" x14ac:dyDescent="0.3">
      <c r="A63" s="4" t="s">
        <v>20</v>
      </c>
      <c r="B63" s="4" t="s">
        <v>28</v>
      </c>
      <c r="C63" s="4">
        <v>2</v>
      </c>
      <c r="D63" s="4">
        <v>2</v>
      </c>
      <c r="E63" s="1">
        <f>SUMIFS('Input - Working Days Hours'!D:D,'Input - Working Days Hours'!A:A,'I. Model Data - Working Days'!A63,'Input - Working Days Hours'!B:B,'I. Model Data - Working Days'!B63,'Input - Working Days Hours'!C:C,'I. Model Data - Working Days'!C63)</f>
        <v>18.620800000000003</v>
      </c>
      <c r="F63" s="4">
        <v>8</v>
      </c>
      <c r="G63" s="4">
        <v>2</v>
      </c>
    </row>
    <row r="64" spans="1:14" x14ac:dyDescent="0.3">
      <c r="A64" s="4" t="s">
        <v>20</v>
      </c>
      <c r="B64" s="4" t="s">
        <v>28</v>
      </c>
      <c r="C64" s="4">
        <v>3</v>
      </c>
      <c r="D64" s="4">
        <v>2</v>
      </c>
      <c r="E64" s="1">
        <f>SUMIFS('Input - Working Days Hours'!D:D,'Input - Working Days Hours'!A:A,'I. Model Data - Working Days'!A64,'Input - Working Days Hours'!B:B,'I. Model Data - Working Days'!B64,'Input - Working Days Hours'!C:C,'I. Model Data - Working Days'!C64)</f>
        <v>19.805759999999999</v>
      </c>
      <c r="F64" s="4">
        <v>6</v>
      </c>
      <c r="G64" s="4">
        <v>4</v>
      </c>
    </row>
    <row r="65" spans="1:7" x14ac:dyDescent="0.3">
      <c r="A65" s="4" t="s">
        <v>20</v>
      </c>
      <c r="B65" s="4" t="s">
        <v>28</v>
      </c>
      <c r="C65" s="4">
        <v>4</v>
      </c>
      <c r="D65" s="4">
        <v>2</v>
      </c>
      <c r="E65" s="1">
        <f>SUMIFS('Input - Working Days Hours'!D:D,'Input - Working Days Hours'!A:A,'I. Model Data - Working Days'!A65,'Input - Working Days Hours'!B:B,'I. Model Data - Working Days'!B65,'Input - Working Days Hours'!C:C,'I. Model Data - Working Days'!C65)</f>
        <v>20.313600000000001</v>
      </c>
      <c r="F65" s="4">
        <v>8</v>
      </c>
      <c r="G65" s="4">
        <v>2</v>
      </c>
    </row>
    <row r="66" spans="1:7" x14ac:dyDescent="0.3">
      <c r="A66" s="4" t="s">
        <v>20</v>
      </c>
      <c r="B66" s="4" t="s">
        <v>28</v>
      </c>
      <c r="C66" s="4">
        <v>5</v>
      </c>
      <c r="D66" s="4">
        <v>2</v>
      </c>
      <c r="E66" s="1">
        <f>SUMIFS('Input - Working Days Hours'!D:D,'Input - Working Days Hours'!A:A,'I. Model Data - Working Days'!A66,'Input - Working Days Hours'!B:B,'I. Model Data - Working Days'!B66,'Input - Working Days Hours'!C:C,'I. Model Data - Working Days'!C66)</f>
        <v>22.006400000000003</v>
      </c>
      <c r="F66" s="4">
        <v>8</v>
      </c>
      <c r="G66" s="4">
        <v>2</v>
      </c>
    </row>
    <row r="67" spans="1:7" x14ac:dyDescent="0.3">
      <c r="A67" s="4" t="s">
        <v>20</v>
      </c>
      <c r="B67" s="4" t="s">
        <v>28</v>
      </c>
      <c r="C67" s="4">
        <v>6</v>
      </c>
      <c r="D67" s="4">
        <v>2</v>
      </c>
      <c r="E67" s="1">
        <f>SUMIFS('Input - Working Days Hours'!D:D,'Input - Working Days Hours'!A:A,'I. Model Data - Working Days'!A67,'Input - Working Days Hours'!B:B,'I. Model Data - Working Days'!B67,'Input - Working Days Hours'!C:C,'I. Model Data - Working Days'!C67)</f>
        <v>19.467200000000002</v>
      </c>
      <c r="F67" s="4">
        <v>8</v>
      </c>
      <c r="G67" s="4">
        <v>2</v>
      </c>
    </row>
    <row r="68" spans="1:7" x14ac:dyDescent="0.3">
      <c r="A68" s="4" t="s">
        <v>20</v>
      </c>
      <c r="B68" s="4" t="s">
        <v>28</v>
      </c>
      <c r="C68" s="4">
        <v>7</v>
      </c>
      <c r="D68" s="4">
        <v>2</v>
      </c>
      <c r="E68" s="1">
        <f>SUMIFS('Input - Working Days Hours'!D:D,'Input - Working Days Hours'!A:A,'I. Model Data - Working Days'!A68,'Input - Working Days Hours'!B:B,'I. Model Data - Working Days'!B68,'Input - Working Days Hours'!C:C,'I. Model Data - Working Days'!C68)</f>
        <v>22.852800000000002</v>
      </c>
      <c r="F68" s="4">
        <v>8</v>
      </c>
      <c r="G68" s="4">
        <v>2</v>
      </c>
    </row>
    <row r="69" spans="1:7" x14ac:dyDescent="0.3">
      <c r="A69" s="4" t="s">
        <v>20</v>
      </c>
      <c r="B69" s="4" t="s">
        <v>28</v>
      </c>
      <c r="C69" s="4">
        <v>8</v>
      </c>
      <c r="D69" s="4">
        <v>2</v>
      </c>
      <c r="E69" s="1">
        <f>SUMIFS('Input - Working Days Hours'!D:D,'Input - Working Days Hours'!A:A,'I. Model Data - Working Days'!A69,'Input - Working Days Hours'!B:B,'I. Model Data - Working Days'!B69,'Input - Working Days Hours'!C:C,'I. Model Data - Working Days'!C69)</f>
        <v>22.006400000000003</v>
      </c>
      <c r="F69" s="4">
        <v>8</v>
      </c>
      <c r="G69" s="4">
        <v>2</v>
      </c>
    </row>
    <row r="70" spans="1:7" x14ac:dyDescent="0.3">
      <c r="A70" s="4" t="s">
        <v>20</v>
      </c>
      <c r="B70" s="4" t="s">
        <v>28</v>
      </c>
      <c r="C70" s="4">
        <v>9</v>
      </c>
      <c r="D70" s="4">
        <v>2</v>
      </c>
      <c r="E70" s="1">
        <f>SUMIFS('Input - Working Days Hours'!D:D,'Input - Working Days Hours'!A:A,'I. Model Data - Working Days'!A70,'Input - Working Days Hours'!B:B,'I. Model Data - Working Days'!B70,'Input - Working Days Hours'!C:C,'I. Model Data - Working Days'!C70)</f>
        <v>22.006400000000003</v>
      </c>
      <c r="F70" s="4">
        <v>8</v>
      </c>
      <c r="G70" s="4">
        <v>2</v>
      </c>
    </row>
    <row r="71" spans="1:7" x14ac:dyDescent="0.3">
      <c r="A71" s="4" t="s">
        <v>20</v>
      </c>
      <c r="B71" s="4" t="s">
        <v>28</v>
      </c>
      <c r="C71" s="4">
        <v>10</v>
      </c>
      <c r="D71" s="4">
        <v>2</v>
      </c>
      <c r="E71" s="1">
        <f>SUMIFS('Input - Working Days Hours'!D:D,'Input - Working Days Hours'!A:A,'I. Model Data - Working Days'!A71,'Input - Working Days Hours'!B:B,'I. Model Data - Working Days'!B71,'Input - Working Days Hours'!C:C,'I. Model Data - Working Days'!C71)</f>
        <v>22.006400000000003</v>
      </c>
      <c r="F71" s="4">
        <v>8</v>
      </c>
      <c r="G71" s="4">
        <v>2</v>
      </c>
    </row>
    <row r="72" spans="1:7" x14ac:dyDescent="0.3">
      <c r="A72" s="4" t="s">
        <v>20</v>
      </c>
      <c r="B72" s="4" t="s">
        <v>28</v>
      </c>
      <c r="C72" s="4">
        <v>11</v>
      </c>
      <c r="D72" s="4">
        <v>2</v>
      </c>
      <c r="E72" s="1">
        <f>SUMIFS('Input - Working Days Hours'!D:D,'Input - Working Days Hours'!A:A,'I. Model Data - Working Days'!A72,'Input - Working Days Hours'!B:B,'I. Model Data - Working Days'!B72,'Input - Working Days Hours'!C:C,'I. Model Data - Working Days'!C72)</f>
        <v>22.006400000000003</v>
      </c>
      <c r="F72" s="4">
        <v>8</v>
      </c>
      <c r="G72" s="4">
        <v>2</v>
      </c>
    </row>
    <row r="73" spans="1:7" x14ac:dyDescent="0.3">
      <c r="A73" s="4" t="s">
        <v>20</v>
      </c>
      <c r="B73" s="4" t="s">
        <v>28</v>
      </c>
      <c r="C73" s="4">
        <v>12</v>
      </c>
      <c r="D73" s="4">
        <v>2</v>
      </c>
      <c r="E73" s="1">
        <f>SUMIFS('Input - Working Days Hours'!D:D,'Input - Working Days Hours'!A:A,'I. Model Data - Working Days'!A73,'Input - Working Days Hours'!B:B,'I. Model Data - Working Days'!B73,'Input - Working Days Hours'!C:C,'I. Model Data - Working Days'!C73)</f>
        <v>22.852800000000002</v>
      </c>
      <c r="F73" s="4">
        <v>8</v>
      </c>
      <c r="G73" s="4">
        <v>2</v>
      </c>
    </row>
    <row r="74" spans="1:7" x14ac:dyDescent="0.3">
      <c r="A74" s="4" t="s">
        <v>20</v>
      </c>
      <c r="B74" s="4" t="s">
        <v>36</v>
      </c>
      <c r="C74" s="4">
        <v>1</v>
      </c>
      <c r="D74" s="4">
        <v>1</v>
      </c>
      <c r="E74" s="1">
        <f>SUMIFS('Input - Working Days Hours'!D:D,'Input - Working Days Hours'!A:A,'I. Model Data - Working Days'!A74,'Input - Working Days Hours'!B:B,'I. Model Data - Working Days'!B74,'Input - Working Days Hours'!C:C,'I. Model Data - Working Days'!C74)</f>
        <v>20.313600000000001</v>
      </c>
      <c r="F74" s="4">
        <v>8</v>
      </c>
      <c r="G74" s="4">
        <v>2</v>
      </c>
    </row>
    <row r="75" spans="1:7" x14ac:dyDescent="0.3">
      <c r="A75" s="4" t="s">
        <v>20</v>
      </c>
      <c r="B75" s="4" t="s">
        <v>36</v>
      </c>
      <c r="C75" s="4">
        <v>2</v>
      </c>
      <c r="D75" s="4">
        <v>1</v>
      </c>
      <c r="E75" s="1">
        <f>SUMIFS('Input - Working Days Hours'!D:D,'Input - Working Days Hours'!A:A,'I. Model Data - Working Days'!A75,'Input - Working Days Hours'!B:B,'I. Model Data - Working Days'!B75,'Input - Working Days Hours'!C:C,'I. Model Data - Working Days'!C75)</f>
        <v>18.620800000000003</v>
      </c>
      <c r="F75" s="4">
        <v>8</v>
      </c>
      <c r="G75" s="4">
        <v>2</v>
      </c>
    </row>
    <row r="76" spans="1:7" x14ac:dyDescent="0.3">
      <c r="A76" s="4" t="s">
        <v>20</v>
      </c>
      <c r="B76" s="4" t="s">
        <v>36</v>
      </c>
      <c r="C76" s="4">
        <v>3</v>
      </c>
      <c r="D76" s="4">
        <v>1</v>
      </c>
      <c r="E76" s="1">
        <f>SUMIFS('Input - Working Days Hours'!D:D,'Input - Working Days Hours'!A:A,'I. Model Data - Working Days'!A76,'Input - Working Days Hours'!B:B,'I. Model Data - Working Days'!B76,'Input - Working Days Hours'!C:C,'I. Model Data - Working Days'!C76)</f>
        <v>19.805759999999999</v>
      </c>
      <c r="F76" s="4">
        <v>6</v>
      </c>
      <c r="G76" s="4">
        <v>4</v>
      </c>
    </row>
    <row r="77" spans="1:7" x14ac:dyDescent="0.3">
      <c r="A77" s="4" t="s">
        <v>20</v>
      </c>
      <c r="B77" s="4" t="s">
        <v>36</v>
      </c>
      <c r="C77" s="4">
        <v>4</v>
      </c>
      <c r="D77" s="4">
        <v>1</v>
      </c>
      <c r="E77" s="1">
        <f>SUMIFS('Input - Working Days Hours'!D:D,'Input - Working Days Hours'!A:A,'I. Model Data - Working Days'!A77,'Input - Working Days Hours'!B:B,'I. Model Data - Working Days'!B77,'Input - Working Days Hours'!C:C,'I. Model Data - Working Days'!C77)</f>
        <v>20.313600000000001</v>
      </c>
      <c r="F77" s="4">
        <v>8</v>
      </c>
      <c r="G77" s="4">
        <v>2</v>
      </c>
    </row>
    <row r="78" spans="1:7" x14ac:dyDescent="0.3">
      <c r="A78" s="4" t="s">
        <v>20</v>
      </c>
      <c r="B78" s="4" t="s">
        <v>36</v>
      </c>
      <c r="C78" s="4">
        <v>5</v>
      </c>
      <c r="D78" s="4">
        <v>1</v>
      </c>
      <c r="E78" s="1">
        <f>SUMIFS('Input - Working Days Hours'!D:D,'Input - Working Days Hours'!A:A,'I. Model Data - Working Days'!A78,'Input - Working Days Hours'!B:B,'I. Model Data - Working Days'!B78,'Input - Working Days Hours'!C:C,'I. Model Data - Working Days'!C78)</f>
        <v>22.006400000000003</v>
      </c>
      <c r="F78" s="4">
        <v>8</v>
      </c>
      <c r="G78" s="4">
        <v>2</v>
      </c>
    </row>
    <row r="79" spans="1:7" x14ac:dyDescent="0.3">
      <c r="A79" s="4" t="s">
        <v>20</v>
      </c>
      <c r="B79" s="4" t="s">
        <v>36</v>
      </c>
      <c r="C79" s="4">
        <v>6</v>
      </c>
      <c r="D79" s="4">
        <v>1</v>
      </c>
      <c r="E79" s="1">
        <f>SUMIFS('Input - Working Days Hours'!D:D,'Input - Working Days Hours'!A:A,'I. Model Data - Working Days'!A79,'Input - Working Days Hours'!B:B,'I. Model Data - Working Days'!B79,'Input - Working Days Hours'!C:C,'I. Model Data - Working Days'!C79)</f>
        <v>19.467200000000002</v>
      </c>
      <c r="F79" s="4">
        <v>8</v>
      </c>
      <c r="G79" s="4">
        <v>2</v>
      </c>
    </row>
    <row r="80" spans="1:7" x14ac:dyDescent="0.3">
      <c r="A80" s="4" t="s">
        <v>20</v>
      </c>
      <c r="B80" s="4" t="s">
        <v>36</v>
      </c>
      <c r="C80" s="4">
        <v>7</v>
      </c>
      <c r="D80" s="4">
        <v>1</v>
      </c>
      <c r="E80" s="1">
        <f>SUMIFS('Input - Working Days Hours'!D:D,'Input - Working Days Hours'!A:A,'I. Model Data - Working Days'!A80,'Input - Working Days Hours'!B:B,'I. Model Data - Working Days'!B80,'Input - Working Days Hours'!C:C,'I. Model Data - Working Days'!C80)</f>
        <v>22.852800000000002</v>
      </c>
      <c r="F80" s="4">
        <v>8</v>
      </c>
      <c r="G80" s="4">
        <v>2</v>
      </c>
    </row>
    <row r="81" spans="1:7" x14ac:dyDescent="0.3">
      <c r="A81" s="4" t="s">
        <v>20</v>
      </c>
      <c r="B81" s="4" t="s">
        <v>36</v>
      </c>
      <c r="C81" s="4">
        <v>8</v>
      </c>
      <c r="D81" s="4">
        <v>1</v>
      </c>
      <c r="E81" s="1">
        <f>SUMIFS('Input - Working Days Hours'!D:D,'Input - Working Days Hours'!A:A,'I. Model Data - Working Days'!A81,'Input - Working Days Hours'!B:B,'I. Model Data - Working Days'!B81,'Input - Working Days Hours'!C:C,'I. Model Data - Working Days'!C81)</f>
        <v>22.006400000000003</v>
      </c>
      <c r="F81" s="4">
        <v>8</v>
      </c>
      <c r="G81" s="4">
        <v>2</v>
      </c>
    </row>
    <row r="82" spans="1:7" x14ac:dyDescent="0.3">
      <c r="A82" s="4" t="s">
        <v>20</v>
      </c>
      <c r="B82" s="4" t="s">
        <v>36</v>
      </c>
      <c r="C82" s="4">
        <v>9</v>
      </c>
      <c r="D82" s="4">
        <v>1</v>
      </c>
      <c r="E82" s="1">
        <f>SUMIFS('Input - Working Days Hours'!D:D,'Input - Working Days Hours'!A:A,'I. Model Data - Working Days'!A82,'Input - Working Days Hours'!B:B,'I. Model Data - Working Days'!B82,'Input - Working Days Hours'!C:C,'I. Model Data - Working Days'!C82)</f>
        <v>22.006400000000003</v>
      </c>
      <c r="F82" s="4">
        <v>8</v>
      </c>
      <c r="G82" s="4">
        <v>2</v>
      </c>
    </row>
    <row r="83" spans="1:7" x14ac:dyDescent="0.3">
      <c r="A83" s="4" t="s">
        <v>20</v>
      </c>
      <c r="B83" s="4" t="s">
        <v>36</v>
      </c>
      <c r="C83" s="4">
        <v>10</v>
      </c>
      <c r="D83" s="4">
        <v>1</v>
      </c>
      <c r="E83" s="1">
        <f>SUMIFS('Input - Working Days Hours'!D:D,'Input - Working Days Hours'!A:A,'I. Model Data - Working Days'!A83,'Input - Working Days Hours'!B:B,'I. Model Data - Working Days'!B83,'Input - Working Days Hours'!C:C,'I. Model Data - Working Days'!C83)</f>
        <v>22.006400000000003</v>
      </c>
      <c r="F83" s="4">
        <v>8</v>
      </c>
      <c r="G83" s="4">
        <v>2</v>
      </c>
    </row>
    <row r="84" spans="1:7" x14ac:dyDescent="0.3">
      <c r="A84" s="4" t="s">
        <v>20</v>
      </c>
      <c r="B84" s="4" t="s">
        <v>36</v>
      </c>
      <c r="C84" s="4">
        <v>11</v>
      </c>
      <c r="D84" s="4">
        <v>1</v>
      </c>
      <c r="E84" s="1">
        <f>SUMIFS('Input - Working Days Hours'!D:D,'Input - Working Days Hours'!A:A,'I. Model Data - Working Days'!A84,'Input - Working Days Hours'!B:B,'I. Model Data - Working Days'!B84,'Input - Working Days Hours'!C:C,'I. Model Data - Working Days'!C84)</f>
        <v>22.006400000000003</v>
      </c>
      <c r="F84" s="4">
        <v>8</v>
      </c>
      <c r="G84" s="4">
        <v>2</v>
      </c>
    </row>
    <row r="85" spans="1:7" x14ac:dyDescent="0.3">
      <c r="A85" s="4" t="s">
        <v>20</v>
      </c>
      <c r="B85" s="4" t="s">
        <v>36</v>
      </c>
      <c r="C85" s="4">
        <v>12</v>
      </c>
      <c r="D85" s="4">
        <v>1</v>
      </c>
      <c r="E85" s="1">
        <f>SUMIFS('Input - Working Days Hours'!D:D,'Input - Working Days Hours'!A:A,'I. Model Data - Working Days'!A85,'Input - Working Days Hours'!B:B,'I. Model Data - Working Days'!B85,'Input - Working Days Hours'!C:C,'I. Model Data - Working Days'!C85)</f>
        <v>22.852800000000002</v>
      </c>
      <c r="F85" s="4">
        <v>8</v>
      </c>
      <c r="G85" s="4">
        <v>2</v>
      </c>
    </row>
    <row r="86" spans="1:7" x14ac:dyDescent="0.3">
      <c r="A86" s="4" t="s">
        <v>20</v>
      </c>
      <c r="B86" s="4" t="s">
        <v>36</v>
      </c>
      <c r="C86" s="4">
        <v>1</v>
      </c>
      <c r="D86" s="4">
        <v>2</v>
      </c>
      <c r="E86" s="1">
        <f>SUMIFS('Input - Working Days Hours'!D:D,'Input - Working Days Hours'!A:A,'I. Model Data - Working Days'!A86,'Input - Working Days Hours'!B:B,'I. Model Data - Working Days'!B86,'Input - Working Days Hours'!C:C,'I. Model Data - Working Days'!C86)</f>
        <v>20.313600000000001</v>
      </c>
      <c r="F86" s="4">
        <v>8</v>
      </c>
      <c r="G86" s="4">
        <v>2</v>
      </c>
    </row>
    <row r="87" spans="1:7" x14ac:dyDescent="0.3">
      <c r="A87" s="4" t="s">
        <v>20</v>
      </c>
      <c r="B87" s="4" t="s">
        <v>36</v>
      </c>
      <c r="C87" s="4">
        <v>2</v>
      </c>
      <c r="D87" s="4">
        <v>2</v>
      </c>
      <c r="E87" s="1">
        <f>SUMIFS('Input - Working Days Hours'!D:D,'Input - Working Days Hours'!A:A,'I. Model Data - Working Days'!A87,'Input - Working Days Hours'!B:B,'I. Model Data - Working Days'!B87,'Input - Working Days Hours'!C:C,'I. Model Data - Working Days'!C87)</f>
        <v>18.620800000000003</v>
      </c>
      <c r="F87" s="4">
        <v>8</v>
      </c>
      <c r="G87" s="4">
        <v>2</v>
      </c>
    </row>
    <row r="88" spans="1:7" x14ac:dyDescent="0.3">
      <c r="A88" s="4" t="s">
        <v>20</v>
      </c>
      <c r="B88" s="4" t="s">
        <v>36</v>
      </c>
      <c r="C88" s="4">
        <v>3</v>
      </c>
      <c r="D88" s="4">
        <v>2</v>
      </c>
      <c r="E88" s="1">
        <f>SUMIFS('Input - Working Days Hours'!D:D,'Input - Working Days Hours'!A:A,'I. Model Data - Working Days'!A88,'Input - Working Days Hours'!B:B,'I. Model Data - Working Days'!B88,'Input - Working Days Hours'!C:C,'I. Model Data - Working Days'!C88)</f>
        <v>19.805759999999999</v>
      </c>
      <c r="F88" s="4">
        <v>6</v>
      </c>
      <c r="G88" s="4">
        <v>4</v>
      </c>
    </row>
    <row r="89" spans="1:7" x14ac:dyDescent="0.3">
      <c r="A89" s="4" t="s">
        <v>20</v>
      </c>
      <c r="B89" s="4" t="s">
        <v>36</v>
      </c>
      <c r="C89" s="4">
        <v>4</v>
      </c>
      <c r="D89" s="4">
        <v>2</v>
      </c>
      <c r="E89" s="1">
        <f>SUMIFS('Input - Working Days Hours'!D:D,'Input - Working Days Hours'!A:A,'I. Model Data - Working Days'!A89,'Input - Working Days Hours'!B:B,'I. Model Data - Working Days'!B89,'Input - Working Days Hours'!C:C,'I. Model Data - Working Days'!C89)</f>
        <v>20.313600000000001</v>
      </c>
      <c r="F89" s="4">
        <v>8</v>
      </c>
      <c r="G89" s="4">
        <v>2</v>
      </c>
    </row>
    <row r="90" spans="1:7" x14ac:dyDescent="0.3">
      <c r="A90" s="4" t="s">
        <v>20</v>
      </c>
      <c r="B90" s="4" t="s">
        <v>36</v>
      </c>
      <c r="C90" s="4">
        <v>5</v>
      </c>
      <c r="D90" s="4">
        <v>2</v>
      </c>
      <c r="E90" s="1">
        <f>SUMIFS('Input - Working Days Hours'!D:D,'Input - Working Days Hours'!A:A,'I. Model Data - Working Days'!A90,'Input - Working Days Hours'!B:B,'I. Model Data - Working Days'!B90,'Input - Working Days Hours'!C:C,'I. Model Data - Working Days'!C90)</f>
        <v>22.006400000000003</v>
      </c>
      <c r="F90" s="4">
        <v>8</v>
      </c>
      <c r="G90" s="4">
        <v>2</v>
      </c>
    </row>
    <row r="91" spans="1:7" x14ac:dyDescent="0.3">
      <c r="A91" s="4" t="s">
        <v>20</v>
      </c>
      <c r="B91" s="4" t="s">
        <v>36</v>
      </c>
      <c r="C91" s="4">
        <v>6</v>
      </c>
      <c r="D91" s="4">
        <v>2</v>
      </c>
      <c r="E91" s="1">
        <f>SUMIFS('Input - Working Days Hours'!D:D,'Input - Working Days Hours'!A:A,'I. Model Data - Working Days'!A91,'Input - Working Days Hours'!B:B,'I. Model Data - Working Days'!B91,'Input - Working Days Hours'!C:C,'I. Model Data - Working Days'!C91)</f>
        <v>19.467200000000002</v>
      </c>
      <c r="F91" s="4">
        <v>8</v>
      </c>
      <c r="G91" s="4">
        <v>2</v>
      </c>
    </row>
    <row r="92" spans="1:7" x14ac:dyDescent="0.3">
      <c r="A92" s="4" t="s">
        <v>20</v>
      </c>
      <c r="B92" s="4" t="s">
        <v>36</v>
      </c>
      <c r="C92" s="4">
        <v>7</v>
      </c>
      <c r="D92" s="4">
        <v>2</v>
      </c>
      <c r="E92" s="1">
        <f>SUMIFS('Input - Working Days Hours'!D:D,'Input - Working Days Hours'!A:A,'I. Model Data - Working Days'!A92,'Input - Working Days Hours'!B:B,'I. Model Data - Working Days'!B92,'Input - Working Days Hours'!C:C,'I. Model Data - Working Days'!C92)</f>
        <v>22.852800000000002</v>
      </c>
      <c r="F92" s="4">
        <v>8</v>
      </c>
      <c r="G92" s="4">
        <v>2</v>
      </c>
    </row>
    <row r="93" spans="1:7" x14ac:dyDescent="0.3">
      <c r="A93" s="4" t="s">
        <v>20</v>
      </c>
      <c r="B93" s="4" t="s">
        <v>36</v>
      </c>
      <c r="C93" s="4">
        <v>8</v>
      </c>
      <c r="D93" s="4">
        <v>2</v>
      </c>
      <c r="E93" s="1">
        <f>SUMIFS('Input - Working Days Hours'!D:D,'Input - Working Days Hours'!A:A,'I. Model Data - Working Days'!A93,'Input - Working Days Hours'!B:B,'I. Model Data - Working Days'!B93,'Input - Working Days Hours'!C:C,'I. Model Data - Working Days'!C93)</f>
        <v>22.006400000000003</v>
      </c>
      <c r="F93" s="4">
        <v>8</v>
      </c>
      <c r="G93" s="4">
        <v>2</v>
      </c>
    </row>
    <row r="94" spans="1:7" x14ac:dyDescent="0.3">
      <c r="A94" s="4" t="s">
        <v>20</v>
      </c>
      <c r="B94" s="4" t="s">
        <v>36</v>
      </c>
      <c r="C94" s="4">
        <v>9</v>
      </c>
      <c r="D94" s="4">
        <v>2</v>
      </c>
      <c r="E94" s="1">
        <f>SUMIFS('Input - Working Days Hours'!D:D,'Input - Working Days Hours'!A:A,'I. Model Data - Working Days'!A94,'Input - Working Days Hours'!B:B,'I. Model Data - Working Days'!B94,'Input - Working Days Hours'!C:C,'I. Model Data - Working Days'!C94)</f>
        <v>22.006400000000003</v>
      </c>
      <c r="F94" s="4">
        <v>8</v>
      </c>
      <c r="G94" s="4">
        <v>2</v>
      </c>
    </row>
    <row r="95" spans="1:7" x14ac:dyDescent="0.3">
      <c r="A95" s="4" t="s">
        <v>20</v>
      </c>
      <c r="B95" s="4" t="s">
        <v>36</v>
      </c>
      <c r="C95" s="4">
        <v>10</v>
      </c>
      <c r="D95" s="4">
        <v>2</v>
      </c>
      <c r="E95" s="1">
        <f>SUMIFS('Input - Working Days Hours'!D:D,'Input - Working Days Hours'!A:A,'I. Model Data - Working Days'!A95,'Input - Working Days Hours'!B:B,'I. Model Data - Working Days'!B95,'Input - Working Days Hours'!C:C,'I. Model Data - Working Days'!C95)</f>
        <v>22.006400000000003</v>
      </c>
      <c r="F95" s="4">
        <v>8</v>
      </c>
      <c r="G95" s="4">
        <v>2</v>
      </c>
    </row>
    <row r="96" spans="1:7" x14ac:dyDescent="0.3">
      <c r="A96" s="4" t="s">
        <v>20</v>
      </c>
      <c r="B96" s="4" t="s">
        <v>36</v>
      </c>
      <c r="C96" s="4">
        <v>11</v>
      </c>
      <c r="D96" s="4">
        <v>2</v>
      </c>
      <c r="E96" s="1">
        <f>SUMIFS('Input - Working Days Hours'!D:D,'Input - Working Days Hours'!A:A,'I. Model Data - Working Days'!A96,'Input - Working Days Hours'!B:B,'I. Model Data - Working Days'!B96,'Input - Working Days Hours'!C:C,'I. Model Data - Working Days'!C96)</f>
        <v>22.006400000000003</v>
      </c>
      <c r="F96" s="4">
        <v>8</v>
      </c>
      <c r="G96" s="4">
        <v>2</v>
      </c>
    </row>
    <row r="97" spans="1:7" x14ac:dyDescent="0.3">
      <c r="A97" s="4" t="s">
        <v>20</v>
      </c>
      <c r="B97" s="4" t="s">
        <v>36</v>
      </c>
      <c r="C97" s="4">
        <v>12</v>
      </c>
      <c r="D97" s="4">
        <v>2</v>
      </c>
      <c r="E97" s="1">
        <f>SUMIFS('Input - Working Days Hours'!D:D,'Input - Working Days Hours'!A:A,'I. Model Data - Working Days'!A97,'Input - Working Days Hours'!B:B,'I. Model Data - Working Days'!B97,'Input - Working Days Hours'!C:C,'I. Model Data - Working Days'!C97)</f>
        <v>22.852800000000002</v>
      </c>
      <c r="F97" s="4">
        <v>8</v>
      </c>
      <c r="G97" s="4">
        <v>2</v>
      </c>
    </row>
    <row r="98" spans="1:7" x14ac:dyDescent="0.3">
      <c r="A98" s="4" t="s">
        <v>20</v>
      </c>
      <c r="B98" s="4" t="s">
        <v>21</v>
      </c>
      <c r="C98" s="4">
        <v>1</v>
      </c>
      <c r="D98" s="4">
        <v>1</v>
      </c>
      <c r="E98" s="1">
        <f>SUMIFS('Input - Working Days Hours'!D:D,'Input - Working Days Hours'!A:A,'I. Model Data - Working Days'!A98,'Input - Working Days Hours'!B:B,'I. Model Data - Working Days'!B98,'Input - Working Days Hours'!C:C,'I. Model Data - Working Days'!C98)</f>
        <v>22.429600000000001</v>
      </c>
      <c r="F98" s="4">
        <v>8</v>
      </c>
      <c r="G98" s="4">
        <v>2</v>
      </c>
    </row>
    <row r="99" spans="1:7" x14ac:dyDescent="0.3">
      <c r="A99" s="4" t="s">
        <v>20</v>
      </c>
      <c r="B99" s="4" t="s">
        <v>21</v>
      </c>
      <c r="C99" s="4">
        <v>2</v>
      </c>
      <c r="D99" s="4">
        <v>1</v>
      </c>
      <c r="E99" s="1">
        <f>SUMIFS('Input - Working Days Hours'!D:D,'Input - Working Days Hours'!A:A,'I. Model Data - Working Days'!A99,'Input - Working Days Hours'!B:B,'I. Model Data - Working Days'!B99,'Input - Working Days Hours'!C:C,'I. Model Data - Working Days'!C99)</f>
        <v>20.313600000000001</v>
      </c>
      <c r="F99" s="4">
        <v>8</v>
      </c>
      <c r="G99" s="4">
        <v>2</v>
      </c>
    </row>
    <row r="100" spans="1:7" x14ac:dyDescent="0.3">
      <c r="A100" s="4" t="s">
        <v>20</v>
      </c>
      <c r="B100" s="4" t="s">
        <v>21</v>
      </c>
      <c r="C100" s="4">
        <v>3</v>
      </c>
      <c r="D100" s="4">
        <v>1</v>
      </c>
      <c r="E100" s="1">
        <f>SUMIFS('Input - Working Days Hours'!D:D,'Input - Working Days Hours'!A:A,'I. Model Data - Working Days'!A100,'Input - Working Days Hours'!B:B,'I. Model Data - Working Days'!B100,'Input - Working Days Hours'!C:C,'I. Model Data - Working Days'!C100)</f>
        <v>21.498560000000001</v>
      </c>
      <c r="F100" s="4">
        <v>6</v>
      </c>
      <c r="G100" s="4">
        <v>4</v>
      </c>
    </row>
    <row r="101" spans="1:7" x14ac:dyDescent="0.3">
      <c r="A101" s="4" t="s">
        <v>20</v>
      </c>
      <c r="B101" s="4" t="s">
        <v>21</v>
      </c>
      <c r="C101" s="4">
        <v>4</v>
      </c>
      <c r="D101" s="4">
        <v>1</v>
      </c>
      <c r="E101" s="1">
        <f>SUMIFS('Input - Working Days Hours'!D:D,'Input - Working Days Hours'!A:A,'I. Model Data - Working Days'!A101,'Input - Working Days Hours'!B:B,'I. Model Data - Working Days'!B101,'Input - Working Days Hours'!C:C,'I. Model Data - Working Days'!C101)</f>
        <v>22.006400000000003</v>
      </c>
      <c r="F101" s="4">
        <v>8</v>
      </c>
      <c r="G101" s="4">
        <v>2</v>
      </c>
    </row>
    <row r="102" spans="1:7" x14ac:dyDescent="0.3">
      <c r="A102" s="4" t="s">
        <v>20</v>
      </c>
      <c r="B102" s="4" t="s">
        <v>21</v>
      </c>
      <c r="C102" s="4">
        <v>5</v>
      </c>
      <c r="D102" s="4">
        <v>1</v>
      </c>
      <c r="E102" s="1">
        <f>SUMIFS('Input - Working Days Hours'!D:D,'Input - Working Days Hours'!A:A,'I. Model Data - Working Days'!A102,'Input - Working Days Hours'!B:B,'I. Model Data - Working Days'!B102,'Input - Working Days Hours'!C:C,'I. Model Data - Working Days'!C102)</f>
        <v>24.122399999999999</v>
      </c>
      <c r="F102" s="4">
        <v>8</v>
      </c>
      <c r="G102" s="4">
        <v>2</v>
      </c>
    </row>
    <row r="103" spans="1:7" x14ac:dyDescent="0.3">
      <c r="A103" s="4" t="s">
        <v>20</v>
      </c>
      <c r="B103" s="4" t="s">
        <v>21</v>
      </c>
      <c r="C103" s="4">
        <v>6</v>
      </c>
      <c r="D103" s="4">
        <v>1</v>
      </c>
      <c r="E103" s="1">
        <f>SUMIFS('Input - Working Days Hours'!D:D,'Input - Working Days Hours'!A:A,'I. Model Data - Working Days'!A103,'Input - Working Days Hours'!B:B,'I. Model Data - Working Days'!B103,'Input - Working Days Hours'!C:C,'I. Model Data - Working Days'!C103)</f>
        <v>20.313600000000001</v>
      </c>
      <c r="F103" s="4">
        <v>8</v>
      </c>
      <c r="G103" s="4">
        <v>2</v>
      </c>
    </row>
    <row r="104" spans="1:7" x14ac:dyDescent="0.3">
      <c r="A104" s="4" t="s">
        <v>20</v>
      </c>
      <c r="B104" s="4" t="s">
        <v>21</v>
      </c>
      <c r="C104" s="4">
        <v>7</v>
      </c>
      <c r="D104" s="4">
        <v>1</v>
      </c>
      <c r="E104" s="1">
        <f>SUMIFS('Input - Working Days Hours'!D:D,'Input - Working Days Hours'!A:A,'I. Model Data - Working Days'!A104,'Input - Working Days Hours'!B:B,'I. Model Data - Working Days'!B104,'Input - Working Days Hours'!C:C,'I. Model Data - Working Days'!C104)</f>
        <v>24.5456</v>
      </c>
      <c r="F104" s="4">
        <v>8</v>
      </c>
      <c r="G104" s="4">
        <v>2</v>
      </c>
    </row>
    <row r="105" spans="1:7" x14ac:dyDescent="0.3">
      <c r="A105" s="4" t="s">
        <v>20</v>
      </c>
      <c r="B105" s="4" t="s">
        <v>21</v>
      </c>
      <c r="C105" s="4">
        <v>8</v>
      </c>
      <c r="D105" s="4">
        <v>1</v>
      </c>
      <c r="E105" s="1">
        <f>SUMIFS('Input - Working Days Hours'!D:D,'Input - Working Days Hours'!A:A,'I. Model Data - Working Days'!A105,'Input - Working Days Hours'!B:B,'I. Model Data - Working Days'!B105,'Input - Working Days Hours'!C:C,'I. Model Data - Working Days'!C105)</f>
        <v>24.122399999999999</v>
      </c>
      <c r="F105" s="4">
        <v>8</v>
      </c>
      <c r="G105" s="4">
        <v>2</v>
      </c>
    </row>
    <row r="106" spans="1:7" x14ac:dyDescent="0.3">
      <c r="A106" s="4" t="s">
        <v>20</v>
      </c>
      <c r="B106" s="4" t="s">
        <v>21</v>
      </c>
      <c r="C106" s="4">
        <v>9</v>
      </c>
      <c r="D106" s="4">
        <v>1</v>
      </c>
      <c r="E106" s="1">
        <f>SUMIFS('Input - Working Days Hours'!D:D,'Input - Working Days Hours'!A:A,'I. Model Data - Working Days'!A106,'Input - Working Days Hours'!B:B,'I. Model Data - Working Days'!B106,'Input - Working Days Hours'!C:C,'I. Model Data - Working Days'!C106)</f>
        <v>23.276000000000003</v>
      </c>
      <c r="F106" s="4">
        <v>8</v>
      </c>
      <c r="G106" s="4">
        <v>2</v>
      </c>
    </row>
    <row r="107" spans="1:7" x14ac:dyDescent="0.3">
      <c r="A107" s="4" t="s">
        <v>20</v>
      </c>
      <c r="B107" s="4" t="s">
        <v>21</v>
      </c>
      <c r="C107" s="4">
        <v>10</v>
      </c>
      <c r="D107" s="4">
        <v>1</v>
      </c>
      <c r="E107" s="1">
        <f>SUMIFS('Input - Working Days Hours'!D:D,'Input - Working Days Hours'!A:A,'I. Model Data - Working Days'!A107,'Input - Working Days Hours'!B:B,'I. Model Data - Working Days'!B107,'Input - Working Days Hours'!C:C,'I. Model Data - Working Days'!C107)</f>
        <v>24.122399999999999</v>
      </c>
      <c r="F107" s="4">
        <v>8</v>
      </c>
      <c r="G107" s="4">
        <v>2</v>
      </c>
    </row>
    <row r="108" spans="1:7" x14ac:dyDescent="0.3">
      <c r="A108" s="4" t="s">
        <v>20</v>
      </c>
      <c r="B108" s="4" t="s">
        <v>21</v>
      </c>
      <c r="C108" s="4">
        <v>11</v>
      </c>
      <c r="D108" s="4">
        <v>1</v>
      </c>
      <c r="E108" s="1">
        <f>SUMIFS('Input - Working Days Hours'!D:D,'Input - Working Days Hours'!A:A,'I. Model Data - Working Days'!A108,'Input - Working Days Hours'!B:B,'I. Model Data - Working Days'!B108,'Input - Working Days Hours'!C:C,'I. Model Data - Working Days'!C108)</f>
        <v>23.699200000000001</v>
      </c>
      <c r="F108" s="4">
        <v>8</v>
      </c>
      <c r="G108" s="4">
        <v>2</v>
      </c>
    </row>
    <row r="109" spans="1:7" x14ac:dyDescent="0.3">
      <c r="A109" s="4" t="s">
        <v>20</v>
      </c>
      <c r="B109" s="4" t="s">
        <v>21</v>
      </c>
      <c r="C109" s="4">
        <v>12</v>
      </c>
      <c r="D109" s="4">
        <v>1</v>
      </c>
      <c r="E109" s="1">
        <f>SUMIFS('Input - Working Days Hours'!D:D,'Input - Working Days Hours'!A:A,'I. Model Data - Working Days'!A109,'Input - Working Days Hours'!B:B,'I. Model Data - Working Days'!B109,'Input - Working Days Hours'!C:C,'I. Model Data - Working Days'!C109)</f>
        <v>24.5456</v>
      </c>
      <c r="F109" s="4">
        <v>8</v>
      </c>
      <c r="G109" s="4">
        <v>2</v>
      </c>
    </row>
    <row r="110" spans="1:7" x14ac:dyDescent="0.3">
      <c r="A110" s="4" t="s">
        <v>20</v>
      </c>
      <c r="B110" s="4" t="s">
        <v>21</v>
      </c>
      <c r="C110" s="4">
        <v>1</v>
      </c>
      <c r="D110" s="4">
        <v>2</v>
      </c>
      <c r="E110" s="1">
        <f>SUMIFS('Input - Working Days Hours'!D:D,'Input - Working Days Hours'!A:A,'I. Model Data - Working Days'!A110,'Input - Working Days Hours'!B:B,'I. Model Data - Working Days'!B110,'Input - Working Days Hours'!C:C,'I. Model Data - Working Days'!C110)</f>
        <v>22.429600000000001</v>
      </c>
      <c r="F110" s="4">
        <v>8</v>
      </c>
      <c r="G110" s="4">
        <v>2</v>
      </c>
    </row>
    <row r="111" spans="1:7" x14ac:dyDescent="0.3">
      <c r="A111" s="4" t="s">
        <v>20</v>
      </c>
      <c r="B111" s="4" t="s">
        <v>21</v>
      </c>
      <c r="C111" s="4">
        <v>2</v>
      </c>
      <c r="D111" s="4">
        <v>2</v>
      </c>
      <c r="E111" s="1">
        <f>SUMIFS('Input - Working Days Hours'!D:D,'Input - Working Days Hours'!A:A,'I. Model Data - Working Days'!A111,'Input - Working Days Hours'!B:B,'I. Model Data - Working Days'!B111,'Input - Working Days Hours'!C:C,'I. Model Data - Working Days'!C111)</f>
        <v>20.313600000000001</v>
      </c>
      <c r="F111" s="4">
        <v>8</v>
      </c>
      <c r="G111" s="4">
        <v>2</v>
      </c>
    </row>
    <row r="112" spans="1:7" x14ac:dyDescent="0.3">
      <c r="A112" s="4" t="s">
        <v>20</v>
      </c>
      <c r="B112" s="4" t="s">
        <v>21</v>
      </c>
      <c r="C112" s="4">
        <v>3</v>
      </c>
      <c r="D112" s="4">
        <v>2</v>
      </c>
      <c r="E112" s="1">
        <f>SUMIFS('Input - Working Days Hours'!D:D,'Input - Working Days Hours'!A:A,'I. Model Data - Working Days'!A112,'Input - Working Days Hours'!B:B,'I. Model Data - Working Days'!B112,'Input - Working Days Hours'!C:C,'I. Model Data - Working Days'!C112)</f>
        <v>21.498560000000001</v>
      </c>
      <c r="F112" s="4">
        <v>6</v>
      </c>
      <c r="G112" s="4">
        <v>4</v>
      </c>
    </row>
    <row r="113" spans="1:7" x14ac:dyDescent="0.3">
      <c r="A113" s="4" t="s">
        <v>20</v>
      </c>
      <c r="B113" s="4" t="s">
        <v>21</v>
      </c>
      <c r="C113" s="4">
        <v>4</v>
      </c>
      <c r="D113" s="4">
        <v>2</v>
      </c>
      <c r="E113" s="1">
        <f>SUMIFS('Input - Working Days Hours'!D:D,'Input - Working Days Hours'!A:A,'I. Model Data - Working Days'!A113,'Input - Working Days Hours'!B:B,'I. Model Data - Working Days'!B113,'Input - Working Days Hours'!C:C,'I. Model Data - Working Days'!C113)</f>
        <v>22.006400000000003</v>
      </c>
      <c r="F113" s="4">
        <v>8</v>
      </c>
      <c r="G113" s="4">
        <v>2</v>
      </c>
    </row>
    <row r="114" spans="1:7" x14ac:dyDescent="0.3">
      <c r="A114" s="4" t="s">
        <v>20</v>
      </c>
      <c r="B114" s="4" t="s">
        <v>21</v>
      </c>
      <c r="C114" s="4">
        <v>5</v>
      </c>
      <c r="D114" s="4">
        <v>2</v>
      </c>
      <c r="E114" s="1">
        <f>SUMIFS('Input - Working Days Hours'!D:D,'Input - Working Days Hours'!A:A,'I. Model Data - Working Days'!A114,'Input - Working Days Hours'!B:B,'I. Model Data - Working Days'!B114,'Input - Working Days Hours'!C:C,'I. Model Data - Working Days'!C114)</f>
        <v>24.122399999999999</v>
      </c>
      <c r="F114" s="4">
        <v>8</v>
      </c>
      <c r="G114" s="4">
        <v>2</v>
      </c>
    </row>
    <row r="115" spans="1:7" x14ac:dyDescent="0.3">
      <c r="A115" s="4" t="s">
        <v>20</v>
      </c>
      <c r="B115" s="4" t="s">
        <v>21</v>
      </c>
      <c r="C115" s="4">
        <v>6</v>
      </c>
      <c r="D115" s="4">
        <v>2</v>
      </c>
      <c r="E115" s="1">
        <f>SUMIFS('Input - Working Days Hours'!D:D,'Input - Working Days Hours'!A:A,'I. Model Data - Working Days'!A115,'Input - Working Days Hours'!B:B,'I. Model Data - Working Days'!B115,'Input - Working Days Hours'!C:C,'I. Model Data - Working Days'!C115)</f>
        <v>20.313600000000001</v>
      </c>
      <c r="F115" s="4">
        <v>8</v>
      </c>
      <c r="G115" s="4">
        <v>2</v>
      </c>
    </row>
    <row r="116" spans="1:7" x14ac:dyDescent="0.3">
      <c r="A116" s="4" t="s">
        <v>20</v>
      </c>
      <c r="B116" s="4" t="s">
        <v>21</v>
      </c>
      <c r="C116" s="4">
        <v>7</v>
      </c>
      <c r="D116" s="4">
        <v>2</v>
      </c>
      <c r="E116" s="1">
        <f>SUMIFS('Input - Working Days Hours'!D:D,'Input - Working Days Hours'!A:A,'I. Model Data - Working Days'!A116,'Input - Working Days Hours'!B:B,'I. Model Data - Working Days'!B116,'Input - Working Days Hours'!C:C,'I. Model Data - Working Days'!C116)</f>
        <v>24.5456</v>
      </c>
      <c r="F116" s="4">
        <v>8</v>
      </c>
      <c r="G116" s="4">
        <v>2</v>
      </c>
    </row>
    <row r="117" spans="1:7" x14ac:dyDescent="0.3">
      <c r="A117" s="4" t="s">
        <v>20</v>
      </c>
      <c r="B117" s="4" t="s">
        <v>21</v>
      </c>
      <c r="C117" s="4">
        <v>8</v>
      </c>
      <c r="D117" s="4">
        <v>2</v>
      </c>
      <c r="E117" s="1">
        <f>SUMIFS('Input - Working Days Hours'!D:D,'Input - Working Days Hours'!A:A,'I. Model Data - Working Days'!A117,'Input - Working Days Hours'!B:B,'I. Model Data - Working Days'!B117,'Input - Working Days Hours'!C:C,'I. Model Data - Working Days'!C117)</f>
        <v>24.122399999999999</v>
      </c>
      <c r="F117" s="4">
        <v>8</v>
      </c>
      <c r="G117" s="4">
        <v>2</v>
      </c>
    </row>
    <row r="118" spans="1:7" x14ac:dyDescent="0.3">
      <c r="A118" s="4" t="s">
        <v>20</v>
      </c>
      <c r="B118" s="4" t="s">
        <v>21</v>
      </c>
      <c r="C118" s="4">
        <v>9</v>
      </c>
      <c r="D118" s="4">
        <v>2</v>
      </c>
      <c r="E118" s="1">
        <f>SUMIFS('Input - Working Days Hours'!D:D,'Input - Working Days Hours'!A:A,'I. Model Data - Working Days'!A118,'Input - Working Days Hours'!B:B,'I. Model Data - Working Days'!B118,'Input - Working Days Hours'!C:C,'I. Model Data - Working Days'!C118)</f>
        <v>23.276000000000003</v>
      </c>
      <c r="F118" s="4">
        <v>8</v>
      </c>
      <c r="G118" s="4">
        <v>2</v>
      </c>
    </row>
    <row r="119" spans="1:7" x14ac:dyDescent="0.3">
      <c r="A119" s="4" t="s">
        <v>20</v>
      </c>
      <c r="B119" s="4" t="s">
        <v>21</v>
      </c>
      <c r="C119" s="4">
        <v>10</v>
      </c>
      <c r="D119" s="4">
        <v>2</v>
      </c>
      <c r="E119" s="1">
        <f>SUMIFS('Input - Working Days Hours'!D:D,'Input - Working Days Hours'!A:A,'I. Model Data - Working Days'!A119,'Input - Working Days Hours'!B:B,'I. Model Data - Working Days'!B119,'Input - Working Days Hours'!C:C,'I. Model Data - Working Days'!C119)</f>
        <v>24.122399999999999</v>
      </c>
      <c r="F119" s="4">
        <v>8</v>
      </c>
      <c r="G119" s="4">
        <v>2</v>
      </c>
    </row>
    <row r="120" spans="1:7" x14ac:dyDescent="0.3">
      <c r="A120" s="4" t="s">
        <v>20</v>
      </c>
      <c r="B120" s="4" t="s">
        <v>21</v>
      </c>
      <c r="C120" s="4">
        <v>11</v>
      </c>
      <c r="D120" s="4">
        <v>2</v>
      </c>
      <c r="E120" s="1">
        <f>SUMIFS('Input - Working Days Hours'!D:D,'Input - Working Days Hours'!A:A,'I. Model Data - Working Days'!A120,'Input - Working Days Hours'!B:B,'I. Model Data - Working Days'!B120,'Input - Working Days Hours'!C:C,'I. Model Data - Working Days'!C120)</f>
        <v>23.699200000000001</v>
      </c>
      <c r="F120" s="4">
        <v>8</v>
      </c>
      <c r="G120" s="4">
        <v>2</v>
      </c>
    </row>
    <row r="121" spans="1:7" x14ac:dyDescent="0.3">
      <c r="A121" s="4" t="s">
        <v>20</v>
      </c>
      <c r="B121" s="4" t="s">
        <v>21</v>
      </c>
      <c r="C121" s="4">
        <v>12</v>
      </c>
      <c r="D121" s="4">
        <v>2</v>
      </c>
      <c r="E121" s="1">
        <f>SUMIFS('Input - Working Days Hours'!D:D,'Input - Working Days Hours'!A:A,'I. Model Data - Working Days'!A121,'Input - Working Days Hours'!B:B,'I. Model Data - Working Days'!B121,'Input - Working Days Hours'!C:C,'I. Model Data - Working Days'!C121)</f>
        <v>24.5456</v>
      </c>
      <c r="F121" s="4">
        <v>8</v>
      </c>
      <c r="G121" s="4">
        <v>2</v>
      </c>
    </row>
    <row r="122" spans="1:7" x14ac:dyDescent="0.3">
      <c r="A122" s="4" t="s">
        <v>20</v>
      </c>
      <c r="B122" s="4" t="s">
        <v>30</v>
      </c>
      <c r="C122" s="4">
        <v>1</v>
      </c>
      <c r="D122" s="4">
        <v>1</v>
      </c>
      <c r="E122" s="1">
        <f>SUMIFS('Input - Working Days Hours'!D:D,'Input - Working Days Hours'!A:A,'I. Model Data - Working Days'!A122,'Input - Working Days Hours'!B:B,'I. Model Data - Working Days'!B122,'Input - Working Days Hours'!C:C,'I. Model Data - Working Days'!C122)</f>
        <v>20.313600000000001</v>
      </c>
      <c r="F122" s="4">
        <v>8</v>
      </c>
      <c r="G122" s="4">
        <v>2</v>
      </c>
    </row>
    <row r="123" spans="1:7" x14ac:dyDescent="0.3">
      <c r="A123" s="4" t="s">
        <v>20</v>
      </c>
      <c r="B123" s="4" t="s">
        <v>30</v>
      </c>
      <c r="C123" s="4">
        <v>2</v>
      </c>
      <c r="D123" s="4">
        <v>1</v>
      </c>
      <c r="E123" s="1">
        <f>SUMIFS('Input - Working Days Hours'!D:D,'Input - Working Days Hours'!A:A,'I. Model Data - Working Days'!A123,'Input - Working Days Hours'!B:B,'I. Model Data - Working Days'!B123,'Input - Working Days Hours'!C:C,'I. Model Data - Working Days'!C123)</f>
        <v>18.620800000000003</v>
      </c>
      <c r="F123" s="4">
        <v>8</v>
      </c>
      <c r="G123" s="4">
        <v>2</v>
      </c>
    </row>
    <row r="124" spans="1:7" x14ac:dyDescent="0.3">
      <c r="A124" s="4" t="s">
        <v>20</v>
      </c>
      <c r="B124" s="4" t="s">
        <v>30</v>
      </c>
      <c r="C124" s="4">
        <v>3</v>
      </c>
      <c r="D124" s="4">
        <v>1</v>
      </c>
      <c r="E124" s="1">
        <f>SUMIFS('Input - Working Days Hours'!D:D,'Input - Working Days Hours'!A:A,'I. Model Data - Working Days'!A124,'Input - Working Days Hours'!B:B,'I. Model Data - Working Days'!B124,'Input - Working Days Hours'!C:C,'I. Model Data - Working Days'!C124)</f>
        <v>19.805759999999999</v>
      </c>
      <c r="F124" s="4">
        <v>6</v>
      </c>
      <c r="G124" s="4">
        <v>4</v>
      </c>
    </row>
    <row r="125" spans="1:7" x14ac:dyDescent="0.3">
      <c r="A125" s="4" t="s">
        <v>20</v>
      </c>
      <c r="B125" s="4" t="s">
        <v>30</v>
      </c>
      <c r="C125" s="4">
        <v>4</v>
      </c>
      <c r="D125" s="4">
        <v>1</v>
      </c>
      <c r="E125" s="1">
        <f>SUMIFS('Input - Working Days Hours'!D:D,'Input - Working Days Hours'!A:A,'I. Model Data - Working Days'!A125,'Input - Working Days Hours'!B:B,'I. Model Data - Working Days'!B125,'Input - Working Days Hours'!C:C,'I. Model Data - Working Days'!C125)</f>
        <v>20.313600000000001</v>
      </c>
      <c r="F125" s="4">
        <v>8</v>
      </c>
      <c r="G125" s="4">
        <v>2</v>
      </c>
    </row>
    <row r="126" spans="1:7" x14ac:dyDescent="0.3">
      <c r="A126" s="4" t="s">
        <v>20</v>
      </c>
      <c r="B126" s="4" t="s">
        <v>30</v>
      </c>
      <c r="C126" s="4">
        <v>5</v>
      </c>
      <c r="D126" s="4">
        <v>1</v>
      </c>
      <c r="E126" s="1">
        <f>SUMIFS('Input - Working Days Hours'!D:D,'Input - Working Days Hours'!A:A,'I. Model Data - Working Days'!A126,'Input - Working Days Hours'!B:B,'I. Model Data - Working Days'!B126,'Input - Working Days Hours'!C:C,'I. Model Data - Working Days'!C126)</f>
        <v>22.006400000000003</v>
      </c>
      <c r="F126" s="4">
        <v>8</v>
      </c>
      <c r="G126" s="4">
        <v>2</v>
      </c>
    </row>
    <row r="127" spans="1:7" x14ac:dyDescent="0.3">
      <c r="A127" s="4" t="s">
        <v>20</v>
      </c>
      <c r="B127" s="4" t="s">
        <v>30</v>
      </c>
      <c r="C127" s="4">
        <v>6</v>
      </c>
      <c r="D127" s="4">
        <v>1</v>
      </c>
      <c r="E127" s="1">
        <f>SUMIFS('Input - Working Days Hours'!D:D,'Input - Working Days Hours'!A:A,'I. Model Data - Working Days'!A127,'Input - Working Days Hours'!B:B,'I. Model Data - Working Days'!B127,'Input - Working Days Hours'!C:C,'I. Model Data - Working Days'!C127)</f>
        <v>19.467200000000002</v>
      </c>
      <c r="F127" s="4">
        <v>8</v>
      </c>
      <c r="G127" s="4">
        <v>2</v>
      </c>
    </row>
    <row r="128" spans="1:7" x14ac:dyDescent="0.3">
      <c r="A128" s="4" t="s">
        <v>20</v>
      </c>
      <c r="B128" s="4" t="s">
        <v>30</v>
      </c>
      <c r="C128" s="4">
        <v>7</v>
      </c>
      <c r="D128" s="4">
        <v>1</v>
      </c>
      <c r="E128" s="1">
        <f>SUMIFS('Input - Working Days Hours'!D:D,'Input - Working Days Hours'!A:A,'I. Model Data - Working Days'!A128,'Input - Working Days Hours'!B:B,'I. Model Data - Working Days'!B128,'Input - Working Days Hours'!C:C,'I. Model Data - Working Days'!C128)</f>
        <v>22.852800000000002</v>
      </c>
      <c r="F128" s="4">
        <v>8</v>
      </c>
      <c r="G128" s="4">
        <v>2</v>
      </c>
    </row>
    <row r="129" spans="1:7" x14ac:dyDescent="0.3">
      <c r="A129" s="4" t="s">
        <v>20</v>
      </c>
      <c r="B129" s="4" t="s">
        <v>30</v>
      </c>
      <c r="C129" s="4">
        <v>8</v>
      </c>
      <c r="D129" s="4">
        <v>1</v>
      </c>
      <c r="E129" s="1">
        <f>SUMIFS('Input - Working Days Hours'!D:D,'Input - Working Days Hours'!A:A,'I. Model Data - Working Days'!A129,'Input - Working Days Hours'!B:B,'I. Model Data - Working Days'!B129,'Input - Working Days Hours'!C:C,'I. Model Data - Working Days'!C129)</f>
        <v>22.006400000000003</v>
      </c>
      <c r="F129" s="4">
        <v>8</v>
      </c>
      <c r="G129" s="4">
        <v>2</v>
      </c>
    </row>
    <row r="130" spans="1:7" x14ac:dyDescent="0.3">
      <c r="A130" s="4" t="s">
        <v>20</v>
      </c>
      <c r="B130" s="4" t="s">
        <v>30</v>
      </c>
      <c r="C130" s="4">
        <v>9</v>
      </c>
      <c r="D130" s="4">
        <v>1</v>
      </c>
      <c r="E130" s="1">
        <f>SUMIFS('Input - Working Days Hours'!D:D,'Input - Working Days Hours'!A:A,'I. Model Data - Working Days'!A130,'Input - Working Days Hours'!B:B,'I. Model Data - Working Days'!B130,'Input - Working Days Hours'!C:C,'I. Model Data - Working Days'!C130)</f>
        <v>22.006400000000003</v>
      </c>
      <c r="F130" s="4">
        <v>8</v>
      </c>
      <c r="G130" s="4">
        <v>2</v>
      </c>
    </row>
    <row r="131" spans="1:7" x14ac:dyDescent="0.3">
      <c r="A131" s="4" t="s">
        <v>20</v>
      </c>
      <c r="B131" s="4" t="s">
        <v>30</v>
      </c>
      <c r="C131" s="4">
        <v>10</v>
      </c>
      <c r="D131" s="4">
        <v>1</v>
      </c>
      <c r="E131" s="1">
        <f>SUMIFS('Input - Working Days Hours'!D:D,'Input - Working Days Hours'!A:A,'I. Model Data - Working Days'!A131,'Input - Working Days Hours'!B:B,'I. Model Data - Working Days'!B131,'Input - Working Days Hours'!C:C,'I. Model Data - Working Days'!C131)</f>
        <v>22.006400000000003</v>
      </c>
      <c r="F131" s="4">
        <v>8</v>
      </c>
      <c r="G131" s="4">
        <v>2</v>
      </c>
    </row>
    <row r="132" spans="1:7" x14ac:dyDescent="0.3">
      <c r="A132" s="4" t="s">
        <v>20</v>
      </c>
      <c r="B132" s="4" t="s">
        <v>30</v>
      </c>
      <c r="C132" s="4">
        <v>11</v>
      </c>
      <c r="D132" s="4">
        <v>1</v>
      </c>
      <c r="E132" s="1">
        <f>SUMIFS('Input - Working Days Hours'!D:D,'Input - Working Days Hours'!A:A,'I. Model Data - Working Days'!A132,'Input - Working Days Hours'!B:B,'I. Model Data - Working Days'!B132,'Input - Working Days Hours'!C:C,'I. Model Data - Working Days'!C132)</f>
        <v>22.006400000000003</v>
      </c>
      <c r="F132" s="4">
        <v>8</v>
      </c>
      <c r="G132" s="4">
        <v>2</v>
      </c>
    </row>
    <row r="133" spans="1:7" x14ac:dyDescent="0.3">
      <c r="A133" s="4" t="s">
        <v>20</v>
      </c>
      <c r="B133" s="4" t="s">
        <v>30</v>
      </c>
      <c r="C133" s="4">
        <v>12</v>
      </c>
      <c r="D133" s="4">
        <v>1</v>
      </c>
      <c r="E133" s="1">
        <f>SUMIFS('Input - Working Days Hours'!D:D,'Input - Working Days Hours'!A:A,'I. Model Data - Working Days'!A133,'Input - Working Days Hours'!B:B,'I. Model Data - Working Days'!B133,'Input - Working Days Hours'!C:C,'I. Model Data - Working Days'!C133)</f>
        <v>22.852800000000002</v>
      </c>
      <c r="F133" s="4">
        <v>8</v>
      </c>
      <c r="G133" s="4">
        <v>2</v>
      </c>
    </row>
    <row r="134" spans="1:7" x14ac:dyDescent="0.3">
      <c r="A134" s="4" t="s">
        <v>20</v>
      </c>
      <c r="B134" s="4" t="s">
        <v>30</v>
      </c>
      <c r="C134" s="4">
        <v>1</v>
      </c>
      <c r="D134" s="4">
        <v>2</v>
      </c>
      <c r="E134" s="1">
        <f>SUMIFS('Input - Working Days Hours'!D:D,'Input - Working Days Hours'!A:A,'I. Model Data - Working Days'!A134,'Input - Working Days Hours'!B:B,'I. Model Data - Working Days'!B134,'Input - Working Days Hours'!C:C,'I. Model Data - Working Days'!C134)</f>
        <v>20.313600000000001</v>
      </c>
      <c r="F134" s="4">
        <v>8</v>
      </c>
      <c r="G134" s="4">
        <v>2</v>
      </c>
    </row>
    <row r="135" spans="1:7" x14ac:dyDescent="0.3">
      <c r="A135" s="4" t="s">
        <v>20</v>
      </c>
      <c r="B135" s="4" t="s">
        <v>30</v>
      </c>
      <c r="C135" s="4">
        <v>2</v>
      </c>
      <c r="D135" s="4">
        <v>2</v>
      </c>
      <c r="E135" s="1">
        <f>SUMIFS('Input - Working Days Hours'!D:D,'Input - Working Days Hours'!A:A,'I. Model Data - Working Days'!A135,'Input - Working Days Hours'!B:B,'I. Model Data - Working Days'!B135,'Input - Working Days Hours'!C:C,'I. Model Data - Working Days'!C135)</f>
        <v>18.620800000000003</v>
      </c>
      <c r="F135" s="4">
        <v>8</v>
      </c>
      <c r="G135" s="4">
        <v>2</v>
      </c>
    </row>
    <row r="136" spans="1:7" x14ac:dyDescent="0.3">
      <c r="A136" s="4" t="s">
        <v>20</v>
      </c>
      <c r="B136" s="4" t="s">
        <v>30</v>
      </c>
      <c r="C136" s="4">
        <v>3</v>
      </c>
      <c r="D136" s="4">
        <v>2</v>
      </c>
      <c r="E136" s="1">
        <f>SUMIFS('Input - Working Days Hours'!D:D,'Input - Working Days Hours'!A:A,'I. Model Data - Working Days'!A136,'Input - Working Days Hours'!B:B,'I. Model Data - Working Days'!B136,'Input - Working Days Hours'!C:C,'I. Model Data - Working Days'!C136)</f>
        <v>19.805759999999999</v>
      </c>
      <c r="F136" s="4">
        <v>6</v>
      </c>
      <c r="G136" s="4">
        <v>4</v>
      </c>
    </row>
    <row r="137" spans="1:7" x14ac:dyDescent="0.3">
      <c r="A137" s="4" t="s">
        <v>20</v>
      </c>
      <c r="B137" s="4" t="s">
        <v>30</v>
      </c>
      <c r="C137" s="4">
        <v>4</v>
      </c>
      <c r="D137" s="4">
        <v>2</v>
      </c>
      <c r="E137" s="1">
        <f>SUMIFS('Input - Working Days Hours'!D:D,'Input - Working Days Hours'!A:A,'I. Model Data - Working Days'!A137,'Input - Working Days Hours'!B:B,'I. Model Data - Working Days'!B137,'Input - Working Days Hours'!C:C,'I. Model Data - Working Days'!C137)</f>
        <v>20.313600000000001</v>
      </c>
      <c r="F137" s="4">
        <v>8</v>
      </c>
      <c r="G137" s="4">
        <v>2</v>
      </c>
    </row>
    <row r="138" spans="1:7" x14ac:dyDescent="0.3">
      <c r="A138" s="4" t="s">
        <v>20</v>
      </c>
      <c r="B138" s="4" t="s">
        <v>30</v>
      </c>
      <c r="C138" s="4">
        <v>5</v>
      </c>
      <c r="D138" s="4">
        <v>2</v>
      </c>
      <c r="E138" s="1">
        <f>SUMIFS('Input - Working Days Hours'!D:D,'Input - Working Days Hours'!A:A,'I. Model Data - Working Days'!A138,'Input - Working Days Hours'!B:B,'I. Model Data - Working Days'!B138,'Input - Working Days Hours'!C:C,'I. Model Data - Working Days'!C138)</f>
        <v>22.006400000000003</v>
      </c>
      <c r="F138" s="4">
        <v>8</v>
      </c>
      <c r="G138" s="4">
        <v>2</v>
      </c>
    </row>
    <row r="139" spans="1:7" x14ac:dyDescent="0.3">
      <c r="A139" s="4" t="s">
        <v>20</v>
      </c>
      <c r="B139" s="4" t="s">
        <v>30</v>
      </c>
      <c r="C139" s="4">
        <v>6</v>
      </c>
      <c r="D139" s="4">
        <v>2</v>
      </c>
      <c r="E139" s="1">
        <f>SUMIFS('Input - Working Days Hours'!D:D,'Input - Working Days Hours'!A:A,'I. Model Data - Working Days'!A139,'Input - Working Days Hours'!B:B,'I. Model Data - Working Days'!B139,'Input - Working Days Hours'!C:C,'I. Model Data - Working Days'!C139)</f>
        <v>19.467200000000002</v>
      </c>
      <c r="F139" s="4">
        <v>8</v>
      </c>
      <c r="G139" s="4">
        <v>2</v>
      </c>
    </row>
    <row r="140" spans="1:7" x14ac:dyDescent="0.3">
      <c r="A140" s="4" t="s">
        <v>20</v>
      </c>
      <c r="B140" s="4" t="s">
        <v>30</v>
      </c>
      <c r="C140" s="4">
        <v>7</v>
      </c>
      <c r="D140" s="4">
        <v>2</v>
      </c>
      <c r="E140" s="1">
        <f>SUMIFS('Input - Working Days Hours'!D:D,'Input - Working Days Hours'!A:A,'I. Model Data - Working Days'!A140,'Input - Working Days Hours'!B:B,'I. Model Data - Working Days'!B140,'Input - Working Days Hours'!C:C,'I. Model Data - Working Days'!C140)</f>
        <v>22.852800000000002</v>
      </c>
      <c r="F140" s="4">
        <v>8</v>
      </c>
      <c r="G140" s="4">
        <v>2</v>
      </c>
    </row>
    <row r="141" spans="1:7" x14ac:dyDescent="0.3">
      <c r="A141" s="4" t="s">
        <v>20</v>
      </c>
      <c r="B141" s="4" t="s">
        <v>30</v>
      </c>
      <c r="C141" s="4">
        <v>8</v>
      </c>
      <c r="D141" s="4">
        <v>2</v>
      </c>
      <c r="E141" s="1">
        <f>SUMIFS('Input - Working Days Hours'!D:D,'Input - Working Days Hours'!A:A,'I. Model Data - Working Days'!A141,'Input - Working Days Hours'!B:B,'I. Model Data - Working Days'!B141,'Input - Working Days Hours'!C:C,'I. Model Data - Working Days'!C141)</f>
        <v>22.006400000000003</v>
      </c>
      <c r="F141" s="4">
        <v>8</v>
      </c>
      <c r="G141" s="4">
        <v>2</v>
      </c>
    </row>
    <row r="142" spans="1:7" x14ac:dyDescent="0.3">
      <c r="A142" s="4" t="s">
        <v>20</v>
      </c>
      <c r="B142" s="4" t="s">
        <v>30</v>
      </c>
      <c r="C142" s="4">
        <v>9</v>
      </c>
      <c r="D142" s="4">
        <v>2</v>
      </c>
      <c r="E142" s="1">
        <f>SUMIFS('Input - Working Days Hours'!D:D,'Input - Working Days Hours'!A:A,'I. Model Data - Working Days'!A142,'Input - Working Days Hours'!B:B,'I. Model Data - Working Days'!B142,'Input - Working Days Hours'!C:C,'I. Model Data - Working Days'!C142)</f>
        <v>22.006400000000003</v>
      </c>
      <c r="F142" s="4">
        <v>8</v>
      </c>
      <c r="G142" s="4">
        <v>2</v>
      </c>
    </row>
    <row r="143" spans="1:7" x14ac:dyDescent="0.3">
      <c r="A143" s="4" t="s">
        <v>20</v>
      </c>
      <c r="B143" s="4" t="s">
        <v>30</v>
      </c>
      <c r="C143" s="4">
        <v>10</v>
      </c>
      <c r="D143" s="4">
        <v>2</v>
      </c>
      <c r="E143" s="1">
        <f>SUMIFS('Input - Working Days Hours'!D:D,'Input - Working Days Hours'!A:A,'I. Model Data - Working Days'!A143,'Input - Working Days Hours'!B:B,'I. Model Data - Working Days'!B143,'Input - Working Days Hours'!C:C,'I. Model Data - Working Days'!C143)</f>
        <v>22.006400000000003</v>
      </c>
      <c r="F143" s="4">
        <v>8</v>
      </c>
      <c r="G143" s="4">
        <v>2</v>
      </c>
    </row>
    <row r="144" spans="1:7" x14ac:dyDescent="0.3">
      <c r="A144" s="4" t="s">
        <v>20</v>
      </c>
      <c r="B144" s="4" t="s">
        <v>30</v>
      </c>
      <c r="C144" s="4">
        <v>11</v>
      </c>
      <c r="D144" s="4">
        <v>2</v>
      </c>
      <c r="E144" s="1">
        <f>SUMIFS('Input - Working Days Hours'!D:D,'Input - Working Days Hours'!A:A,'I. Model Data - Working Days'!A144,'Input - Working Days Hours'!B:B,'I. Model Data - Working Days'!B144,'Input - Working Days Hours'!C:C,'I. Model Data - Working Days'!C144)</f>
        <v>22.006400000000003</v>
      </c>
      <c r="F144" s="4">
        <v>8</v>
      </c>
      <c r="G144" s="4">
        <v>2</v>
      </c>
    </row>
    <row r="145" spans="1:7" x14ac:dyDescent="0.3">
      <c r="A145" s="4" t="s">
        <v>20</v>
      </c>
      <c r="B145" s="4" t="s">
        <v>30</v>
      </c>
      <c r="C145" s="4">
        <v>12</v>
      </c>
      <c r="D145" s="4">
        <v>2</v>
      </c>
      <c r="E145" s="1">
        <f>SUMIFS('Input - Working Days Hours'!D:D,'Input - Working Days Hours'!A:A,'I. Model Data - Working Days'!A145,'Input - Working Days Hours'!B:B,'I. Model Data - Working Days'!B145,'Input - Working Days Hours'!C:C,'I. Model Data - Working Days'!C145)</f>
        <v>22.852800000000002</v>
      </c>
      <c r="F145" s="4">
        <v>8</v>
      </c>
      <c r="G145" s="4">
        <v>2</v>
      </c>
    </row>
    <row r="146" spans="1:7" x14ac:dyDescent="0.3">
      <c r="A146" s="4" t="s">
        <v>20</v>
      </c>
      <c r="B146" s="4" t="s">
        <v>24</v>
      </c>
      <c r="C146" s="4">
        <v>1</v>
      </c>
      <c r="D146" s="4">
        <v>1</v>
      </c>
      <c r="E146" s="1">
        <f>SUMIFS('Input - Working Days Hours'!D:D,'Input - Working Days Hours'!A:A,'I. Model Data - Working Days'!A146,'Input - Working Days Hours'!B:B,'I. Model Data - Working Days'!B146,'Input - Working Days Hours'!C:C,'I. Model Data - Working Days'!C146)</f>
        <v>20.313600000000001</v>
      </c>
      <c r="F146" s="4">
        <v>8</v>
      </c>
      <c r="G146" s="4">
        <v>2</v>
      </c>
    </row>
    <row r="147" spans="1:7" x14ac:dyDescent="0.3">
      <c r="A147" s="4" t="s">
        <v>20</v>
      </c>
      <c r="B147" s="4" t="s">
        <v>24</v>
      </c>
      <c r="C147" s="4">
        <v>2</v>
      </c>
      <c r="D147" s="4">
        <v>1</v>
      </c>
      <c r="E147" s="1">
        <f>SUMIFS('Input - Working Days Hours'!D:D,'Input - Working Days Hours'!A:A,'I. Model Data - Working Days'!A147,'Input - Working Days Hours'!B:B,'I. Model Data - Working Days'!B147,'Input - Working Days Hours'!C:C,'I. Model Data - Working Days'!C147)</f>
        <v>18.620800000000003</v>
      </c>
      <c r="F147" s="4">
        <v>8</v>
      </c>
      <c r="G147" s="4">
        <v>2</v>
      </c>
    </row>
    <row r="148" spans="1:7" x14ac:dyDescent="0.3">
      <c r="A148" s="4" t="s">
        <v>20</v>
      </c>
      <c r="B148" s="4" t="s">
        <v>24</v>
      </c>
      <c r="C148" s="4">
        <v>3</v>
      </c>
      <c r="D148" s="4">
        <v>1</v>
      </c>
      <c r="E148" s="1">
        <f>SUMIFS('Input - Working Days Hours'!D:D,'Input - Working Days Hours'!A:A,'I. Model Data - Working Days'!A148,'Input - Working Days Hours'!B:B,'I. Model Data - Working Days'!B148,'Input - Working Days Hours'!C:C,'I. Model Data - Working Days'!C148)</f>
        <v>19.805759999999999</v>
      </c>
      <c r="F148" s="4">
        <v>6</v>
      </c>
      <c r="G148" s="4">
        <v>4</v>
      </c>
    </row>
    <row r="149" spans="1:7" x14ac:dyDescent="0.3">
      <c r="A149" s="4" t="s">
        <v>20</v>
      </c>
      <c r="B149" s="4" t="s">
        <v>24</v>
      </c>
      <c r="C149" s="4">
        <v>4</v>
      </c>
      <c r="D149" s="4">
        <v>1</v>
      </c>
      <c r="E149" s="1">
        <f>SUMIFS('Input - Working Days Hours'!D:D,'Input - Working Days Hours'!A:A,'I. Model Data - Working Days'!A149,'Input - Working Days Hours'!B:B,'I. Model Data - Working Days'!B149,'Input - Working Days Hours'!C:C,'I. Model Data - Working Days'!C149)</f>
        <v>20.313600000000001</v>
      </c>
      <c r="F149" s="4">
        <v>8</v>
      </c>
      <c r="G149" s="4">
        <v>2</v>
      </c>
    </row>
    <row r="150" spans="1:7" x14ac:dyDescent="0.3">
      <c r="A150" s="4" t="s">
        <v>20</v>
      </c>
      <c r="B150" s="4" t="s">
        <v>24</v>
      </c>
      <c r="C150" s="4">
        <v>5</v>
      </c>
      <c r="D150" s="4">
        <v>1</v>
      </c>
      <c r="E150" s="1">
        <f>SUMIFS('Input - Working Days Hours'!D:D,'Input - Working Days Hours'!A:A,'I. Model Data - Working Days'!A150,'Input - Working Days Hours'!B:B,'I. Model Data - Working Days'!B150,'Input - Working Days Hours'!C:C,'I. Model Data - Working Days'!C150)</f>
        <v>22.006400000000003</v>
      </c>
      <c r="F150" s="4">
        <v>8</v>
      </c>
      <c r="G150" s="4">
        <v>2</v>
      </c>
    </row>
    <row r="151" spans="1:7" x14ac:dyDescent="0.3">
      <c r="A151" s="4" t="s">
        <v>20</v>
      </c>
      <c r="B151" s="4" t="s">
        <v>24</v>
      </c>
      <c r="C151" s="4">
        <v>6</v>
      </c>
      <c r="D151" s="4">
        <v>1</v>
      </c>
      <c r="E151" s="1">
        <f>SUMIFS('Input - Working Days Hours'!D:D,'Input - Working Days Hours'!A:A,'I. Model Data - Working Days'!A151,'Input - Working Days Hours'!B:B,'I. Model Data - Working Days'!B151,'Input - Working Days Hours'!C:C,'I. Model Data - Working Days'!C151)</f>
        <v>19.467200000000002</v>
      </c>
      <c r="F151" s="4">
        <v>8</v>
      </c>
      <c r="G151" s="4">
        <v>2</v>
      </c>
    </row>
    <row r="152" spans="1:7" x14ac:dyDescent="0.3">
      <c r="A152" s="4" t="s">
        <v>20</v>
      </c>
      <c r="B152" s="4" t="s">
        <v>24</v>
      </c>
      <c r="C152" s="4">
        <v>7</v>
      </c>
      <c r="D152" s="4">
        <v>1</v>
      </c>
      <c r="E152" s="1">
        <f>SUMIFS('Input - Working Days Hours'!D:D,'Input - Working Days Hours'!A:A,'I. Model Data - Working Days'!A152,'Input - Working Days Hours'!B:B,'I. Model Data - Working Days'!B152,'Input - Working Days Hours'!C:C,'I. Model Data - Working Days'!C152)</f>
        <v>22.852800000000002</v>
      </c>
      <c r="F152" s="4">
        <v>8</v>
      </c>
      <c r="G152" s="4">
        <v>2</v>
      </c>
    </row>
    <row r="153" spans="1:7" x14ac:dyDescent="0.3">
      <c r="A153" s="4" t="s">
        <v>20</v>
      </c>
      <c r="B153" s="4" t="s">
        <v>24</v>
      </c>
      <c r="C153" s="4">
        <v>8</v>
      </c>
      <c r="D153" s="4">
        <v>1</v>
      </c>
      <c r="E153" s="1">
        <f>SUMIFS('Input - Working Days Hours'!D:D,'Input - Working Days Hours'!A:A,'I. Model Data - Working Days'!A153,'Input - Working Days Hours'!B:B,'I. Model Data - Working Days'!B153,'Input - Working Days Hours'!C:C,'I. Model Data - Working Days'!C153)</f>
        <v>22.006400000000003</v>
      </c>
      <c r="F153" s="4">
        <v>8</v>
      </c>
      <c r="G153" s="4">
        <v>2</v>
      </c>
    </row>
    <row r="154" spans="1:7" x14ac:dyDescent="0.3">
      <c r="A154" s="4" t="s">
        <v>20</v>
      </c>
      <c r="B154" s="4" t="s">
        <v>24</v>
      </c>
      <c r="C154" s="4">
        <v>9</v>
      </c>
      <c r="D154" s="4">
        <v>1</v>
      </c>
      <c r="E154" s="1">
        <f>SUMIFS('Input - Working Days Hours'!D:D,'Input - Working Days Hours'!A:A,'I. Model Data - Working Days'!A154,'Input - Working Days Hours'!B:B,'I. Model Data - Working Days'!B154,'Input - Working Days Hours'!C:C,'I. Model Data - Working Days'!C154)</f>
        <v>22.006400000000003</v>
      </c>
      <c r="F154" s="4">
        <v>8</v>
      </c>
      <c r="G154" s="4">
        <v>2</v>
      </c>
    </row>
    <row r="155" spans="1:7" x14ac:dyDescent="0.3">
      <c r="A155" s="4" t="s">
        <v>20</v>
      </c>
      <c r="B155" s="4" t="s">
        <v>24</v>
      </c>
      <c r="C155" s="4">
        <v>10</v>
      </c>
      <c r="D155" s="4">
        <v>1</v>
      </c>
      <c r="E155" s="1">
        <f>SUMIFS('Input - Working Days Hours'!D:D,'Input - Working Days Hours'!A:A,'I. Model Data - Working Days'!A155,'Input - Working Days Hours'!B:B,'I. Model Data - Working Days'!B155,'Input - Working Days Hours'!C:C,'I. Model Data - Working Days'!C155)</f>
        <v>22.006400000000003</v>
      </c>
      <c r="F155" s="4">
        <v>8</v>
      </c>
      <c r="G155" s="4">
        <v>2</v>
      </c>
    </row>
    <row r="156" spans="1:7" x14ac:dyDescent="0.3">
      <c r="A156" s="4" t="s">
        <v>20</v>
      </c>
      <c r="B156" s="4" t="s">
        <v>24</v>
      </c>
      <c r="C156" s="4">
        <v>11</v>
      </c>
      <c r="D156" s="4">
        <v>1</v>
      </c>
      <c r="E156" s="1">
        <f>SUMIFS('Input - Working Days Hours'!D:D,'Input - Working Days Hours'!A:A,'I. Model Data - Working Days'!A156,'Input - Working Days Hours'!B:B,'I. Model Data - Working Days'!B156,'Input - Working Days Hours'!C:C,'I. Model Data - Working Days'!C156)</f>
        <v>22.006400000000003</v>
      </c>
      <c r="F156" s="4">
        <v>8</v>
      </c>
      <c r="G156" s="4">
        <v>2</v>
      </c>
    </row>
    <row r="157" spans="1:7" x14ac:dyDescent="0.3">
      <c r="A157" s="4" t="s">
        <v>20</v>
      </c>
      <c r="B157" s="4" t="s">
        <v>24</v>
      </c>
      <c r="C157" s="4">
        <v>12</v>
      </c>
      <c r="D157" s="4">
        <v>1</v>
      </c>
      <c r="E157" s="1">
        <f>SUMIFS('Input - Working Days Hours'!D:D,'Input - Working Days Hours'!A:A,'I. Model Data - Working Days'!A157,'Input - Working Days Hours'!B:B,'I. Model Data - Working Days'!B157,'Input - Working Days Hours'!C:C,'I. Model Data - Working Days'!C157)</f>
        <v>22.852800000000002</v>
      </c>
      <c r="F157" s="4">
        <v>8</v>
      </c>
      <c r="G157" s="4">
        <v>2</v>
      </c>
    </row>
    <row r="158" spans="1:7" x14ac:dyDescent="0.3">
      <c r="A158" s="4" t="s">
        <v>20</v>
      </c>
      <c r="B158" s="4" t="s">
        <v>24</v>
      </c>
      <c r="C158" s="4">
        <v>1</v>
      </c>
      <c r="D158" s="4">
        <v>2</v>
      </c>
      <c r="E158" s="1">
        <f>SUMIFS('Input - Working Days Hours'!D:D,'Input - Working Days Hours'!A:A,'I. Model Data - Working Days'!A158,'Input - Working Days Hours'!B:B,'I. Model Data - Working Days'!B158,'Input - Working Days Hours'!C:C,'I. Model Data - Working Days'!C158)</f>
        <v>20.313600000000001</v>
      </c>
      <c r="F158" s="4">
        <v>8</v>
      </c>
      <c r="G158" s="4">
        <v>2</v>
      </c>
    </row>
    <row r="159" spans="1:7" x14ac:dyDescent="0.3">
      <c r="A159" s="4" t="s">
        <v>20</v>
      </c>
      <c r="B159" s="4" t="s">
        <v>24</v>
      </c>
      <c r="C159" s="4">
        <v>2</v>
      </c>
      <c r="D159" s="4">
        <v>2</v>
      </c>
      <c r="E159" s="1">
        <f>SUMIFS('Input - Working Days Hours'!D:D,'Input - Working Days Hours'!A:A,'I. Model Data - Working Days'!A159,'Input - Working Days Hours'!B:B,'I. Model Data - Working Days'!B159,'Input - Working Days Hours'!C:C,'I. Model Data - Working Days'!C159)</f>
        <v>18.620800000000003</v>
      </c>
      <c r="F159" s="4">
        <v>8</v>
      </c>
      <c r="G159" s="4">
        <v>2</v>
      </c>
    </row>
    <row r="160" spans="1:7" x14ac:dyDescent="0.3">
      <c r="A160" s="4" t="s">
        <v>20</v>
      </c>
      <c r="B160" s="4" t="s">
        <v>24</v>
      </c>
      <c r="C160" s="4">
        <v>3</v>
      </c>
      <c r="D160" s="4">
        <v>2</v>
      </c>
      <c r="E160" s="1">
        <f>SUMIFS('Input - Working Days Hours'!D:D,'Input - Working Days Hours'!A:A,'I. Model Data - Working Days'!A160,'Input - Working Days Hours'!B:B,'I. Model Data - Working Days'!B160,'Input - Working Days Hours'!C:C,'I. Model Data - Working Days'!C160)</f>
        <v>19.805759999999999</v>
      </c>
      <c r="F160" s="4">
        <v>6</v>
      </c>
      <c r="G160" s="4">
        <v>4</v>
      </c>
    </row>
    <row r="161" spans="1:7" x14ac:dyDescent="0.3">
      <c r="A161" s="4" t="s">
        <v>20</v>
      </c>
      <c r="B161" s="4" t="s">
        <v>24</v>
      </c>
      <c r="C161" s="4">
        <v>4</v>
      </c>
      <c r="D161" s="4">
        <v>2</v>
      </c>
      <c r="E161" s="1">
        <f>SUMIFS('Input - Working Days Hours'!D:D,'Input - Working Days Hours'!A:A,'I. Model Data - Working Days'!A161,'Input - Working Days Hours'!B:B,'I. Model Data - Working Days'!B161,'Input - Working Days Hours'!C:C,'I. Model Data - Working Days'!C161)</f>
        <v>20.313600000000001</v>
      </c>
      <c r="F161" s="4">
        <v>8</v>
      </c>
      <c r="G161" s="4">
        <v>2</v>
      </c>
    </row>
    <row r="162" spans="1:7" x14ac:dyDescent="0.3">
      <c r="A162" s="4" t="s">
        <v>20</v>
      </c>
      <c r="B162" s="4" t="s">
        <v>24</v>
      </c>
      <c r="C162" s="4">
        <v>5</v>
      </c>
      <c r="D162" s="4">
        <v>2</v>
      </c>
      <c r="E162" s="1">
        <f>SUMIFS('Input - Working Days Hours'!D:D,'Input - Working Days Hours'!A:A,'I. Model Data - Working Days'!A162,'Input - Working Days Hours'!B:B,'I. Model Data - Working Days'!B162,'Input - Working Days Hours'!C:C,'I. Model Data - Working Days'!C162)</f>
        <v>22.006400000000003</v>
      </c>
      <c r="F162" s="4">
        <v>8</v>
      </c>
      <c r="G162" s="4">
        <v>2</v>
      </c>
    </row>
    <row r="163" spans="1:7" x14ac:dyDescent="0.3">
      <c r="A163" s="4" t="s">
        <v>20</v>
      </c>
      <c r="B163" s="4" t="s">
        <v>24</v>
      </c>
      <c r="C163" s="4">
        <v>6</v>
      </c>
      <c r="D163" s="4">
        <v>2</v>
      </c>
      <c r="E163" s="1">
        <f>SUMIFS('Input - Working Days Hours'!D:D,'Input - Working Days Hours'!A:A,'I. Model Data - Working Days'!A163,'Input - Working Days Hours'!B:B,'I. Model Data - Working Days'!B163,'Input - Working Days Hours'!C:C,'I. Model Data - Working Days'!C163)</f>
        <v>19.467200000000002</v>
      </c>
      <c r="F163" s="4">
        <v>8</v>
      </c>
      <c r="G163" s="4">
        <v>2</v>
      </c>
    </row>
    <row r="164" spans="1:7" x14ac:dyDescent="0.3">
      <c r="A164" s="4" t="s">
        <v>20</v>
      </c>
      <c r="B164" s="4" t="s">
        <v>24</v>
      </c>
      <c r="C164" s="4">
        <v>7</v>
      </c>
      <c r="D164" s="4">
        <v>2</v>
      </c>
      <c r="E164" s="1">
        <f>SUMIFS('Input - Working Days Hours'!D:D,'Input - Working Days Hours'!A:A,'I. Model Data - Working Days'!A164,'Input - Working Days Hours'!B:B,'I. Model Data - Working Days'!B164,'Input - Working Days Hours'!C:C,'I. Model Data - Working Days'!C164)</f>
        <v>22.852800000000002</v>
      </c>
      <c r="F164" s="4">
        <v>8</v>
      </c>
      <c r="G164" s="4">
        <v>2</v>
      </c>
    </row>
    <row r="165" spans="1:7" x14ac:dyDescent="0.3">
      <c r="A165" s="4" t="s">
        <v>20</v>
      </c>
      <c r="B165" s="4" t="s">
        <v>24</v>
      </c>
      <c r="C165" s="4">
        <v>8</v>
      </c>
      <c r="D165" s="4">
        <v>2</v>
      </c>
      <c r="E165" s="1">
        <f>SUMIFS('Input - Working Days Hours'!D:D,'Input - Working Days Hours'!A:A,'I. Model Data - Working Days'!A165,'Input - Working Days Hours'!B:B,'I. Model Data - Working Days'!B165,'Input - Working Days Hours'!C:C,'I. Model Data - Working Days'!C165)</f>
        <v>22.006400000000003</v>
      </c>
      <c r="F165" s="4">
        <v>8</v>
      </c>
      <c r="G165" s="4">
        <v>2</v>
      </c>
    </row>
    <row r="166" spans="1:7" x14ac:dyDescent="0.3">
      <c r="A166" s="4" t="s">
        <v>20</v>
      </c>
      <c r="B166" s="4" t="s">
        <v>24</v>
      </c>
      <c r="C166" s="4">
        <v>9</v>
      </c>
      <c r="D166" s="4">
        <v>2</v>
      </c>
      <c r="E166" s="1">
        <f>SUMIFS('Input - Working Days Hours'!D:D,'Input - Working Days Hours'!A:A,'I. Model Data - Working Days'!A166,'Input - Working Days Hours'!B:B,'I. Model Data - Working Days'!B166,'Input - Working Days Hours'!C:C,'I. Model Data - Working Days'!C166)</f>
        <v>22.006400000000003</v>
      </c>
      <c r="F166" s="4">
        <v>8</v>
      </c>
      <c r="G166" s="4">
        <v>2</v>
      </c>
    </row>
    <row r="167" spans="1:7" x14ac:dyDescent="0.3">
      <c r="A167" s="4" t="s">
        <v>20</v>
      </c>
      <c r="B167" s="4" t="s">
        <v>24</v>
      </c>
      <c r="C167" s="4">
        <v>10</v>
      </c>
      <c r="D167" s="4">
        <v>2</v>
      </c>
      <c r="E167" s="1">
        <f>SUMIFS('Input - Working Days Hours'!D:D,'Input - Working Days Hours'!A:A,'I. Model Data - Working Days'!A167,'Input - Working Days Hours'!B:B,'I. Model Data - Working Days'!B167,'Input - Working Days Hours'!C:C,'I. Model Data - Working Days'!C167)</f>
        <v>22.006400000000003</v>
      </c>
      <c r="F167" s="4">
        <v>8</v>
      </c>
      <c r="G167" s="4">
        <v>2</v>
      </c>
    </row>
    <row r="168" spans="1:7" x14ac:dyDescent="0.3">
      <c r="A168" s="4" t="s">
        <v>20</v>
      </c>
      <c r="B168" s="4" t="s">
        <v>24</v>
      </c>
      <c r="C168" s="4">
        <v>11</v>
      </c>
      <c r="D168" s="4">
        <v>2</v>
      </c>
      <c r="E168" s="1">
        <f>SUMIFS('Input - Working Days Hours'!D:D,'Input - Working Days Hours'!A:A,'I. Model Data - Working Days'!A168,'Input - Working Days Hours'!B:B,'I. Model Data - Working Days'!B168,'Input - Working Days Hours'!C:C,'I. Model Data - Working Days'!C168)</f>
        <v>22.006400000000003</v>
      </c>
      <c r="F168" s="4">
        <v>8</v>
      </c>
      <c r="G168" s="4">
        <v>2</v>
      </c>
    </row>
    <row r="169" spans="1:7" x14ac:dyDescent="0.3">
      <c r="A169" s="4" t="s">
        <v>20</v>
      </c>
      <c r="B169" s="4" t="s">
        <v>24</v>
      </c>
      <c r="C169" s="4">
        <v>12</v>
      </c>
      <c r="D169" s="4">
        <v>2</v>
      </c>
      <c r="E169" s="1">
        <f>SUMIFS('Input - Working Days Hours'!D:D,'Input - Working Days Hours'!A:A,'I. Model Data - Working Days'!A169,'Input - Working Days Hours'!B:B,'I. Model Data - Working Days'!B169,'Input - Working Days Hours'!C:C,'I. Model Data - Working Days'!C169)</f>
        <v>22.852800000000002</v>
      </c>
      <c r="F169" s="4">
        <v>8</v>
      </c>
      <c r="G169" s="4">
        <v>2</v>
      </c>
    </row>
    <row r="170" spans="1:7" x14ac:dyDescent="0.3">
      <c r="A170" s="4" t="s">
        <v>12</v>
      </c>
      <c r="B170" s="4" t="s">
        <v>13</v>
      </c>
      <c r="C170" s="4">
        <v>1</v>
      </c>
      <c r="D170" s="4">
        <v>1</v>
      </c>
      <c r="E170" s="1">
        <f>SUMIFS('Input - Working Days Hours'!D:D,'Input - Working Days Hours'!A:A,'I. Model Data - Working Days'!A170,'Input - Working Days Hours'!B:B,'I. Model Data - Working Days'!B170,'Input - Working Days Hours'!C:C,'I. Model Data - Working Days'!C170)</f>
        <v>24.122399999999999</v>
      </c>
      <c r="F170" s="4">
        <v>8</v>
      </c>
      <c r="G170" s="4">
        <v>2</v>
      </c>
    </row>
    <row r="171" spans="1:7" x14ac:dyDescent="0.3">
      <c r="A171" s="4" t="s">
        <v>12</v>
      </c>
      <c r="B171" s="4" t="s">
        <v>13</v>
      </c>
      <c r="C171" s="4">
        <v>2</v>
      </c>
      <c r="D171" s="4">
        <v>1</v>
      </c>
      <c r="E171" s="1">
        <f>SUMIFS('Input - Working Days Hours'!D:D,'Input - Working Days Hours'!A:A,'I. Model Data - Working Days'!A171,'Input - Working Days Hours'!B:B,'I. Model Data - Working Days'!B171,'Input - Working Days Hours'!C:C,'I. Model Data - Working Days'!C171)</f>
        <v>21.160000000000004</v>
      </c>
      <c r="F171" s="4">
        <v>8</v>
      </c>
      <c r="G171" s="4">
        <v>2</v>
      </c>
    </row>
    <row r="172" spans="1:7" x14ac:dyDescent="0.3">
      <c r="A172" s="4" t="s">
        <v>12</v>
      </c>
      <c r="B172" s="4" t="s">
        <v>13</v>
      </c>
      <c r="C172" s="4">
        <v>3</v>
      </c>
      <c r="D172" s="4">
        <v>1</v>
      </c>
      <c r="E172" s="1">
        <f>SUMIFS('Input - Working Days Hours'!D:D,'Input - Working Days Hours'!A:A,'I. Model Data - Working Days'!A172,'Input - Working Days Hours'!B:B,'I. Model Data - Working Days'!B172,'Input - Working Days Hours'!C:C,'I. Model Data - Working Days'!C172)</f>
        <v>0</v>
      </c>
      <c r="F172" s="4">
        <v>6</v>
      </c>
      <c r="G172" s="4">
        <v>4</v>
      </c>
    </row>
    <row r="173" spans="1:7" x14ac:dyDescent="0.3">
      <c r="A173" s="4" t="s">
        <v>12</v>
      </c>
      <c r="B173" s="4" t="s">
        <v>13</v>
      </c>
      <c r="C173" s="4">
        <v>4</v>
      </c>
      <c r="D173" s="4">
        <v>1</v>
      </c>
      <c r="E173" s="1">
        <f>SUMIFS('Input - Working Days Hours'!D:D,'Input - Working Days Hours'!A:A,'I. Model Data - Working Days'!A173,'Input - Working Days Hours'!B:B,'I. Model Data - Working Days'!B173,'Input - Working Days Hours'!C:C,'I. Model Data - Working Days'!C173)</f>
        <v>21.160000000000004</v>
      </c>
      <c r="F173" s="4">
        <v>8</v>
      </c>
      <c r="G173" s="4">
        <v>2</v>
      </c>
    </row>
    <row r="174" spans="1:7" x14ac:dyDescent="0.3">
      <c r="A174" s="4" t="s">
        <v>12</v>
      </c>
      <c r="B174" s="4" t="s">
        <v>13</v>
      </c>
      <c r="C174" s="4">
        <v>5</v>
      </c>
      <c r="D174" s="4">
        <v>1</v>
      </c>
      <c r="E174" s="1">
        <f>SUMIFS('Input - Working Days Hours'!D:D,'Input - Working Days Hours'!A:A,'I. Model Data - Working Days'!A174,'Input - Working Days Hours'!B:B,'I. Model Data - Working Days'!B174,'Input - Working Days Hours'!C:C,'I. Model Data - Working Days'!C174)</f>
        <v>22.006400000000003</v>
      </c>
      <c r="F174" s="4">
        <v>8</v>
      </c>
      <c r="G174" s="4">
        <v>2</v>
      </c>
    </row>
    <row r="175" spans="1:7" x14ac:dyDescent="0.3">
      <c r="A175" s="4" t="s">
        <v>12</v>
      </c>
      <c r="B175" s="4" t="s">
        <v>13</v>
      </c>
      <c r="C175" s="4">
        <v>6</v>
      </c>
      <c r="D175" s="4">
        <v>1</v>
      </c>
      <c r="E175" s="1">
        <f>SUMIFS('Input - Working Days Hours'!D:D,'Input - Working Days Hours'!A:A,'I. Model Data - Working Days'!A175,'Input - Working Days Hours'!B:B,'I. Model Data - Working Days'!B175,'Input - Working Days Hours'!C:C,'I. Model Data - Working Days'!C175)</f>
        <v>19.467200000000002</v>
      </c>
      <c r="F175" s="4">
        <v>8</v>
      </c>
      <c r="G175" s="4">
        <v>2</v>
      </c>
    </row>
    <row r="176" spans="1:7" x14ac:dyDescent="0.3">
      <c r="A176" s="4" t="s">
        <v>12</v>
      </c>
      <c r="B176" s="4" t="s">
        <v>13</v>
      </c>
      <c r="C176" s="4">
        <v>7</v>
      </c>
      <c r="D176" s="4">
        <v>1</v>
      </c>
      <c r="E176" s="1">
        <f>SUMIFS('Input - Working Days Hours'!D:D,'Input - Working Days Hours'!A:A,'I. Model Data - Working Days'!A176,'Input - Working Days Hours'!B:B,'I. Model Data - Working Days'!B176,'Input - Working Days Hours'!C:C,'I. Model Data - Working Days'!C176)</f>
        <v>22.852800000000002</v>
      </c>
      <c r="F176" s="4">
        <v>8</v>
      </c>
      <c r="G176" s="4">
        <v>2</v>
      </c>
    </row>
    <row r="177" spans="1:7" x14ac:dyDescent="0.3">
      <c r="A177" s="4" t="s">
        <v>12</v>
      </c>
      <c r="B177" s="4" t="s">
        <v>13</v>
      </c>
      <c r="C177" s="4">
        <v>8</v>
      </c>
      <c r="D177" s="4">
        <v>1</v>
      </c>
      <c r="E177" s="1">
        <f>SUMIFS('Input - Working Days Hours'!D:D,'Input - Working Days Hours'!A:A,'I. Model Data - Working Days'!A177,'Input - Working Days Hours'!B:B,'I. Model Data - Working Days'!B177,'Input - Working Days Hours'!C:C,'I. Model Data - Working Days'!C177)</f>
        <v>22.006400000000003</v>
      </c>
      <c r="F177" s="4">
        <v>8</v>
      </c>
      <c r="G177" s="4">
        <v>2</v>
      </c>
    </row>
    <row r="178" spans="1:7" x14ac:dyDescent="0.3">
      <c r="A178" s="4" t="s">
        <v>12</v>
      </c>
      <c r="B178" s="4" t="s">
        <v>13</v>
      </c>
      <c r="C178" s="4">
        <v>9</v>
      </c>
      <c r="D178" s="4">
        <v>1</v>
      </c>
      <c r="E178" s="1">
        <f>SUMIFS('Input - Working Days Hours'!D:D,'Input - Working Days Hours'!A:A,'I. Model Data - Working Days'!A178,'Input - Working Days Hours'!B:B,'I. Model Data - Working Days'!B178,'Input - Working Days Hours'!C:C,'I. Model Data - Working Days'!C178)</f>
        <v>21.160000000000004</v>
      </c>
      <c r="F178" s="4">
        <v>8</v>
      </c>
      <c r="G178" s="4">
        <v>2</v>
      </c>
    </row>
    <row r="179" spans="1:7" x14ac:dyDescent="0.3">
      <c r="A179" s="4" t="s">
        <v>12</v>
      </c>
      <c r="B179" s="4" t="s">
        <v>13</v>
      </c>
      <c r="C179" s="4">
        <v>10</v>
      </c>
      <c r="D179" s="4">
        <v>1</v>
      </c>
      <c r="E179" s="1">
        <f>SUMIFS('Input - Working Days Hours'!D:D,'Input - Working Days Hours'!A:A,'I. Model Data - Working Days'!A179,'Input - Working Days Hours'!B:B,'I. Model Data - Working Days'!B179,'Input - Working Days Hours'!C:C,'I. Model Data - Working Days'!C179)</f>
        <v>22.006400000000003</v>
      </c>
      <c r="F179" s="4">
        <v>8</v>
      </c>
      <c r="G179" s="4">
        <v>2</v>
      </c>
    </row>
    <row r="180" spans="1:7" x14ac:dyDescent="0.3">
      <c r="A180" s="4" t="s">
        <v>12</v>
      </c>
      <c r="B180" s="4" t="s">
        <v>13</v>
      </c>
      <c r="C180" s="4">
        <v>11</v>
      </c>
      <c r="D180" s="4">
        <v>1</v>
      </c>
      <c r="E180" s="1">
        <f>SUMIFS('Input - Working Days Hours'!D:D,'Input - Working Days Hours'!A:A,'I. Model Data - Working Days'!A180,'Input - Working Days Hours'!B:B,'I. Model Data - Working Days'!B180,'Input - Working Days Hours'!C:C,'I. Model Data - Working Days'!C180)</f>
        <v>22.006400000000003</v>
      </c>
      <c r="F180" s="4">
        <v>8</v>
      </c>
      <c r="G180" s="4">
        <v>2</v>
      </c>
    </row>
    <row r="181" spans="1:7" x14ac:dyDescent="0.3">
      <c r="A181" s="4" t="s">
        <v>12</v>
      </c>
      <c r="B181" s="4" t="s">
        <v>13</v>
      </c>
      <c r="C181" s="4">
        <v>12</v>
      </c>
      <c r="D181" s="4">
        <v>1</v>
      </c>
      <c r="E181" s="1">
        <f>SUMIFS('Input - Working Days Hours'!D:D,'Input - Working Days Hours'!A:A,'I. Model Data - Working Days'!A181,'Input - Working Days Hours'!B:B,'I. Model Data - Working Days'!B181,'Input - Working Days Hours'!C:C,'I. Model Data - Working Days'!C181)</f>
        <v>22.852800000000002</v>
      </c>
      <c r="F181" s="4">
        <v>8</v>
      </c>
      <c r="G181" s="4">
        <v>2</v>
      </c>
    </row>
    <row r="182" spans="1:7" x14ac:dyDescent="0.3">
      <c r="A182" s="4" t="s">
        <v>12</v>
      </c>
      <c r="B182" s="4" t="s">
        <v>13</v>
      </c>
      <c r="C182" s="4">
        <v>1</v>
      </c>
      <c r="D182" s="4">
        <v>2</v>
      </c>
      <c r="E182" s="1">
        <f>SUMIFS('Input - Working Days Hours'!D:D,'Input - Working Days Hours'!A:A,'I. Model Data - Working Days'!A182,'Input - Working Days Hours'!B:B,'I. Model Data - Working Days'!B182,'Input - Working Days Hours'!C:C,'I. Model Data - Working Days'!C182)</f>
        <v>24.122399999999999</v>
      </c>
      <c r="F182" s="4">
        <v>8</v>
      </c>
      <c r="G182" s="4">
        <v>2</v>
      </c>
    </row>
    <row r="183" spans="1:7" x14ac:dyDescent="0.3">
      <c r="A183" s="4" t="s">
        <v>12</v>
      </c>
      <c r="B183" s="4" t="s">
        <v>13</v>
      </c>
      <c r="C183" s="4">
        <v>2</v>
      </c>
      <c r="D183" s="4">
        <v>2</v>
      </c>
      <c r="E183" s="1">
        <f>SUMIFS('Input - Working Days Hours'!D:D,'Input - Working Days Hours'!A:A,'I. Model Data - Working Days'!A183,'Input - Working Days Hours'!B:B,'I. Model Data - Working Days'!B183,'Input - Working Days Hours'!C:C,'I. Model Data - Working Days'!C183)</f>
        <v>21.160000000000004</v>
      </c>
      <c r="F183" s="4">
        <v>8</v>
      </c>
      <c r="G183" s="4">
        <v>2</v>
      </c>
    </row>
    <row r="184" spans="1:7" x14ac:dyDescent="0.3">
      <c r="A184" s="4" t="s">
        <v>12</v>
      </c>
      <c r="B184" s="4" t="s">
        <v>13</v>
      </c>
      <c r="C184" s="4">
        <v>3</v>
      </c>
      <c r="D184" s="4">
        <v>2</v>
      </c>
      <c r="E184" s="1">
        <f>SUMIFS('Input - Working Days Hours'!D:D,'Input - Working Days Hours'!A:A,'I. Model Data - Working Days'!A184,'Input - Working Days Hours'!B:B,'I. Model Data - Working Days'!B184,'Input - Working Days Hours'!C:C,'I. Model Data - Working Days'!C184)</f>
        <v>0</v>
      </c>
      <c r="F184" s="4">
        <v>6</v>
      </c>
      <c r="G184" s="4">
        <v>4</v>
      </c>
    </row>
    <row r="185" spans="1:7" x14ac:dyDescent="0.3">
      <c r="A185" s="4" t="s">
        <v>12</v>
      </c>
      <c r="B185" s="4" t="s">
        <v>13</v>
      </c>
      <c r="C185" s="4">
        <v>4</v>
      </c>
      <c r="D185" s="4">
        <v>2</v>
      </c>
      <c r="E185" s="1">
        <f>SUMIFS('Input - Working Days Hours'!D:D,'Input - Working Days Hours'!A:A,'I. Model Data - Working Days'!A185,'Input - Working Days Hours'!B:B,'I. Model Data - Working Days'!B185,'Input - Working Days Hours'!C:C,'I. Model Data - Working Days'!C185)</f>
        <v>21.160000000000004</v>
      </c>
      <c r="F185" s="4">
        <v>8</v>
      </c>
      <c r="G185" s="4">
        <v>2</v>
      </c>
    </row>
    <row r="186" spans="1:7" x14ac:dyDescent="0.3">
      <c r="A186" s="4" t="s">
        <v>12</v>
      </c>
      <c r="B186" s="4" t="s">
        <v>13</v>
      </c>
      <c r="C186" s="4">
        <v>5</v>
      </c>
      <c r="D186" s="4">
        <v>2</v>
      </c>
      <c r="E186" s="1">
        <f>SUMIFS('Input - Working Days Hours'!D:D,'Input - Working Days Hours'!A:A,'I. Model Data - Working Days'!A186,'Input - Working Days Hours'!B:B,'I. Model Data - Working Days'!B186,'Input - Working Days Hours'!C:C,'I. Model Data - Working Days'!C186)</f>
        <v>22.006400000000003</v>
      </c>
      <c r="F186" s="4">
        <v>8</v>
      </c>
      <c r="G186" s="4">
        <v>2</v>
      </c>
    </row>
    <row r="187" spans="1:7" x14ac:dyDescent="0.3">
      <c r="A187" s="4" t="s">
        <v>12</v>
      </c>
      <c r="B187" s="4" t="s">
        <v>13</v>
      </c>
      <c r="C187" s="4">
        <v>6</v>
      </c>
      <c r="D187" s="4">
        <v>2</v>
      </c>
      <c r="E187" s="1">
        <f>SUMIFS('Input - Working Days Hours'!D:D,'Input - Working Days Hours'!A:A,'I. Model Data - Working Days'!A187,'Input - Working Days Hours'!B:B,'I. Model Data - Working Days'!B187,'Input - Working Days Hours'!C:C,'I. Model Data - Working Days'!C187)</f>
        <v>19.467200000000002</v>
      </c>
      <c r="F187" s="4">
        <v>8</v>
      </c>
      <c r="G187" s="4">
        <v>2</v>
      </c>
    </row>
    <row r="188" spans="1:7" x14ac:dyDescent="0.3">
      <c r="A188" s="4" t="s">
        <v>12</v>
      </c>
      <c r="B188" s="4" t="s">
        <v>13</v>
      </c>
      <c r="C188" s="4">
        <v>7</v>
      </c>
      <c r="D188" s="4">
        <v>2</v>
      </c>
      <c r="E188" s="1">
        <f>SUMIFS('Input - Working Days Hours'!D:D,'Input - Working Days Hours'!A:A,'I. Model Data - Working Days'!A188,'Input - Working Days Hours'!B:B,'I. Model Data - Working Days'!B188,'Input - Working Days Hours'!C:C,'I. Model Data - Working Days'!C188)</f>
        <v>22.852800000000002</v>
      </c>
      <c r="F188" s="4">
        <v>8</v>
      </c>
      <c r="G188" s="4">
        <v>2</v>
      </c>
    </row>
    <row r="189" spans="1:7" x14ac:dyDescent="0.3">
      <c r="A189" s="4" t="s">
        <v>12</v>
      </c>
      <c r="B189" s="4" t="s">
        <v>13</v>
      </c>
      <c r="C189" s="4">
        <v>8</v>
      </c>
      <c r="D189" s="4">
        <v>2</v>
      </c>
      <c r="E189" s="1">
        <f>SUMIFS('Input - Working Days Hours'!D:D,'Input - Working Days Hours'!A:A,'I. Model Data - Working Days'!A189,'Input - Working Days Hours'!B:B,'I. Model Data - Working Days'!B189,'Input - Working Days Hours'!C:C,'I. Model Data - Working Days'!C189)</f>
        <v>22.006400000000003</v>
      </c>
      <c r="F189" s="4">
        <v>8</v>
      </c>
      <c r="G189" s="4">
        <v>2</v>
      </c>
    </row>
    <row r="190" spans="1:7" x14ac:dyDescent="0.3">
      <c r="A190" s="4" t="s">
        <v>12</v>
      </c>
      <c r="B190" s="4" t="s">
        <v>13</v>
      </c>
      <c r="C190" s="4">
        <v>9</v>
      </c>
      <c r="D190" s="4">
        <v>2</v>
      </c>
      <c r="E190" s="1">
        <f>SUMIFS('Input - Working Days Hours'!D:D,'Input - Working Days Hours'!A:A,'I. Model Data - Working Days'!A190,'Input - Working Days Hours'!B:B,'I. Model Data - Working Days'!B190,'Input - Working Days Hours'!C:C,'I. Model Data - Working Days'!C190)</f>
        <v>21.160000000000004</v>
      </c>
      <c r="F190" s="4">
        <v>8</v>
      </c>
      <c r="G190" s="4">
        <v>2</v>
      </c>
    </row>
    <row r="191" spans="1:7" x14ac:dyDescent="0.3">
      <c r="A191" s="4" t="s">
        <v>12</v>
      </c>
      <c r="B191" s="4" t="s">
        <v>13</v>
      </c>
      <c r="C191" s="4">
        <v>10</v>
      </c>
      <c r="D191" s="4">
        <v>2</v>
      </c>
      <c r="E191" s="1">
        <f>SUMIFS('Input - Working Days Hours'!D:D,'Input - Working Days Hours'!A:A,'I. Model Data - Working Days'!A191,'Input - Working Days Hours'!B:B,'I. Model Data - Working Days'!B191,'Input - Working Days Hours'!C:C,'I. Model Data - Working Days'!C191)</f>
        <v>22.006400000000003</v>
      </c>
      <c r="F191" s="4">
        <v>8</v>
      </c>
      <c r="G191" s="4">
        <v>2</v>
      </c>
    </row>
    <row r="192" spans="1:7" x14ac:dyDescent="0.3">
      <c r="A192" s="4" t="s">
        <v>12</v>
      </c>
      <c r="B192" s="4" t="s">
        <v>13</v>
      </c>
      <c r="C192" s="4">
        <v>11</v>
      </c>
      <c r="D192" s="4">
        <v>2</v>
      </c>
      <c r="E192" s="1">
        <f>SUMIFS('Input - Working Days Hours'!D:D,'Input - Working Days Hours'!A:A,'I. Model Data - Working Days'!A192,'Input - Working Days Hours'!B:B,'I. Model Data - Working Days'!B192,'Input - Working Days Hours'!C:C,'I. Model Data - Working Days'!C192)</f>
        <v>22.006400000000003</v>
      </c>
      <c r="F192" s="4">
        <v>8</v>
      </c>
      <c r="G192" s="4">
        <v>2</v>
      </c>
    </row>
    <row r="193" spans="1:7" x14ac:dyDescent="0.3">
      <c r="A193" s="4" t="s">
        <v>12</v>
      </c>
      <c r="B193" s="4" t="s">
        <v>13</v>
      </c>
      <c r="C193" s="4">
        <v>12</v>
      </c>
      <c r="D193" s="4">
        <v>2</v>
      </c>
      <c r="E193" s="1">
        <f>SUMIFS('Input - Working Days Hours'!D:D,'Input - Working Days Hours'!A:A,'I. Model Data - Working Days'!A193,'Input - Working Days Hours'!B:B,'I. Model Data - Working Days'!B193,'Input - Working Days Hours'!C:C,'I. Model Data - Working Days'!C193)</f>
        <v>22.852800000000002</v>
      </c>
      <c r="F193" s="4">
        <v>8</v>
      </c>
      <c r="G193" s="4">
        <v>2</v>
      </c>
    </row>
    <row r="194" spans="1:7" x14ac:dyDescent="0.3">
      <c r="A194" s="4" t="s">
        <v>12</v>
      </c>
      <c r="B194" s="4" t="s">
        <v>14</v>
      </c>
      <c r="C194" s="4">
        <v>1</v>
      </c>
      <c r="D194" s="4">
        <v>1</v>
      </c>
      <c r="E194" s="1">
        <f>SUMIFS('Input - Working Days Hours'!D:D,'Input - Working Days Hours'!A:A,'I. Model Data - Working Days'!A194,'Input - Working Days Hours'!B:B,'I. Model Data - Working Days'!B194,'Input - Working Days Hours'!C:C,'I. Model Data - Working Days'!C194)</f>
        <v>22.006400000000003</v>
      </c>
      <c r="F194" s="4">
        <v>8</v>
      </c>
      <c r="G194" s="4">
        <v>2</v>
      </c>
    </row>
    <row r="195" spans="1:7" x14ac:dyDescent="0.3">
      <c r="A195" s="4" t="s">
        <v>12</v>
      </c>
      <c r="B195" s="4" t="s">
        <v>14</v>
      </c>
      <c r="C195" s="4">
        <v>2</v>
      </c>
      <c r="D195" s="4">
        <v>1</v>
      </c>
      <c r="E195" s="1">
        <f>SUMIFS('Input - Working Days Hours'!D:D,'Input - Working Days Hours'!A:A,'I. Model Data - Working Days'!A195,'Input - Working Days Hours'!B:B,'I. Model Data - Working Days'!B195,'Input - Working Days Hours'!C:C,'I. Model Data - Working Days'!C195)</f>
        <v>19.467200000000002</v>
      </c>
      <c r="F195" s="4">
        <v>8</v>
      </c>
      <c r="G195" s="4">
        <v>2</v>
      </c>
    </row>
    <row r="196" spans="1:7" x14ac:dyDescent="0.3">
      <c r="A196" s="4" t="s">
        <v>12</v>
      </c>
      <c r="B196" s="4" t="s">
        <v>14</v>
      </c>
      <c r="C196" s="4">
        <v>3</v>
      </c>
      <c r="D196" s="4">
        <v>1</v>
      </c>
      <c r="E196" s="1">
        <f>SUMIFS('Input - Working Days Hours'!D:D,'Input - Working Days Hours'!A:A,'I. Model Data - Working Days'!A196,'Input - Working Days Hours'!B:B,'I. Model Data - Working Days'!B196,'Input - Working Days Hours'!C:C,'I. Model Data - Working Days'!C196)</f>
        <v>19.805759999999999</v>
      </c>
      <c r="F196" s="4">
        <v>6</v>
      </c>
      <c r="G196" s="4">
        <v>4</v>
      </c>
    </row>
    <row r="197" spans="1:7" x14ac:dyDescent="0.3">
      <c r="A197" s="4" t="s">
        <v>12</v>
      </c>
      <c r="B197" s="4" t="s">
        <v>14</v>
      </c>
      <c r="C197" s="4">
        <v>4</v>
      </c>
      <c r="D197" s="4">
        <v>1</v>
      </c>
      <c r="E197" s="1">
        <f>SUMIFS('Input - Working Days Hours'!D:D,'Input - Working Days Hours'!A:A,'I. Model Data - Working Days'!A197,'Input - Working Days Hours'!B:B,'I. Model Data - Working Days'!B197,'Input - Working Days Hours'!C:C,'I. Model Data - Working Days'!C197)</f>
        <v>0</v>
      </c>
      <c r="F197" s="4">
        <v>8</v>
      </c>
      <c r="G197" s="4">
        <v>2</v>
      </c>
    </row>
    <row r="198" spans="1:7" x14ac:dyDescent="0.3">
      <c r="A198" s="4" t="s">
        <v>12</v>
      </c>
      <c r="B198" s="4" t="s">
        <v>14</v>
      </c>
      <c r="C198" s="4">
        <v>5</v>
      </c>
      <c r="D198" s="4">
        <v>1</v>
      </c>
      <c r="E198" s="1">
        <f>SUMIFS('Input - Working Days Hours'!D:D,'Input - Working Days Hours'!A:A,'I. Model Data - Working Days'!A198,'Input - Working Days Hours'!B:B,'I. Model Data - Working Days'!B198,'Input - Working Days Hours'!C:C,'I. Model Data - Working Days'!C198)</f>
        <v>22.006400000000003</v>
      </c>
      <c r="F198" s="4">
        <v>8</v>
      </c>
      <c r="G198" s="4">
        <v>2</v>
      </c>
    </row>
    <row r="199" spans="1:7" x14ac:dyDescent="0.3">
      <c r="A199" s="4" t="s">
        <v>12</v>
      </c>
      <c r="B199" s="4" t="s">
        <v>14</v>
      </c>
      <c r="C199" s="4">
        <v>6</v>
      </c>
      <c r="D199" s="4">
        <v>1</v>
      </c>
      <c r="E199" s="1">
        <f>SUMIFS('Input - Working Days Hours'!D:D,'Input - Working Days Hours'!A:A,'I. Model Data - Working Days'!A199,'Input - Working Days Hours'!B:B,'I. Model Data - Working Days'!B199,'Input - Working Days Hours'!C:C,'I. Model Data - Working Days'!C199)</f>
        <v>19.467200000000002</v>
      </c>
      <c r="F199" s="4">
        <v>8</v>
      </c>
      <c r="G199" s="4">
        <v>2</v>
      </c>
    </row>
    <row r="200" spans="1:7" x14ac:dyDescent="0.3">
      <c r="A200" s="4" t="s">
        <v>12</v>
      </c>
      <c r="B200" s="4" t="s">
        <v>14</v>
      </c>
      <c r="C200" s="4">
        <v>7</v>
      </c>
      <c r="D200" s="4">
        <v>1</v>
      </c>
      <c r="E200" s="1">
        <f>SUMIFS('Input - Working Days Hours'!D:D,'Input - Working Days Hours'!A:A,'I. Model Data - Working Days'!A200,'Input - Working Days Hours'!B:B,'I. Model Data - Working Days'!B200,'Input - Working Days Hours'!C:C,'I. Model Data - Working Days'!C200)</f>
        <v>22.852800000000002</v>
      </c>
      <c r="F200" s="4">
        <v>8</v>
      </c>
      <c r="G200" s="4">
        <v>2</v>
      </c>
    </row>
    <row r="201" spans="1:7" x14ac:dyDescent="0.3">
      <c r="A201" s="4" t="s">
        <v>12</v>
      </c>
      <c r="B201" s="4" t="s">
        <v>14</v>
      </c>
      <c r="C201" s="4">
        <v>8</v>
      </c>
      <c r="D201" s="4">
        <v>1</v>
      </c>
      <c r="E201" s="1">
        <f>SUMIFS('Input - Working Days Hours'!D:D,'Input - Working Days Hours'!A:A,'I. Model Data - Working Days'!A201,'Input - Working Days Hours'!B:B,'I. Model Data - Working Days'!B201,'Input - Working Days Hours'!C:C,'I. Model Data - Working Days'!C201)</f>
        <v>22.006400000000003</v>
      </c>
      <c r="F201" s="4">
        <v>8</v>
      </c>
      <c r="G201" s="4">
        <v>2</v>
      </c>
    </row>
    <row r="202" spans="1:7" x14ac:dyDescent="0.3">
      <c r="A202" s="4" t="s">
        <v>12</v>
      </c>
      <c r="B202" s="4" t="s">
        <v>14</v>
      </c>
      <c r="C202" s="4">
        <v>9</v>
      </c>
      <c r="D202" s="4">
        <v>1</v>
      </c>
      <c r="E202" s="1">
        <f>SUMIFS('Input - Working Days Hours'!D:D,'Input - Working Days Hours'!A:A,'I. Model Data - Working Days'!A202,'Input - Working Days Hours'!B:B,'I. Model Data - Working Days'!B202,'Input - Working Days Hours'!C:C,'I. Model Data - Working Days'!C202)</f>
        <v>21.160000000000004</v>
      </c>
      <c r="F202" s="4">
        <v>8</v>
      </c>
      <c r="G202" s="4">
        <v>2</v>
      </c>
    </row>
    <row r="203" spans="1:7" x14ac:dyDescent="0.3">
      <c r="A203" s="4" t="s">
        <v>12</v>
      </c>
      <c r="B203" s="4" t="s">
        <v>14</v>
      </c>
      <c r="C203" s="4">
        <v>10</v>
      </c>
      <c r="D203" s="4">
        <v>1</v>
      </c>
      <c r="E203" s="1">
        <f>SUMIFS('Input - Working Days Hours'!D:D,'Input - Working Days Hours'!A:A,'I. Model Data - Working Days'!A203,'Input - Working Days Hours'!B:B,'I. Model Data - Working Days'!B203,'Input - Working Days Hours'!C:C,'I. Model Data - Working Days'!C203)</f>
        <v>22.006400000000003</v>
      </c>
      <c r="F203" s="4">
        <v>8</v>
      </c>
      <c r="G203" s="4">
        <v>2</v>
      </c>
    </row>
    <row r="204" spans="1:7" x14ac:dyDescent="0.3">
      <c r="A204" s="4" t="s">
        <v>12</v>
      </c>
      <c r="B204" s="4" t="s">
        <v>14</v>
      </c>
      <c r="C204" s="4">
        <v>11</v>
      </c>
      <c r="D204" s="4">
        <v>1</v>
      </c>
      <c r="E204" s="1">
        <f>SUMIFS('Input - Working Days Hours'!D:D,'Input - Working Days Hours'!A:A,'I. Model Data - Working Days'!A204,'Input - Working Days Hours'!B:B,'I. Model Data - Working Days'!B204,'Input - Working Days Hours'!C:C,'I. Model Data - Working Days'!C204)</f>
        <v>22.006400000000003</v>
      </c>
      <c r="F204" s="4">
        <v>8</v>
      </c>
      <c r="G204" s="4">
        <v>2</v>
      </c>
    </row>
    <row r="205" spans="1:7" x14ac:dyDescent="0.3">
      <c r="A205" s="4" t="s">
        <v>12</v>
      </c>
      <c r="B205" s="4" t="s">
        <v>14</v>
      </c>
      <c r="C205" s="4">
        <v>12</v>
      </c>
      <c r="D205" s="4">
        <v>1</v>
      </c>
      <c r="E205" s="1">
        <f>SUMIFS('Input - Working Days Hours'!D:D,'Input - Working Days Hours'!A:A,'I. Model Data - Working Days'!A205,'Input - Working Days Hours'!B:B,'I. Model Data - Working Days'!B205,'Input - Working Days Hours'!C:C,'I. Model Data - Working Days'!C205)</f>
        <v>22.852800000000002</v>
      </c>
      <c r="F205" s="4">
        <v>8</v>
      </c>
      <c r="G205" s="4">
        <v>2</v>
      </c>
    </row>
    <row r="206" spans="1:7" x14ac:dyDescent="0.3">
      <c r="A206" s="4" t="s">
        <v>12</v>
      </c>
      <c r="B206" s="4" t="s">
        <v>14</v>
      </c>
      <c r="C206" s="4">
        <v>1</v>
      </c>
      <c r="D206" s="4">
        <v>2</v>
      </c>
      <c r="E206" s="1">
        <f>SUMIFS('Input - Working Days Hours'!D:D,'Input - Working Days Hours'!A:A,'I. Model Data - Working Days'!A206,'Input - Working Days Hours'!B:B,'I. Model Data - Working Days'!B206,'Input - Working Days Hours'!C:C,'I. Model Data - Working Days'!C206)</f>
        <v>22.006400000000003</v>
      </c>
      <c r="F206" s="4">
        <v>8</v>
      </c>
      <c r="G206" s="4">
        <v>2</v>
      </c>
    </row>
    <row r="207" spans="1:7" x14ac:dyDescent="0.3">
      <c r="A207" s="4" t="s">
        <v>12</v>
      </c>
      <c r="B207" s="4" t="s">
        <v>14</v>
      </c>
      <c r="C207" s="4">
        <v>2</v>
      </c>
      <c r="D207" s="4">
        <v>2</v>
      </c>
      <c r="E207" s="1">
        <f>SUMIFS('Input - Working Days Hours'!D:D,'Input - Working Days Hours'!A:A,'I. Model Data - Working Days'!A207,'Input - Working Days Hours'!B:B,'I. Model Data - Working Days'!B207,'Input - Working Days Hours'!C:C,'I. Model Data - Working Days'!C207)</f>
        <v>19.467200000000002</v>
      </c>
      <c r="F207" s="4">
        <v>8</v>
      </c>
      <c r="G207" s="4">
        <v>2</v>
      </c>
    </row>
    <row r="208" spans="1:7" x14ac:dyDescent="0.3">
      <c r="A208" s="4" t="s">
        <v>12</v>
      </c>
      <c r="B208" s="4" t="s">
        <v>14</v>
      </c>
      <c r="C208" s="4">
        <v>3</v>
      </c>
      <c r="D208" s="4">
        <v>2</v>
      </c>
      <c r="E208" s="1">
        <f>SUMIFS('Input - Working Days Hours'!D:D,'Input - Working Days Hours'!A:A,'I. Model Data - Working Days'!A208,'Input - Working Days Hours'!B:B,'I. Model Data - Working Days'!B208,'Input - Working Days Hours'!C:C,'I. Model Data - Working Days'!C208)</f>
        <v>19.805759999999999</v>
      </c>
      <c r="F208" s="4">
        <v>6</v>
      </c>
      <c r="G208" s="4">
        <v>4</v>
      </c>
    </row>
    <row r="209" spans="1:7" x14ac:dyDescent="0.3">
      <c r="A209" s="4" t="s">
        <v>12</v>
      </c>
      <c r="B209" s="4" t="s">
        <v>14</v>
      </c>
      <c r="C209" s="4">
        <v>4</v>
      </c>
      <c r="D209" s="4">
        <v>2</v>
      </c>
      <c r="E209" s="1">
        <f>SUMIFS('Input - Working Days Hours'!D:D,'Input - Working Days Hours'!A:A,'I. Model Data - Working Days'!A209,'Input - Working Days Hours'!B:B,'I. Model Data - Working Days'!B209,'Input - Working Days Hours'!C:C,'I. Model Data - Working Days'!C209)</f>
        <v>0</v>
      </c>
      <c r="F209" s="4">
        <v>8</v>
      </c>
      <c r="G209" s="4">
        <v>2</v>
      </c>
    </row>
    <row r="210" spans="1:7" x14ac:dyDescent="0.3">
      <c r="A210" s="4" t="s">
        <v>12</v>
      </c>
      <c r="B210" s="4" t="s">
        <v>14</v>
      </c>
      <c r="C210" s="4">
        <v>5</v>
      </c>
      <c r="D210" s="4">
        <v>2</v>
      </c>
      <c r="E210" s="1">
        <f>SUMIFS('Input - Working Days Hours'!D:D,'Input - Working Days Hours'!A:A,'I. Model Data - Working Days'!A210,'Input - Working Days Hours'!B:B,'I. Model Data - Working Days'!B210,'Input - Working Days Hours'!C:C,'I. Model Data - Working Days'!C210)</f>
        <v>22.006400000000003</v>
      </c>
      <c r="F210" s="4">
        <v>8</v>
      </c>
      <c r="G210" s="4">
        <v>2</v>
      </c>
    </row>
    <row r="211" spans="1:7" x14ac:dyDescent="0.3">
      <c r="A211" s="4" t="s">
        <v>12</v>
      </c>
      <c r="B211" s="4" t="s">
        <v>14</v>
      </c>
      <c r="C211" s="4">
        <v>6</v>
      </c>
      <c r="D211" s="4">
        <v>2</v>
      </c>
      <c r="E211" s="1">
        <f>SUMIFS('Input - Working Days Hours'!D:D,'Input - Working Days Hours'!A:A,'I. Model Data - Working Days'!A211,'Input - Working Days Hours'!B:B,'I. Model Data - Working Days'!B211,'Input - Working Days Hours'!C:C,'I. Model Data - Working Days'!C211)</f>
        <v>19.467200000000002</v>
      </c>
      <c r="F211" s="4">
        <v>8</v>
      </c>
      <c r="G211" s="4">
        <v>2</v>
      </c>
    </row>
    <row r="212" spans="1:7" x14ac:dyDescent="0.3">
      <c r="A212" s="4" t="s">
        <v>12</v>
      </c>
      <c r="B212" s="4" t="s">
        <v>14</v>
      </c>
      <c r="C212" s="4">
        <v>7</v>
      </c>
      <c r="D212" s="4">
        <v>2</v>
      </c>
      <c r="E212" s="1">
        <f>SUMIFS('Input - Working Days Hours'!D:D,'Input - Working Days Hours'!A:A,'I. Model Data - Working Days'!A212,'Input - Working Days Hours'!B:B,'I. Model Data - Working Days'!B212,'Input - Working Days Hours'!C:C,'I. Model Data - Working Days'!C212)</f>
        <v>22.852800000000002</v>
      </c>
      <c r="F212" s="4">
        <v>8</v>
      </c>
      <c r="G212" s="4">
        <v>2</v>
      </c>
    </row>
    <row r="213" spans="1:7" x14ac:dyDescent="0.3">
      <c r="A213" s="4" t="s">
        <v>12</v>
      </c>
      <c r="B213" s="4" t="s">
        <v>14</v>
      </c>
      <c r="C213" s="4">
        <v>8</v>
      </c>
      <c r="D213" s="4">
        <v>2</v>
      </c>
      <c r="E213" s="1">
        <f>SUMIFS('Input - Working Days Hours'!D:D,'Input - Working Days Hours'!A:A,'I. Model Data - Working Days'!A213,'Input - Working Days Hours'!B:B,'I. Model Data - Working Days'!B213,'Input - Working Days Hours'!C:C,'I. Model Data - Working Days'!C213)</f>
        <v>22.006400000000003</v>
      </c>
      <c r="F213" s="4">
        <v>8</v>
      </c>
      <c r="G213" s="4">
        <v>2</v>
      </c>
    </row>
    <row r="214" spans="1:7" x14ac:dyDescent="0.3">
      <c r="A214" s="4" t="s">
        <v>12</v>
      </c>
      <c r="B214" s="4" t="s">
        <v>14</v>
      </c>
      <c r="C214" s="4">
        <v>9</v>
      </c>
      <c r="D214" s="4">
        <v>2</v>
      </c>
      <c r="E214" s="1">
        <f>SUMIFS('Input - Working Days Hours'!D:D,'Input - Working Days Hours'!A:A,'I. Model Data - Working Days'!A214,'Input - Working Days Hours'!B:B,'I. Model Data - Working Days'!B214,'Input - Working Days Hours'!C:C,'I. Model Data - Working Days'!C214)</f>
        <v>21.160000000000004</v>
      </c>
      <c r="F214" s="4">
        <v>8</v>
      </c>
      <c r="G214" s="4">
        <v>2</v>
      </c>
    </row>
    <row r="215" spans="1:7" x14ac:dyDescent="0.3">
      <c r="A215" s="4" t="s">
        <v>12</v>
      </c>
      <c r="B215" s="4" t="s">
        <v>14</v>
      </c>
      <c r="C215" s="4">
        <v>10</v>
      </c>
      <c r="D215" s="4">
        <v>2</v>
      </c>
      <c r="E215" s="1">
        <f>SUMIFS('Input - Working Days Hours'!D:D,'Input - Working Days Hours'!A:A,'I. Model Data - Working Days'!A215,'Input - Working Days Hours'!B:B,'I. Model Data - Working Days'!B215,'Input - Working Days Hours'!C:C,'I. Model Data - Working Days'!C215)</f>
        <v>22.006400000000003</v>
      </c>
      <c r="F215" s="4">
        <v>8</v>
      </c>
      <c r="G215" s="4">
        <v>2</v>
      </c>
    </row>
    <row r="216" spans="1:7" x14ac:dyDescent="0.3">
      <c r="A216" s="4" t="s">
        <v>12</v>
      </c>
      <c r="B216" s="4" t="s">
        <v>14</v>
      </c>
      <c r="C216" s="4">
        <v>11</v>
      </c>
      <c r="D216" s="4">
        <v>2</v>
      </c>
      <c r="E216" s="1">
        <f>SUMIFS('Input - Working Days Hours'!D:D,'Input - Working Days Hours'!A:A,'I. Model Data - Working Days'!A216,'Input - Working Days Hours'!B:B,'I. Model Data - Working Days'!B216,'Input - Working Days Hours'!C:C,'I. Model Data - Working Days'!C216)</f>
        <v>22.006400000000003</v>
      </c>
      <c r="F216" s="4">
        <v>8</v>
      </c>
      <c r="G216" s="4">
        <v>2</v>
      </c>
    </row>
    <row r="217" spans="1:7" x14ac:dyDescent="0.3">
      <c r="A217" s="4" t="s">
        <v>12</v>
      </c>
      <c r="B217" s="4" t="s">
        <v>14</v>
      </c>
      <c r="C217" s="4">
        <v>12</v>
      </c>
      <c r="D217" s="4">
        <v>2</v>
      </c>
      <c r="E217" s="1">
        <f>SUMIFS('Input - Working Days Hours'!D:D,'Input - Working Days Hours'!A:A,'I. Model Data - Working Days'!A217,'Input - Working Days Hours'!B:B,'I. Model Data - Working Days'!B217,'Input - Working Days Hours'!C:C,'I. Model Data - Working Days'!C217)</f>
        <v>22.852800000000002</v>
      </c>
      <c r="F217" s="4">
        <v>8</v>
      </c>
      <c r="G217" s="4">
        <v>2</v>
      </c>
    </row>
    <row r="218" spans="1:7" x14ac:dyDescent="0.3">
      <c r="A218" s="4" t="s">
        <v>12</v>
      </c>
      <c r="B218" s="4" t="s">
        <v>15</v>
      </c>
      <c r="C218" s="4">
        <v>1</v>
      </c>
      <c r="D218" s="4">
        <v>1</v>
      </c>
      <c r="E218" s="1">
        <f>SUMIFS('Input - Working Days Hours'!D:D,'Input - Working Days Hours'!A:A,'I. Model Data - Working Days'!A218,'Input - Working Days Hours'!B:B,'I. Model Data - Working Days'!B218,'Input - Working Days Hours'!C:C,'I. Model Data - Working Days'!C218)</f>
        <v>24.122399999999999</v>
      </c>
      <c r="F218" s="4">
        <v>8</v>
      </c>
      <c r="G218" s="4">
        <v>2</v>
      </c>
    </row>
    <row r="219" spans="1:7" x14ac:dyDescent="0.3">
      <c r="A219" s="4" t="s">
        <v>12</v>
      </c>
      <c r="B219" s="4" t="s">
        <v>15</v>
      </c>
      <c r="C219" s="4">
        <v>2</v>
      </c>
      <c r="D219" s="4">
        <v>1</v>
      </c>
      <c r="E219" s="1">
        <f>SUMIFS('Input - Working Days Hours'!D:D,'Input - Working Days Hours'!A:A,'I. Model Data - Working Days'!A219,'Input - Working Days Hours'!B:B,'I. Model Data - Working Days'!B219,'Input - Working Days Hours'!C:C,'I. Model Data - Working Days'!C219)</f>
        <v>21.160000000000004</v>
      </c>
      <c r="F219" s="4">
        <v>8</v>
      </c>
      <c r="G219" s="4">
        <v>2</v>
      </c>
    </row>
    <row r="220" spans="1:7" x14ac:dyDescent="0.3">
      <c r="A220" s="4" t="s">
        <v>12</v>
      </c>
      <c r="B220" s="4" t="s">
        <v>15</v>
      </c>
      <c r="C220" s="4">
        <v>3</v>
      </c>
      <c r="D220" s="4">
        <v>1</v>
      </c>
      <c r="E220" s="1">
        <f>SUMIFS('Input - Working Days Hours'!D:D,'Input - Working Days Hours'!A:A,'I. Model Data - Working Days'!A220,'Input - Working Days Hours'!B:B,'I. Model Data - Working Days'!B220,'Input - Working Days Hours'!C:C,'I. Model Data - Working Days'!C220)</f>
        <v>21.498560000000001</v>
      </c>
      <c r="F220" s="4">
        <v>6</v>
      </c>
      <c r="G220" s="4">
        <v>4</v>
      </c>
    </row>
    <row r="221" spans="1:7" x14ac:dyDescent="0.3">
      <c r="A221" s="4" t="s">
        <v>12</v>
      </c>
      <c r="B221" s="4" t="s">
        <v>15</v>
      </c>
      <c r="C221" s="4">
        <v>4</v>
      </c>
      <c r="D221" s="4">
        <v>1</v>
      </c>
      <c r="E221" s="1">
        <f>SUMIFS('Input - Working Days Hours'!D:D,'Input - Working Days Hours'!A:A,'I. Model Data - Working Days'!A221,'Input - Working Days Hours'!B:B,'I. Model Data - Working Days'!B221,'Input - Working Days Hours'!C:C,'I. Model Data - Working Days'!C221)</f>
        <v>21.160000000000004</v>
      </c>
      <c r="F221" s="4">
        <v>8</v>
      </c>
      <c r="G221" s="4">
        <v>2</v>
      </c>
    </row>
    <row r="222" spans="1:7" x14ac:dyDescent="0.3">
      <c r="A222" s="4" t="s">
        <v>12</v>
      </c>
      <c r="B222" s="4" t="s">
        <v>15</v>
      </c>
      <c r="C222" s="4">
        <v>5</v>
      </c>
      <c r="D222" s="4">
        <v>1</v>
      </c>
      <c r="E222" s="1">
        <f>SUMIFS('Input - Working Days Hours'!D:D,'Input - Working Days Hours'!A:A,'I. Model Data - Working Days'!A222,'Input - Working Days Hours'!B:B,'I. Model Data - Working Days'!B222,'Input - Working Days Hours'!C:C,'I. Model Data - Working Days'!C222)</f>
        <v>24.122399999999999</v>
      </c>
      <c r="F222" s="4">
        <v>8</v>
      </c>
      <c r="G222" s="4">
        <v>2</v>
      </c>
    </row>
    <row r="223" spans="1:7" x14ac:dyDescent="0.3">
      <c r="A223" s="4" t="s">
        <v>12</v>
      </c>
      <c r="B223" s="4" t="s">
        <v>15</v>
      </c>
      <c r="C223" s="4">
        <v>6</v>
      </c>
      <c r="D223" s="4">
        <v>1</v>
      </c>
      <c r="E223" s="1">
        <f>SUMIFS('Input - Working Days Hours'!D:D,'Input - Working Days Hours'!A:A,'I. Model Data - Working Days'!A223,'Input - Working Days Hours'!B:B,'I. Model Data - Working Days'!B223,'Input - Working Days Hours'!C:C,'I. Model Data - Working Days'!C223)</f>
        <v>20.736800000000002</v>
      </c>
      <c r="F223" s="4">
        <v>8</v>
      </c>
      <c r="G223" s="4">
        <v>2</v>
      </c>
    </row>
    <row r="224" spans="1:7" x14ac:dyDescent="0.3">
      <c r="A224" s="4" t="s">
        <v>12</v>
      </c>
      <c r="B224" s="4" t="s">
        <v>15</v>
      </c>
      <c r="C224" s="4">
        <v>7</v>
      </c>
      <c r="D224" s="4">
        <v>1</v>
      </c>
      <c r="E224" s="1">
        <f>SUMIFS('Input - Working Days Hours'!D:D,'Input - Working Days Hours'!A:A,'I. Model Data - Working Days'!A224,'Input - Working Days Hours'!B:B,'I. Model Data - Working Days'!B224,'Input - Working Days Hours'!C:C,'I. Model Data - Working Days'!C224)</f>
        <v>24.5456</v>
      </c>
      <c r="F224" s="4">
        <v>8</v>
      </c>
      <c r="G224" s="4">
        <v>2</v>
      </c>
    </row>
    <row r="225" spans="1:7" x14ac:dyDescent="0.3">
      <c r="A225" s="4" t="s">
        <v>12</v>
      </c>
      <c r="B225" s="4" t="s">
        <v>15</v>
      </c>
      <c r="C225" s="4">
        <v>8</v>
      </c>
      <c r="D225" s="4">
        <v>1</v>
      </c>
      <c r="E225" s="1">
        <f>SUMIFS('Input - Working Days Hours'!D:D,'Input - Working Days Hours'!A:A,'I. Model Data - Working Days'!A225,'Input - Working Days Hours'!B:B,'I. Model Data - Working Days'!B225,'Input - Working Days Hours'!C:C,'I. Model Data - Working Days'!C225)</f>
        <v>24.122399999999999</v>
      </c>
      <c r="F225" s="4">
        <v>8</v>
      </c>
      <c r="G225" s="4">
        <v>2</v>
      </c>
    </row>
    <row r="226" spans="1:7" x14ac:dyDescent="0.3">
      <c r="A226" s="4" t="s">
        <v>12</v>
      </c>
      <c r="B226" s="4" t="s">
        <v>15</v>
      </c>
      <c r="C226" s="4">
        <v>9</v>
      </c>
      <c r="D226" s="4">
        <v>1</v>
      </c>
      <c r="E226" s="1">
        <f>SUMIFS('Input - Working Days Hours'!D:D,'Input - Working Days Hours'!A:A,'I. Model Data - Working Days'!A226,'Input - Working Days Hours'!B:B,'I. Model Data - Working Days'!B226,'Input - Working Days Hours'!C:C,'I. Model Data - Working Days'!C226)</f>
        <v>22.852800000000002</v>
      </c>
      <c r="F226" s="4">
        <v>8</v>
      </c>
      <c r="G226" s="4">
        <v>2</v>
      </c>
    </row>
    <row r="227" spans="1:7" x14ac:dyDescent="0.3">
      <c r="A227" s="4" t="s">
        <v>12</v>
      </c>
      <c r="B227" s="4" t="s">
        <v>15</v>
      </c>
      <c r="C227" s="4">
        <v>10</v>
      </c>
      <c r="D227" s="4">
        <v>1</v>
      </c>
      <c r="E227" s="1">
        <f>SUMIFS('Input - Working Days Hours'!D:D,'Input - Working Days Hours'!A:A,'I. Model Data - Working Days'!A227,'Input - Working Days Hours'!B:B,'I. Model Data - Working Days'!B227,'Input - Working Days Hours'!C:C,'I. Model Data - Working Days'!C227)</f>
        <v>24.122399999999999</v>
      </c>
      <c r="F227" s="4">
        <v>8</v>
      </c>
      <c r="G227" s="4">
        <v>2</v>
      </c>
    </row>
    <row r="228" spans="1:7" x14ac:dyDescent="0.3">
      <c r="A228" s="4" t="s">
        <v>12</v>
      </c>
      <c r="B228" s="4" t="s">
        <v>15</v>
      </c>
      <c r="C228" s="4">
        <v>11</v>
      </c>
      <c r="D228" s="4">
        <v>1</v>
      </c>
      <c r="E228" s="1">
        <f>SUMIFS('Input - Working Days Hours'!D:D,'Input - Working Days Hours'!A:A,'I. Model Data - Working Days'!A228,'Input - Working Days Hours'!B:B,'I. Model Data - Working Days'!B228,'Input - Working Days Hours'!C:C,'I. Model Data - Working Days'!C228)</f>
        <v>23.699200000000001</v>
      </c>
      <c r="F228" s="4">
        <v>8</v>
      </c>
      <c r="G228" s="4">
        <v>2</v>
      </c>
    </row>
    <row r="229" spans="1:7" x14ac:dyDescent="0.3">
      <c r="A229" s="4" t="s">
        <v>12</v>
      </c>
      <c r="B229" s="4" t="s">
        <v>15</v>
      </c>
      <c r="C229" s="4">
        <v>12</v>
      </c>
      <c r="D229" s="4">
        <v>1</v>
      </c>
      <c r="E229" s="1">
        <f>SUMIFS('Input - Working Days Hours'!D:D,'Input - Working Days Hours'!A:A,'I. Model Data - Working Days'!A229,'Input - Working Days Hours'!B:B,'I. Model Data - Working Days'!B229,'Input - Working Days Hours'!C:C,'I. Model Data - Working Days'!C229)</f>
        <v>24.5456</v>
      </c>
      <c r="F229" s="4">
        <v>8</v>
      </c>
      <c r="G229" s="4">
        <v>2</v>
      </c>
    </row>
    <row r="230" spans="1:7" x14ac:dyDescent="0.3">
      <c r="A230" s="4" t="s">
        <v>12</v>
      </c>
      <c r="B230" s="4" t="s">
        <v>15</v>
      </c>
      <c r="C230" s="4">
        <v>1</v>
      </c>
      <c r="D230" s="4">
        <v>2</v>
      </c>
      <c r="E230" s="1">
        <f>SUMIFS('Input - Working Days Hours'!D:D,'Input - Working Days Hours'!A:A,'I. Model Data - Working Days'!A230,'Input - Working Days Hours'!B:B,'I. Model Data - Working Days'!B230,'Input - Working Days Hours'!C:C,'I. Model Data - Working Days'!C230)</f>
        <v>24.122399999999999</v>
      </c>
      <c r="F230" s="4">
        <v>8</v>
      </c>
      <c r="G230" s="4">
        <v>2</v>
      </c>
    </row>
    <row r="231" spans="1:7" x14ac:dyDescent="0.3">
      <c r="A231" s="4" t="s">
        <v>12</v>
      </c>
      <c r="B231" s="4" t="s">
        <v>15</v>
      </c>
      <c r="C231" s="4">
        <v>2</v>
      </c>
      <c r="D231" s="4">
        <v>2</v>
      </c>
      <c r="E231" s="1">
        <f>SUMIFS('Input - Working Days Hours'!D:D,'Input - Working Days Hours'!A:A,'I. Model Data - Working Days'!A231,'Input - Working Days Hours'!B:B,'I. Model Data - Working Days'!B231,'Input - Working Days Hours'!C:C,'I. Model Data - Working Days'!C231)</f>
        <v>21.160000000000004</v>
      </c>
      <c r="F231" s="4">
        <v>8</v>
      </c>
      <c r="G231" s="4">
        <v>2</v>
      </c>
    </row>
    <row r="232" spans="1:7" x14ac:dyDescent="0.3">
      <c r="A232" s="4" t="s">
        <v>12</v>
      </c>
      <c r="B232" s="4" t="s">
        <v>15</v>
      </c>
      <c r="C232" s="4">
        <v>3</v>
      </c>
      <c r="D232" s="4">
        <v>2</v>
      </c>
      <c r="E232" s="1">
        <f>SUMIFS('Input - Working Days Hours'!D:D,'Input - Working Days Hours'!A:A,'I. Model Data - Working Days'!A232,'Input - Working Days Hours'!B:B,'I. Model Data - Working Days'!B232,'Input - Working Days Hours'!C:C,'I. Model Data - Working Days'!C232)</f>
        <v>21.498560000000001</v>
      </c>
      <c r="F232" s="4">
        <v>6</v>
      </c>
      <c r="G232" s="4">
        <v>4</v>
      </c>
    </row>
    <row r="233" spans="1:7" x14ac:dyDescent="0.3">
      <c r="A233" s="4" t="s">
        <v>12</v>
      </c>
      <c r="B233" s="4" t="s">
        <v>15</v>
      </c>
      <c r="C233" s="4">
        <v>4</v>
      </c>
      <c r="D233" s="4">
        <v>2</v>
      </c>
      <c r="E233" s="1">
        <f>SUMIFS('Input - Working Days Hours'!D:D,'Input - Working Days Hours'!A:A,'I. Model Data - Working Days'!A233,'Input - Working Days Hours'!B:B,'I. Model Data - Working Days'!B233,'Input - Working Days Hours'!C:C,'I. Model Data - Working Days'!C233)</f>
        <v>21.160000000000004</v>
      </c>
      <c r="F233" s="4">
        <v>8</v>
      </c>
      <c r="G233" s="4">
        <v>2</v>
      </c>
    </row>
    <row r="234" spans="1:7" x14ac:dyDescent="0.3">
      <c r="A234" s="4" t="s">
        <v>12</v>
      </c>
      <c r="B234" s="4" t="s">
        <v>15</v>
      </c>
      <c r="C234" s="4">
        <v>5</v>
      </c>
      <c r="D234" s="4">
        <v>2</v>
      </c>
      <c r="E234" s="1">
        <f>SUMIFS('Input - Working Days Hours'!D:D,'Input - Working Days Hours'!A:A,'I. Model Data - Working Days'!A234,'Input - Working Days Hours'!B:B,'I. Model Data - Working Days'!B234,'Input - Working Days Hours'!C:C,'I. Model Data - Working Days'!C234)</f>
        <v>24.122399999999999</v>
      </c>
      <c r="F234" s="4">
        <v>8</v>
      </c>
      <c r="G234" s="4">
        <v>2</v>
      </c>
    </row>
    <row r="235" spans="1:7" x14ac:dyDescent="0.3">
      <c r="A235" s="4" t="s">
        <v>12</v>
      </c>
      <c r="B235" s="4" t="s">
        <v>15</v>
      </c>
      <c r="C235" s="4">
        <v>6</v>
      </c>
      <c r="D235" s="4">
        <v>2</v>
      </c>
      <c r="E235" s="1">
        <f>SUMIFS('Input - Working Days Hours'!D:D,'Input - Working Days Hours'!A:A,'I. Model Data - Working Days'!A235,'Input - Working Days Hours'!B:B,'I. Model Data - Working Days'!B235,'Input - Working Days Hours'!C:C,'I. Model Data - Working Days'!C235)</f>
        <v>20.736800000000002</v>
      </c>
      <c r="F235" s="4">
        <v>8</v>
      </c>
      <c r="G235" s="4">
        <v>2</v>
      </c>
    </row>
    <row r="236" spans="1:7" x14ac:dyDescent="0.3">
      <c r="A236" s="4" t="s">
        <v>12</v>
      </c>
      <c r="B236" s="4" t="s">
        <v>15</v>
      </c>
      <c r="C236" s="4">
        <v>7</v>
      </c>
      <c r="D236" s="4">
        <v>2</v>
      </c>
      <c r="E236" s="1">
        <f>SUMIFS('Input - Working Days Hours'!D:D,'Input - Working Days Hours'!A:A,'I. Model Data - Working Days'!A236,'Input - Working Days Hours'!B:B,'I. Model Data - Working Days'!B236,'Input - Working Days Hours'!C:C,'I. Model Data - Working Days'!C236)</f>
        <v>24.5456</v>
      </c>
      <c r="F236" s="4">
        <v>8</v>
      </c>
      <c r="G236" s="4">
        <v>2</v>
      </c>
    </row>
    <row r="237" spans="1:7" x14ac:dyDescent="0.3">
      <c r="A237" s="4" t="s">
        <v>12</v>
      </c>
      <c r="B237" s="4" t="s">
        <v>15</v>
      </c>
      <c r="C237" s="4">
        <v>8</v>
      </c>
      <c r="D237" s="4">
        <v>2</v>
      </c>
      <c r="E237" s="1">
        <f>SUMIFS('Input - Working Days Hours'!D:D,'Input - Working Days Hours'!A:A,'I. Model Data - Working Days'!A237,'Input - Working Days Hours'!B:B,'I. Model Data - Working Days'!B237,'Input - Working Days Hours'!C:C,'I. Model Data - Working Days'!C237)</f>
        <v>24.122399999999999</v>
      </c>
      <c r="F237" s="4">
        <v>8</v>
      </c>
      <c r="G237" s="4">
        <v>2</v>
      </c>
    </row>
    <row r="238" spans="1:7" x14ac:dyDescent="0.3">
      <c r="A238" s="4" t="s">
        <v>12</v>
      </c>
      <c r="B238" s="4" t="s">
        <v>15</v>
      </c>
      <c r="C238" s="4">
        <v>9</v>
      </c>
      <c r="D238" s="4">
        <v>2</v>
      </c>
      <c r="E238" s="1">
        <f>SUMIFS('Input - Working Days Hours'!D:D,'Input - Working Days Hours'!A:A,'I. Model Data - Working Days'!A238,'Input - Working Days Hours'!B:B,'I. Model Data - Working Days'!B238,'Input - Working Days Hours'!C:C,'I. Model Data - Working Days'!C238)</f>
        <v>22.852800000000002</v>
      </c>
      <c r="F238" s="4">
        <v>8</v>
      </c>
      <c r="G238" s="4">
        <v>2</v>
      </c>
    </row>
    <row r="239" spans="1:7" x14ac:dyDescent="0.3">
      <c r="A239" s="4" t="s">
        <v>12</v>
      </c>
      <c r="B239" s="4" t="s">
        <v>15</v>
      </c>
      <c r="C239" s="4">
        <v>10</v>
      </c>
      <c r="D239" s="4">
        <v>2</v>
      </c>
      <c r="E239" s="1">
        <f>SUMIFS('Input - Working Days Hours'!D:D,'Input - Working Days Hours'!A:A,'I. Model Data - Working Days'!A239,'Input - Working Days Hours'!B:B,'I. Model Data - Working Days'!B239,'Input - Working Days Hours'!C:C,'I. Model Data - Working Days'!C239)</f>
        <v>24.122399999999999</v>
      </c>
      <c r="F239" s="4">
        <v>8</v>
      </c>
      <c r="G239" s="4">
        <v>2</v>
      </c>
    </row>
    <row r="240" spans="1:7" x14ac:dyDescent="0.3">
      <c r="A240" s="4" t="s">
        <v>12</v>
      </c>
      <c r="B240" s="4" t="s">
        <v>15</v>
      </c>
      <c r="C240" s="4">
        <v>11</v>
      </c>
      <c r="D240" s="4">
        <v>2</v>
      </c>
      <c r="E240" s="1">
        <f>SUMIFS('Input - Working Days Hours'!D:D,'Input - Working Days Hours'!A:A,'I. Model Data - Working Days'!A240,'Input - Working Days Hours'!B:B,'I. Model Data - Working Days'!B240,'Input - Working Days Hours'!C:C,'I. Model Data - Working Days'!C240)</f>
        <v>23.699200000000001</v>
      </c>
      <c r="F240" s="4">
        <v>8</v>
      </c>
      <c r="G240" s="4">
        <v>2</v>
      </c>
    </row>
    <row r="241" spans="1:7" x14ac:dyDescent="0.3">
      <c r="A241" s="4" t="s">
        <v>12</v>
      </c>
      <c r="B241" s="4" t="s">
        <v>15</v>
      </c>
      <c r="C241" s="4">
        <v>12</v>
      </c>
      <c r="D241" s="4">
        <v>2</v>
      </c>
      <c r="E241" s="1">
        <f>SUMIFS('Input - Working Days Hours'!D:D,'Input - Working Days Hours'!A:A,'I. Model Data - Working Days'!A241,'Input - Working Days Hours'!B:B,'I. Model Data - Working Days'!B241,'Input - Working Days Hours'!C:C,'I. Model Data - Working Days'!C241)</f>
        <v>24.5456</v>
      </c>
      <c r="F241" s="4">
        <v>8</v>
      </c>
      <c r="G241" s="4">
        <v>2</v>
      </c>
    </row>
    <row r="242" spans="1:7" x14ac:dyDescent="0.3">
      <c r="A242" s="4" t="s">
        <v>12</v>
      </c>
      <c r="B242" s="4" t="s">
        <v>16</v>
      </c>
      <c r="C242" s="4">
        <v>1</v>
      </c>
      <c r="D242" s="4">
        <v>1</v>
      </c>
      <c r="E242" s="1">
        <f>SUMIFS('Input - Working Days Hours'!D:D,'Input - Working Days Hours'!A:A,'I. Model Data - Working Days'!A242,'Input - Working Days Hours'!B:B,'I. Model Data - Working Days'!B242,'Input - Working Days Hours'!C:C,'I. Model Data - Working Days'!C242)</f>
        <v>22.006400000000003</v>
      </c>
      <c r="F242" s="4">
        <v>8</v>
      </c>
      <c r="G242" s="4">
        <v>2</v>
      </c>
    </row>
    <row r="243" spans="1:7" x14ac:dyDescent="0.3">
      <c r="A243" s="4" t="s">
        <v>12</v>
      </c>
      <c r="B243" s="4" t="s">
        <v>16</v>
      </c>
      <c r="C243" s="4">
        <v>2</v>
      </c>
      <c r="D243" s="4">
        <v>1</v>
      </c>
      <c r="E243" s="1">
        <f>SUMIFS('Input - Working Days Hours'!D:D,'Input - Working Days Hours'!A:A,'I. Model Data - Working Days'!A243,'Input - Working Days Hours'!B:B,'I. Model Data - Working Days'!B243,'Input - Working Days Hours'!C:C,'I. Model Data - Working Days'!C243)</f>
        <v>19.467200000000002</v>
      </c>
      <c r="F243" s="4">
        <v>8</v>
      </c>
      <c r="G243" s="4">
        <v>2</v>
      </c>
    </row>
    <row r="244" spans="1:7" x14ac:dyDescent="0.3">
      <c r="A244" s="4" t="s">
        <v>12</v>
      </c>
      <c r="B244" s="4" t="s">
        <v>16</v>
      </c>
      <c r="C244" s="4">
        <v>3</v>
      </c>
      <c r="D244" s="4">
        <v>1</v>
      </c>
      <c r="E244" s="1">
        <f>SUMIFS('Input - Working Days Hours'!D:D,'Input - Working Days Hours'!A:A,'I. Model Data - Working Days'!A244,'Input - Working Days Hours'!B:B,'I. Model Data - Working Days'!B244,'Input - Working Days Hours'!C:C,'I. Model Data - Working Days'!C244)</f>
        <v>21.498560000000001</v>
      </c>
      <c r="F244" s="4">
        <v>6</v>
      </c>
      <c r="G244" s="4">
        <v>4</v>
      </c>
    </row>
    <row r="245" spans="1:7" x14ac:dyDescent="0.3">
      <c r="A245" s="4" t="s">
        <v>12</v>
      </c>
      <c r="B245" s="4" t="s">
        <v>16</v>
      </c>
      <c r="C245" s="4">
        <v>4</v>
      </c>
      <c r="D245" s="4">
        <v>1</v>
      </c>
      <c r="E245" s="1">
        <f>SUMIFS('Input - Working Days Hours'!D:D,'Input - Working Days Hours'!A:A,'I. Model Data - Working Days'!A245,'Input - Working Days Hours'!B:B,'I. Model Data - Working Days'!B245,'Input - Working Days Hours'!C:C,'I. Model Data - Working Days'!C245)</f>
        <v>19.467200000000002</v>
      </c>
      <c r="F245" s="4">
        <v>8</v>
      </c>
      <c r="G245" s="4">
        <v>2</v>
      </c>
    </row>
    <row r="246" spans="1:7" x14ac:dyDescent="0.3">
      <c r="A246" s="4" t="s">
        <v>12</v>
      </c>
      <c r="B246" s="4" t="s">
        <v>16</v>
      </c>
      <c r="C246" s="4">
        <v>5</v>
      </c>
      <c r="D246" s="4">
        <v>1</v>
      </c>
      <c r="E246" s="1">
        <f>SUMIFS('Input - Working Days Hours'!D:D,'Input - Working Days Hours'!A:A,'I. Model Data - Working Days'!A246,'Input - Working Days Hours'!B:B,'I. Model Data - Working Days'!B246,'Input - Working Days Hours'!C:C,'I. Model Data - Working Days'!C246)</f>
        <v>24.122399999999999</v>
      </c>
      <c r="F246" s="4">
        <v>8</v>
      </c>
      <c r="G246" s="4">
        <v>2</v>
      </c>
    </row>
    <row r="247" spans="1:7" x14ac:dyDescent="0.3">
      <c r="A247" s="4" t="s">
        <v>12</v>
      </c>
      <c r="B247" s="4" t="s">
        <v>16</v>
      </c>
      <c r="C247" s="4">
        <v>6</v>
      </c>
      <c r="D247" s="4">
        <v>1</v>
      </c>
      <c r="E247" s="1">
        <f>SUMIFS('Input - Working Days Hours'!D:D,'Input - Working Days Hours'!A:A,'I. Model Data - Working Days'!A247,'Input - Working Days Hours'!B:B,'I. Model Data - Working Days'!B247,'Input - Working Days Hours'!C:C,'I. Model Data - Working Days'!C247)</f>
        <v>20.736800000000002</v>
      </c>
      <c r="F247" s="4">
        <v>8</v>
      </c>
      <c r="G247" s="4">
        <v>2</v>
      </c>
    </row>
    <row r="248" spans="1:7" x14ac:dyDescent="0.3">
      <c r="A248" s="4" t="s">
        <v>12</v>
      </c>
      <c r="B248" s="4" t="s">
        <v>16</v>
      </c>
      <c r="C248" s="4">
        <v>7</v>
      </c>
      <c r="D248" s="4">
        <v>1</v>
      </c>
      <c r="E248" s="1">
        <f>SUMIFS('Input - Working Days Hours'!D:D,'Input - Working Days Hours'!A:A,'I. Model Data - Working Days'!A248,'Input - Working Days Hours'!B:B,'I. Model Data - Working Days'!B248,'Input - Working Days Hours'!C:C,'I. Model Data - Working Days'!C248)</f>
        <v>24.5456</v>
      </c>
      <c r="F248" s="4">
        <v>8</v>
      </c>
      <c r="G248" s="4">
        <v>2</v>
      </c>
    </row>
    <row r="249" spans="1:7" x14ac:dyDescent="0.3">
      <c r="A249" s="4" t="s">
        <v>12</v>
      </c>
      <c r="B249" s="4" t="s">
        <v>16</v>
      </c>
      <c r="C249" s="4">
        <v>8</v>
      </c>
      <c r="D249" s="4">
        <v>1</v>
      </c>
      <c r="E249" s="1">
        <f>SUMIFS('Input - Working Days Hours'!D:D,'Input - Working Days Hours'!A:A,'I. Model Data - Working Days'!A249,'Input - Working Days Hours'!B:B,'I. Model Data - Working Days'!B249,'Input - Working Days Hours'!C:C,'I. Model Data - Working Days'!C249)</f>
        <v>24.122399999999999</v>
      </c>
      <c r="F249" s="4">
        <v>8</v>
      </c>
      <c r="G249" s="4">
        <v>2</v>
      </c>
    </row>
    <row r="250" spans="1:7" x14ac:dyDescent="0.3">
      <c r="A250" s="4" t="s">
        <v>12</v>
      </c>
      <c r="B250" s="4" t="s">
        <v>16</v>
      </c>
      <c r="C250" s="4">
        <v>9</v>
      </c>
      <c r="D250" s="4">
        <v>1</v>
      </c>
      <c r="E250" s="1">
        <f>SUMIFS('Input - Working Days Hours'!D:D,'Input - Working Days Hours'!A:A,'I. Model Data - Working Days'!A250,'Input - Working Days Hours'!B:B,'I. Model Data - Working Days'!B250,'Input - Working Days Hours'!C:C,'I. Model Data - Working Days'!C250)</f>
        <v>22.852800000000002</v>
      </c>
      <c r="F250" s="4">
        <v>8</v>
      </c>
      <c r="G250" s="4">
        <v>2</v>
      </c>
    </row>
    <row r="251" spans="1:7" x14ac:dyDescent="0.3">
      <c r="A251" s="4" t="s">
        <v>12</v>
      </c>
      <c r="B251" s="4" t="s">
        <v>16</v>
      </c>
      <c r="C251" s="4">
        <v>10</v>
      </c>
      <c r="D251" s="4">
        <v>1</v>
      </c>
      <c r="E251" s="1">
        <f>SUMIFS('Input - Working Days Hours'!D:D,'Input - Working Days Hours'!A:A,'I. Model Data - Working Days'!A251,'Input - Working Days Hours'!B:B,'I. Model Data - Working Days'!B251,'Input - Working Days Hours'!C:C,'I. Model Data - Working Days'!C251)</f>
        <v>24.122399999999999</v>
      </c>
      <c r="F251" s="4">
        <v>8</v>
      </c>
      <c r="G251" s="4">
        <v>2</v>
      </c>
    </row>
    <row r="252" spans="1:7" x14ac:dyDescent="0.3">
      <c r="A252" s="4" t="s">
        <v>12</v>
      </c>
      <c r="B252" s="4" t="s">
        <v>16</v>
      </c>
      <c r="C252" s="4">
        <v>11</v>
      </c>
      <c r="D252" s="4">
        <v>1</v>
      </c>
      <c r="E252" s="1">
        <f>SUMIFS('Input - Working Days Hours'!D:D,'Input - Working Days Hours'!A:A,'I. Model Data - Working Days'!A252,'Input - Working Days Hours'!B:B,'I. Model Data - Working Days'!B252,'Input - Working Days Hours'!C:C,'I. Model Data - Working Days'!C252)</f>
        <v>23.699200000000001</v>
      </c>
      <c r="F252" s="4">
        <v>8</v>
      </c>
      <c r="G252" s="4">
        <v>2</v>
      </c>
    </row>
    <row r="253" spans="1:7" x14ac:dyDescent="0.3">
      <c r="A253" s="4" t="s">
        <v>12</v>
      </c>
      <c r="B253" s="4" t="s">
        <v>16</v>
      </c>
      <c r="C253" s="4">
        <v>12</v>
      </c>
      <c r="D253" s="4">
        <v>1</v>
      </c>
      <c r="E253" s="1">
        <f>SUMIFS('Input - Working Days Hours'!D:D,'Input - Working Days Hours'!A:A,'I. Model Data - Working Days'!A253,'Input - Working Days Hours'!B:B,'I. Model Data - Working Days'!B253,'Input - Working Days Hours'!C:C,'I. Model Data - Working Days'!C253)</f>
        <v>24.5456</v>
      </c>
      <c r="F253" s="4">
        <v>8</v>
      </c>
      <c r="G253" s="4">
        <v>2</v>
      </c>
    </row>
    <row r="254" spans="1:7" x14ac:dyDescent="0.3">
      <c r="A254" s="4" t="s">
        <v>12</v>
      </c>
      <c r="B254" s="4" t="s">
        <v>16</v>
      </c>
      <c r="C254" s="4">
        <v>1</v>
      </c>
      <c r="D254" s="4">
        <v>2</v>
      </c>
      <c r="E254" s="1">
        <f>SUMIFS('Input - Working Days Hours'!D:D,'Input - Working Days Hours'!A:A,'I. Model Data - Working Days'!A254,'Input - Working Days Hours'!B:B,'I. Model Data - Working Days'!B254,'Input - Working Days Hours'!C:C,'I. Model Data - Working Days'!C254)</f>
        <v>22.006400000000003</v>
      </c>
      <c r="F254" s="4">
        <v>8</v>
      </c>
      <c r="G254" s="4">
        <v>2</v>
      </c>
    </row>
    <row r="255" spans="1:7" x14ac:dyDescent="0.3">
      <c r="A255" s="4" t="s">
        <v>12</v>
      </c>
      <c r="B255" s="4" t="s">
        <v>16</v>
      </c>
      <c r="C255" s="4">
        <v>2</v>
      </c>
      <c r="D255" s="4">
        <v>2</v>
      </c>
      <c r="E255" s="1">
        <f>SUMIFS('Input - Working Days Hours'!D:D,'Input - Working Days Hours'!A:A,'I. Model Data - Working Days'!A255,'Input - Working Days Hours'!B:B,'I. Model Data - Working Days'!B255,'Input - Working Days Hours'!C:C,'I. Model Data - Working Days'!C255)</f>
        <v>19.467200000000002</v>
      </c>
      <c r="F255" s="4">
        <v>8</v>
      </c>
      <c r="G255" s="4">
        <v>2</v>
      </c>
    </row>
    <row r="256" spans="1:7" x14ac:dyDescent="0.3">
      <c r="A256" s="4" t="s">
        <v>12</v>
      </c>
      <c r="B256" s="4" t="s">
        <v>16</v>
      </c>
      <c r="C256" s="4">
        <v>3</v>
      </c>
      <c r="D256" s="4">
        <v>2</v>
      </c>
      <c r="E256" s="1">
        <f>SUMIFS('Input - Working Days Hours'!D:D,'Input - Working Days Hours'!A:A,'I. Model Data - Working Days'!A256,'Input - Working Days Hours'!B:B,'I. Model Data - Working Days'!B256,'Input - Working Days Hours'!C:C,'I. Model Data - Working Days'!C256)</f>
        <v>21.498560000000001</v>
      </c>
      <c r="F256" s="4">
        <v>6</v>
      </c>
      <c r="G256" s="4">
        <v>4</v>
      </c>
    </row>
    <row r="257" spans="1:7" x14ac:dyDescent="0.3">
      <c r="A257" s="4" t="s">
        <v>12</v>
      </c>
      <c r="B257" s="4" t="s">
        <v>16</v>
      </c>
      <c r="C257" s="4">
        <v>4</v>
      </c>
      <c r="D257" s="4">
        <v>2</v>
      </c>
      <c r="E257" s="1">
        <f>SUMIFS('Input - Working Days Hours'!D:D,'Input - Working Days Hours'!A:A,'I. Model Data - Working Days'!A257,'Input - Working Days Hours'!B:B,'I. Model Data - Working Days'!B257,'Input - Working Days Hours'!C:C,'I. Model Data - Working Days'!C257)</f>
        <v>19.467200000000002</v>
      </c>
      <c r="F257" s="4">
        <v>8</v>
      </c>
      <c r="G257" s="4">
        <v>2</v>
      </c>
    </row>
    <row r="258" spans="1:7" x14ac:dyDescent="0.3">
      <c r="A258" s="4" t="s">
        <v>12</v>
      </c>
      <c r="B258" s="4" t="s">
        <v>16</v>
      </c>
      <c r="C258" s="4">
        <v>5</v>
      </c>
      <c r="D258" s="4">
        <v>2</v>
      </c>
      <c r="E258" s="1">
        <f>SUMIFS('Input - Working Days Hours'!D:D,'Input - Working Days Hours'!A:A,'I. Model Data - Working Days'!A258,'Input - Working Days Hours'!B:B,'I. Model Data - Working Days'!B258,'Input - Working Days Hours'!C:C,'I. Model Data - Working Days'!C258)</f>
        <v>24.122399999999999</v>
      </c>
      <c r="F258" s="4">
        <v>8</v>
      </c>
      <c r="G258" s="4">
        <v>2</v>
      </c>
    </row>
    <row r="259" spans="1:7" x14ac:dyDescent="0.3">
      <c r="A259" s="4" t="s">
        <v>12</v>
      </c>
      <c r="B259" s="4" t="s">
        <v>16</v>
      </c>
      <c r="C259" s="4">
        <v>6</v>
      </c>
      <c r="D259" s="4">
        <v>2</v>
      </c>
      <c r="E259" s="1">
        <f>SUMIFS('Input - Working Days Hours'!D:D,'Input - Working Days Hours'!A:A,'I. Model Data - Working Days'!A259,'Input - Working Days Hours'!B:B,'I. Model Data - Working Days'!B259,'Input - Working Days Hours'!C:C,'I. Model Data - Working Days'!C259)</f>
        <v>20.736800000000002</v>
      </c>
      <c r="F259" s="4">
        <v>8</v>
      </c>
      <c r="G259" s="4">
        <v>2</v>
      </c>
    </row>
    <row r="260" spans="1:7" x14ac:dyDescent="0.3">
      <c r="A260" s="4" t="s">
        <v>12</v>
      </c>
      <c r="B260" s="4" t="s">
        <v>16</v>
      </c>
      <c r="C260" s="4">
        <v>7</v>
      </c>
      <c r="D260" s="4">
        <v>2</v>
      </c>
      <c r="E260" s="1">
        <f>SUMIFS('Input - Working Days Hours'!D:D,'Input - Working Days Hours'!A:A,'I. Model Data - Working Days'!A260,'Input - Working Days Hours'!B:B,'I. Model Data - Working Days'!B260,'Input - Working Days Hours'!C:C,'I. Model Data - Working Days'!C260)</f>
        <v>24.5456</v>
      </c>
      <c r="F260" s="4">
        <v>8</v>
      </c>
      <c r="G260" s="4">
        <v>2</v>
      </c>
    </row>
    <row r="261" spans="1:7" x14ac:dyDescent="0.3">
      <c r="A261" s="4" t="s">
        <v>12</v>
      </c>
      <c r="B261" s="4" t="s">
        <v>16</v>
      </c>
      <c r="C261" s="4">
        <v>8</v>
      </c>
      <c r="D261" s="4">
        <v>2</v>
      </c>
      <c r="E261" s="1">
        <f>SUMIFS('Input - Working Days Hours'!D:D,'Input - Working Days Hours'!A:A,'I. Model Data - Working Days'!A261,'Input - Working Days Hours'!B:B,'I. Model Data - Working Days'!B261,'Input - Working Days Hours'!C:C,'I. Model Data - Working Days'!C261)</f>
        <v>24.122399999999999</v>
      </c>
      <c r="F261" s="4">
        <v>8</v>
      </c>
      <c r="G261" s="4">
        <v>2</v>
      </c>
    </row>
    <row r="262" spans="1:7" x14ac:dyDescent="0.3">
      <c r="A262" s="4" t="s">
        <v>12</v>
      </c>
      <c r="B262" s="4" t="s">
        <v>16</v>
      </c>
      <c r="C262" s="4">
        <v>9</v>
      </c>
      <c r="D262" s="4">
        <v>2</v>
      </c>
      <c r="E262" s="1">
        <f>SUMIFS('Input - Working Days Hours'!D:D,'Input - Working Days Hours'!A:A,'I. Model Data - Working Days'!A262,'Input - Working Days Hours'!B:B,'I. Model Data - Working Days'!B262,'Input - Working Days Hours'!C:C,'I. Model Data - Working Days'!C262)</f>
        <v>22.852800000000002</v>
      </c>
      <c r="F262" s="4">
        <v>8</v>
      </c>
      <c r="G262" s="4">
        <v>2</v>
      </c>
    </row>
    <row r="263" spans="1:7" x14ac:dyDescent="0.3">
      <c r="A263" s="4" t="s">
        <v>12</v>
      </c>
      <c r="B263" s="4" t="s">
        <v>16</v>
      </c>
      <c r="C263" s="4">
        <v>10</v>
      </c>
      <c r="D263" s="4">
        <v>2</v>
      </c>
      <c r="E263" s="1">
        <f>SUMIFS('Input - Working Days Hours'!D:D,'Input - Working Days Hours'!A:A,'I. Model Data - Working Days'!A263,'Input - Working Days Hours'!B:B,'I. Model Data - Working Days'!B263,'Input - Working Days Hours'!C:C,'I. Model Data - Working Days'!C263)</f>
        <v>24.122399999999999</v>
      </c>
      <c r="F263" s="4">
        <v>8</v>
      </c>
      <c r="G263" s="4">
        <v>2</v>
      </c>
    </row>
    <row r="264" spans="1:7" x14ac:dyDescent="0.3">
      <c r="A264" s="4" t="s">
        <v>12</v>
      </c>
      <c r="B264" s="4" t="s">
        <v>16</v>
      </c>
      <c r="C264" s="4">
        <v>11</v>
      </c>
      <c r="D264" s="4">
        <v>2</v>
      </c>
      <c r="E264" s="1">
        <f>SUMIFS('Input - Working Days Hours'!D:D,'Input - Working Days Hours'!A:A,'I. Model Data - Working Days'!A264,'Input - Working Days Hours'!B:B,'I. Model Data - Working Days'!B264,'Input - Working Days Hours'!C:C,'I. Model Data - Working Days'!C264)</f>
        <v>23.699200000000001</v>
      </c>
      <c r="F264" s="4">
        <v>8</v>
      </c>
      <c r="G264" s="4">
        <v>2</v>
      </c>
    </row>
    <row r="265" spans="1:7" x14ac:dyDescent="0.3">
      <c r="A265" s="4" t="s">
        <v>12</v>
      </c>
      <c r="B265" s="4" t="s">
        <v>16</v>
      </c>
      <c r="C265" s="4">
        <v>12</v>
      </c>
      <c r="D265" s="4">
        <v>2</v>
      </c>
      <c r="E265" s="1">
        <f>SUMIFS('Input - Working Days Hours'!D:D,'Input - Working Days Hours'!A:A,'I. Model Data - Working Days'!A265,'Input - Working Days Hours'!B:B,'I. Model Data - Working Days'!B265,'Input - Working Days Hours'!C:C,'I. Model Data - Working Days'!C265)</f>
        <v>24.5456</v>
      </c>
      <c r="F265" s="4">
        <v>8</v>
      </c>
      <c r="G265" s="4">
        <v>2</v>
      </c>
    </row>
    <row r="266" spans="1:7" x14ac:dyDescent="0.3">
      <c r="A266" s="4" t="s">
        <v>12</v>
      </c>
      <c r="B266" s="4" t="s">
        <v>17</v>
      </c>
      <c r="C266" s="4">
        <v>1</v>
      </c>
      <c r="D266" s="4">
        <v>1</v>
      </c>
      <c r="E266" s="1">
        <f>SUMIFS('Input - Working Days Hours'!D:D,'Input - Working Days Hours'!A:A,'I. Model Data - Working Days'!A266,'Input - Working Days Hours'!B:B,'I. Model Data - Working Days'!B266,'Input - Working Days Hours'!C:C,'I. Model Data - Working Days'!C266)</f>
        <v>24.122399999999999</v>
      </c>
      <c r="F266" s="4">
        <v>8</v>
      </c>
      <c r="G266" s="4">
        <v>2</v>
      </c>
    </row>
    <row r="267" spans="1:7" x14ac:dyDescent="0.3">
      <c r="A267" s="4" t="s">
        <v>12</v>
      </c>
      <c r="B267" s="4" t="s">
        <v>17</v>
      </c>
      <c r="C267" s="4">
        <v>2</v>
      </c>
      <c r="D267" s="4">
        <v>1</v>
      </c>
      <c r="E267" s="1">
        <f>SUMIFS('Input - Working Days Hours'!D:D,'Input - Working Days Hours'!A:A,'I. Model Data - Working Days'!A267,'Input - Working Days Hours'!B:B,'I. Model Data - Working Days'!B267,'Input - Working Days Hours'!C:C,'I. Model Data - Working Days'!C267)</f>
        <v>21.160000000000004</v>
      </c>
      <c r="F267" s="4">
        <v>8</v>
      </c>
      <c r="G267" s="4">
        <v>2</v>
      </c>
    </row>
    <row r="268" spans="1:7" x14ac:dyDescent="0.3">
      <c r="A268" s="4" t="s">
        <v>12</v>
      </c>
      <c r="B268" s="4" t="s">
        <v>17</v>
      </c>
      <c r="C268" s="4">
        <v>3</v>
      </c>
      <c r="D268" s="4">
        <v>1</v>
      </c>
      <c r="E268" s="1">
        <f>SUMIFS('Input - Working Days Hours'!D:D,'Input - Working Days Hours'!A:A,'I. Model Data - Working Days'!A268,'Input - Working Days Hours'!B:B,'I. Model Data - Working Days'!B268,'Input - Working Days Hours'!C:C,'I. Model Data - Working Days'!C268)</f>
        <v>21.498560000000001</v>
      </c>
      <c r="F268" s="4">
        <v>6</v>
      </c>
      <c r="G268" s="4">
        <v>4</v>
      </c>
    </row>
    <row r="269" spans="1:7" x14ac:dyDescent="0.3">
      <c r="A269" s="4" t="s">
        <v>12</v>
      </c>
      <c r="B269" s="4" t="s">
        <v>17</v>
      </c>
      <c r="C269" s="4">
        <v>4</v>
      </c>
      <c r="D269" s="4">
        <v>1</v>
      </c>
      <c r="E269" s="1">
        <f>SUMIFS('Input - Working Days Hours'!D:D,'Input - Working Days Hours'!A:A,'I. Model Data - Working Days'!A269,'Input - Working Days Hours'!B:B,'I. Model Data - Working Days'!B269,'Input - Working Days Hours'!C:C,'I. Model Data - Working Days'!C269)</f>
        <v>21.160000000000004</v>
      </c>
      <c r="F269" s="4">
        <v>8</v>
      </c>
      <c r="G269" s="4">
        <v>2</v>
      </c>
    </row>
    <row r="270" spans="1:7" x14ac:dyDescent="0.3">
      <c r="A270" s="4" t="s">
        <v>12</v>
      </c>
      <c r="B270" s="4" t="s">
        <v>17</v>
      </c>
      <c r="C270" s="4">
        <v>5</v>
      </c>
      <c r="D270" s="4">
        <v>1</v>
      </c>
      <c r="E270" s="1">
        <f>SUMIFS('Input - Working Days Hours'!D:D,'Input - Working Days Hours'!A:A,'I. Model Data - Working Days'!A270,'Input - Working Days Hours'!B:B,'I. Model Data - Working Days'!B270,'Input - Working Days Hours'!C:C,'I. Model Data - Working Days'!C270)</f>
        <v>24.122399999999999</v>
      </c>
      <c r="F270" s="4">
        <v>8</v>
      </c>
      <c r="G270" s="4">
        <v>2</v>
      </c>
    </row>
    <row r="271" spans="1:7" x14ac:dyDescent="0.3">
      <c r="A271" s="4" t="s">
        <v>12</v>
      </c>
      <c r="B271" s="4" t="s">
        <v>17</v>
      </c>
      <c r="C271" s="4">
        <v>6</v>
      </c>
      <c r="D271" s="4">
        <v>1</v>
      </c>
      <c r="E271" s="1">
        <f>SUMIFS('Input - Working Days Hours'!D:D,'Input - Working Days Hours'!A:A,'I. Model Data - Working Days'!A271,'Input - Working Days Hours'!B:B,'I. Model Data - Working Days'!B271,'Input - Working Days Hours'!C:C,'I. Model Data - Working Days'!C271)</f>
        <v>20.736800000000002</v>
      </c>
      <c r="F271" s="4">
        <v>8</v>
      </c>
      <c r="G271" s="4">
        <v>2</v>
      </c>
    </row>
    <row r="272" spans="1:7" x14ac:dyDescent="0.3">
      <c r="A272" s="4" t="s">
        <v>12</v>
      </c>
      <c r="B272" s="4" t="s">
        <v>17</v>
      </c>
      <c r="C272" s="4">
        <v>7</v>
      </c>
      <c r="D272" s="4">
        <v>1</v>
      </c>
      <c r="E272" s="1">
        <f>SUMIFS('Input - Working Days Hours'!D:D,'Input - Working Days Hours'!A:A,'I. Model Data - Working Days'!A272,'Input - Working Days Hours'!B:B,'I. Model Data - Working Days'!B272,'Input - Working Days Hours'!C:C,'I. Model Data - Working Days'!C272)</f>
        <v>24.5456</v>
      </c>
      <c r="F272" s="4">
        <v>8</v>
      </c>
      <c r="G272" s="4">
        <v>2</v>
      </c>
    </row>
    <row r="273" spans="1:7" x14ac:dyDescent="0.3">
      <c r="A273" s="4" t="s">
        <v>12</v>
      </c>
      <c r="B273" s="4" t="s">
        <v>17</v>
      </c>
      <c r="C273" s="4">
        <v>8</v>
      </c>
      <c r="D273" s="4">
        <v>1</v>
      </c>
      <c r="E273" s="1">
        <f>SUMIFS('Input - Working Days Hours'!D:D,'Input - Working Days Hours'!A:A,'I. Model Data - Working Days'!A273,'Input - Working Days Hours'!B:B,'I. Model Data - Working Days'!B273,'Input - Working Days Hours'!C:C,'I. Model Data - Working Days'!C273)</f>
        <v>24.122399999999999</v>
      </c>
      <c r="F273" s="4">
        <v>8</v>
      </c>
      <c r="G273" s="4">
        <v>2</v>
      </c>
    </row>
    <row r="274" spans="1:7" x14ac:dyDescent="0.3">
      <c r="A274" s="4" t="s">
        <v>12</v>
      </c>
      <c r="B274" s="4" t="s">
        <v>17</v>
      </c>
      <c r="C274" s="4">
        <v>9</v>
      </c>
      <c r="D274" s="4">
        <v>1</v>
      </c>
      <c r="E274" s="1">
        <f>SUMIFS('Input - Working Days Hours'!D:D,'Input - Working Days Hours'!A:A,'I. Model Data - Working Days'!A274,'Input - Working Days Hours'!B:B,'I. Model Data - Working Days'!B274,'Input - Working Days Hours'!C:C,'I. Model Data - Working Days'!C274)</f>
        <v>22.852800000000002</v>
      </c>
      <c r="F274" s="4">
        <v>8</v>
      </c>
      <c r="G274" s="4">
        <v>2</v>
      </c>
    </row>
    <row r="275" spans="1:7" x14ac:dyDescent="0.3">
      <c r="A275" s="4" t="s">
        <v>12</v>
      </c>
      <c r="B275" s="4" t="s">
        <v>17</v>
      </c>
      <c r="C275" s="4">
        <v>10</v>
      </c>
      <c r="D275" s="4">
        <v>1</v>
      </c>
      <c r="E275" s="1">
        <f>SUMIFS('Input - Working Days Hours'!D:D,'Input - Working Days Hours'!A:A,'I. Model Data - Working Days'!A275,'Input - Working Days Hours'!B:B,'I. Model Data - Working Days'!B275,'Input - Working Days Hours'!C:C,'I. Model Data - Working Days'!C275)</f>
        <v>24.122399999999999</v>
      </c>
      <c r="F275" s="4">
        <v>8</v>
      </c>
      <c r="G275" s="4">
        <v>2</v>
      </c>
    </row>
    <row r="276" spans="1:7" x14ac:dyDescent="0.3">
      <c r="A276" s="4" t="s">
        <v>12</v>
      </c>
      <c r="B276" s="4" t="s">
        <v>17</v>
      </c>
      <c r="C276" s="4">
        <v>11</v>
      </c>
      <c r="D276" s="4">
        <v>1</v>
      </c>
      <c r="E276" s="1">
        <f>SUMIFS('Input - Working Days Hours'!D:D,'Input - Working Days Hours'!A:A,'I. Model Data - Working Days'!A276,'Input - Working Days Hours'!B:B,'I. Model Data - Working Days'!B276,'Input - Working Days Hours'!C:C,'I. Model Data - Working Days'!C276)</f>
        <v>23.699200000000001</v>
      </c>
      <c r="F276" s="4">
        <v>8</v>
      </c>
      <c r="G276" s="4">
        <v>2</v>
      </c>
    </row>
    <row r="277" spans="1:7" x14ac:dyDescent="0.3">
      <c r="A277" s="4" t="s">
        <v>12</v>
      </c>
      <c r="B277" s="4" t="s">
        <v>17</v>
      </c>
      <c r="C277" s="4">
        <v>12</v>
      </c>
      <c r="D277" s="4">
        <v>1</v>
      </c>
      <c r="E277" s="1">
        <f>SUMIFS('Input - Working Days Hours'!D:D,'Input - Working Days Hours'!A:A,'I. Model Data - Working Days'!A277,'Input - Working Days Hours'!B:B,'I. Model Data - Working Days'!B277,'Input - Working Days Hours'!C:C,'I. Model Data - Working Days'!C277)</f>
        <v>24.5456</v>
      </c>
      <c r="F277" s="4">
        <v>8</v>
      </c>
      <c r="G277" s="4">
        <v>2</v>
      </c>
    </row>
    <row r="278" spans="1:7" x14ac:dyDescent="0.3">
      <c r="A278" s="4" t="s">
        <v>12</v>
      </c>
      <c r="B278" s="4" t="s">
        <v>17</v>
      </c>
      <c r="C278" s="4">
        <v>1</v>
      </c>
      <c r="D278" s="4">
        <v>2</v>
      </c>
      <c r="E278" s="1">
        <f>SUMIFS('Input - Working Days Hours'!D:D,'Input - Working Days Hours'!A:A,'I. Model Data - Working Days'!A278,'Input - Working Days Hours'!B:B,'I. Model Data - Working Days'!B278,'Input - Working Days Hours'!C:C,'I. Model Data - Working Days'!C278)</f>
        <v>24.122399999999999</v>
      </c>
      <c r="F278" s="4">
        <v>8</v>
      </c>
      <c r="G278" s="4">
        <v>2</v>
      </c>
    </row>
    <row r="279" spans="1:7" x14ac:dyDescent="0.3">
      <c r="A279" s="4" t="s">
        <v>12</v>
      </c>
      <c r="B279" s="4" t="s">
        <v>17</v>
      </c>
      <c r="C279" s="4">
        <v>2</v>
      </c>
      <c r="D279" s="4">
        <v>2</v>
      </c>
      <c r="E279" s="1">
        <f>SUMIFS('Input - Working Days Hours'!D:D,'Input - Working Days Hours'!A:A,'I. Model Data - Working Days'!A279,'Input - Working Days Hours'!B:B,'I. Model Data - Working Days'!B279,'Input - Working Days Hours'!C:C,'I. Model Data - Working Days'!C279)</f>
        <v>21.160000000000004</v>
      </c>
      <c r="F279" s="4">
        <v>8</v>
      </c>
      <c r="G279" s="4">
        <v>2</v>
      </c>
    </row>
    <row r="280" spans="1:7" x14ac:dyDescent="0.3">
      <c r="A280" s="4" t="s">
        <v>12</v>
      </c>
      <c r="B280" s="4" t="s">
        <v>17</v>
      </c>
      <c r="C280" s="4">
        <v>3</v>
      </c>
      <c r="D280" s="4">
        <v>2</v>
      </c>
      <c r="E280" s="1">
        <f>SUMIFS('Input - Working Days Hours'!D:D,'Input - Working Days Hours'!A:A,'I. Model Data - Working Days'!A280,'Input - Working Days Hours'!B:B,'I. Model Data - Working Days'!B280,'Input - Working Days Hours'!C:C,'I. Model Data - Working Days'!C280)</f>
        <v>21.498560000000001</v>
      </c>
      <c r="F280" s="4">
        <v>6</v>
      </c>
      <c r="G280" s="4">
        <v>4</v>
      </c>
    </row>
    <row r="281" spans="1:7" x14ac:dyDescent="0.3">
      <c r="A281" s="4" t="s">
        <v>12</v>
      </c>
      <c r="B281" s="4" t="s">
        <v>17</v>
      </c>
      <c r="C281" s="4">
        <v>4</v>
      </c>
      <c r="D281" s="4">
        <v>2</v>
      </c>
      <c r="E281" s="1">
        <f>SUMIFS('Input - Working Days Hours'!D:D,'Input - Working Days Hours'!A:A,'I. Model Data - Working Days'!A281,'Input - Working Days Hours'!B:B,'I. Model Data - Working Days'!B281,'Input - Working Days Hours'!C:C,'I. Model Data - Working Days'!C281)</f>
        <v>21.160000000000004</v>
      </c>
      <c r="F281" s="4">
        <v>8</v>
      </c>
      <c r="G281" s="4">
        <v>2</v>
      </c>
    </row>
    <row r="282" spans="1:7" x14ac:dyDescent="0.3">
      <c r="A282" s="4" t="s">
        <v>12</v>
      </c>
      <c r="B282" s="4" t="s">
        <v>17</v>
      </c>
      <c r="C282" s="4">
        <v>5</v>
      </c>
      <c r="D282" s="4">
        <v>2</v>
      </c>
      <c r="E282" s="1">
        <f>SUMIFS('Input - Working Days Hours'!D:D,'Input - Working Days Hours'!A:A,'I. Model Data - Working Days'!A282,'Input - Working Days Hours'!B:B,'I. Model Data - Working Days'!B282,'Input - Working Days Hours'!C:C,'I. Model Data - Working Days'!C282)</f>
        <v>24.122399999999999</v>
      </c>
      <c r="F282" s="4">
        <v>8</v>
      </c>
      <c r="G282" s="4">
        <v>2</v>
      </c>
    </row>
    <row r="283" spans="1:7" x14ac:dyDescent="0.3">
      <c r="A283" s="4" t="s">
        <v>12</v>
      </c>
      <c r="B283" s="4" t="s">
        <v>17</v>
      </c>
      <c r="C283" s="4">
        <v>6</v>
      </c>
      <c r="D283" s="4">
        <v>2</v>
      </c>
      <c r="E283" s="1">
        <f>SUMIFS('Input - Working Days Hours'!D:D,'Input - Working Days Hours'!A:A,'I. Model Data - Working Days'!A283,'Input - Working Days Hours'!B:B,'I. Model Data - Working Days'!B283,'Input - Working Days Hours'!C:C,'I. Model Data - Working Days'!C283)</f>
        <v>20.736800000000002</v>
      </c>
      <c r="F283" s="4">
        <v>8</v>
      </c>
      <c r="G283" s="4">
        <v>2</v>
      </c>
    </row>
    <row r="284" spans="1:7" x14ac:dyDescent="0.3">
      <c r="A284" s="4" t="s">
        <v>12</v>
      </c>
      <c r="B284" s="4" t="s">
        <v>17</v>
      </c>
      <c r="C284" s="4">
        <v>7</v>
      </c>
      <c r="D284" s="4">
        <v>2</v>
      </c>
      <c r="E284" s="1">
        <f>SUMIFS('Input - Working Days Hours'!D:D,'Input - Working Days Hours'!A:A,'I. Model Data - Working Days'!A284,'Input - Working Days Hours'!B:B,'I. Model Data - Working Days'!B284,'Input - Working Days Hours'!C:C,'I. Model Data - Working Days'!C284)</f>
        <v>24.5456</v>
      </c>
      <c r="F284" s="4">
        <v>8</v>
      </c>
      <c r="G284" s="4">
        <v>2</v>
      </c>
    </row>
    <row r="285" spans="1:7" x14ac:dyDescent="0.3">
      <c r="A285" s="4" t="s">
        <v>12</v>
      </c>
      <c r="B285" s="4" t="s">
        <v>17</v>
      </c>
      <c r="C285" s="4">
        <v>8</v>
      </c>
      <c r="D285" s="4">
        <v>2</v>
      </c>
      <c r="E285" s="1">
        <f>SUMIFS('Input - Working Days Hours'!D:D,'Input - Working Days Hours'!A:A,'I. Model Data - Working Days'!A285,'Input - Working Days Hours'!B:B,'I. Model Data - Working Days'!B285,'Input - Working Days Hours'!C:C,'I. Model Data - Working Days'!C285)</f>
        <v>24.122399999999999</v>
      </c>
      <c r="F285" s="4">
        <v>8</v>
      </c>
      <c r="G285" s="4">
        <v>2</v>
      </c>
    </row>
    <row r="286" spans="1:7" x14ac:dyDescent="0.3">
      <c r="A286" s="4" t="s">
        <v>12</v>
      </c>
      <c r="B286" s="4" t="s">
        <v>17</v>
      </c>
      <c r="C286" s="4">
        <v>9</v>
      </c>
      <c r="D286" s="4">
        <v>2</v>
      </c>
      <c r="E286" s="1">
        <f>SUMIFS('Input - Working Days Hours'!D:D,'Input - Working Days Hours'!A:A,'I. Model Data - Working Days'!A286,'Input - Working Days Hours'!B:B,'I. Model Data - Working Days'!B286,'Input - Working Days Hours'!C:C,'I. Model Data - Working Days'!C286)</f>
        <v>22.852800000000002</v>
      </c>
      <c r="F286" s="4">
        <v>8</v>
      </c>
      <c r="G286" s="4">
        <v>2</v>
      </c>
    </row>
    <row r="287" spans="1:7" x14ac:dyDescent="0.3">
      <c r="A287" s="4" t="s">
        <v>12</v>
      </c>
      <c r="B287" s="4" t="s">
        <v>17</v>
      </c>
      <c r="C287" s="4">
        <v>10</v>
      </c>
      <c r="D287" s="4">
        <v>2</v>
      </c>
      <c r="E287" s="1">
        <f>SUMIFS('Input - Working Days Hours'!D:D,'Input - Working Days Hours'!A:A,'I. Model Data - Working Days'!A287,'Input - Working Days Hours'!B:B,'I. Model Data - Working Days'!B287,'Input - Working Days Hours'!C:C,'I. Model Data - Working Days'!C287)</f>
        <v>24.122399999999999</v>
      </c>
      <c r="F287" s="4">
        <v>8</v>
      </c>
      <c r="G287" s="4">
        <v>2</v>
      </c>
    </row>
    <row r="288" spans="1:7" x14ac:dyDescent="0.3">
      <c r="A288" s="4" t="s">
        <v>12</v>
      </c>
      <c r="B288" s="4" t="s">
        <v>17</v>
      </c>
      <c r="C288" s="4">
        <v>11</v>
      </c>
      <c r="D288" s="4">
        <v>2</v>
      </c>
      <c r="E288" s="1">
        <f>SUMIFS('Input - Working Days Hours'!D:D,'Input - Working Days Hours'!A:A,'I. Model Data - Working Days'!A288,'Input - Working Days Hours'!B:B,'I. Model Data - Working Days'!B288,'Input - Working Days Hours'!C:C,'I. Model Data - Working Days'!C288)</f>
        <v>23.699200000000001</v>
      </c>
      <c r="F288" s="4">
        <v>8</v>
      </c>
      <c r="G288" s="4">
        <v>2</v>
      </c>
    </row>
    <row r="289" spans="1:7" x14ac:dyDescent="0.3">
      <c r="A289" s="4" t="s">
        <v>12</v>
      </c>
      <c r="B289" s="4" t="s">
        <v>17</v>
      </c>
      <c r="C289" s="4">
        <v>12</v>
      </c>
      <c r="D289" s="4">
        <v>2</v>
      </c>
      <c r="E289" s="1">
        <f>SUMIFS('Input - Working Days Hours'!D:D,'Input - Working Days Hours'!A:A,'I. Model Data - Working Days'!A289,'Input - Working Days Hours'!B:B,'I. Model Data - Working Days'!B289,'Input - Working Days Hours'!C:C,'I. Model Data - Working Days'!C289)</f>
        <v>24.5456</v>
      </c>
      <c r="F289" s="4">
        <v>8</v>
      </c>
      <c r="G289" s="4">
        <v>2</v>
      </c>
    </row>
    <row r="290" spans="1:7" x14ac:dyDescent="0.3">
      <c r="A290" s="4" t="s">
        <v>12</v>
      </c>
      <c r="B290" s="4" t="s">
        <v>33</v>
      </c>
      <c r="C290" s="4">
        <v>1</v>
      </c>
      <c r="D290" s="4">
        <v>1</v>
      </c>
      <c r="E290" s="1">
        <f>SUMIFS('Input - Working Days Hours'!D:D,'Input - Working Days Hours'!A:A,'I. Model Data - Working Days'!A290,'Input - Working Days Hours'!B:B,'I. Model Data - Working Days'!B290,'Input - Working Days Hours'!C:C,'I. Model Data - Working Days'!C290)</f>
        <v>16.504799999999999</v>
      </c>
      <c r="F290" s="4">
        <v>8</v>
      </c>
      <c r="G290" s="4">
        <v>2</v>
      </c>
    </row>
    <row r="291" spans="1:7" x14ac:dyDescent="0.3">
      <c r="A291" s="4" t="s">
        <v>12</v>
      </c>
      <c r="B291" s="4" t="s">
        <v>33</v>
      </c>
      <c r="C291" s="4">
        <v>2</v>
      </c>
      <c r="D291" s="4">
        <v>1</v>
      </c>
      <c r="E291" s="1">
        <f>SUMIFS('Input - Working Days Hours'!D:D,'Input - Working Days Hours'!A:A,'I. Model Data - Working Days'!A291,'Input - Working Days Hours'!B:B,'I. Model Data - Working Days'!B291,'Input - Working Days Hours'!C:C,'I. Model Data - Working Days'!C291)</f>
        <v>14.600400000000002</v>
      </c>
      <c r="F291" s="4">
        <v>8</v>
      </c>
      <c r="G291" s="4">
        <v>2</v>
      </c>
    </row>
    <row r="292" spans="1:7" x14ac:dyDescent="0.3">
      <c r="A292" s="4" t="s">
        <v>12</v>
      </c>
      <c r="B292" s="4" t="s">
        <v>33</v>
      </c>
      <c r="C292" s="4">
        <v>3</v>
      </c>
      <c r="D292" s="4">
        <v>1</v>
      </c>
      <c r="E292" s="1">
        <f>SUMIFS('Input - Working Days Hours'!D:D,'Input - Working Days Hours'!A:A,'I. Model Data - Working Days'!A292,'Input - Working Days Hours'!B:B,'I. Model Data - Working Days'!B292,'Input - Working Days Hours'!C:C,'I. Model Data - Working Days'!C292)</f>
        <v>19.805759999999999</v>
      </c>
      <c r="F292" s="4">
        <v>6</v>
      </c>
      <c r="G292" s="4">
        <v>4</v>
      </c>
    </row>
    <row r="293" spans="1:7" x14ac:dyDescent="0.3">
      <c r="A293" s="4" t="s">
        <v>12</v>
      </c>
      <c r="B293" s="4" t="s">
        <v>33</v>
      </c>
      <c r="C293" s="4">
        <v>4</v>
      </c>
      <c r="D293" s="4">
        <v>1</v>
      </c>
      <c r="E293" s="1">
        <f>SUMIFS('Input - Working Days Hours'!D:D,'Input - Working Days Hours'!A:A,'I. Model Data - Working Days'!A293,'Input - Working Days Hours'!B:B,'I. Model Data - Working Days'!B293,'Input - Working Days Hours'!C:C,'I. Model Data - Working Days'!C293)</f>
        <v>14.600400000000002</v>
      </c>
      <c r="F293" s="4">
        <v>8</v>
      </c>
      <c r="G293" s="4">
        <v>2</v>
      </c>
    </row>
    <row r="294" spans="1:7" x14ac:dyDescent="0.3">
      <c r="A294" s="4" t="s">
        <v>12</v>
      </c>
      <c r="B294" s="4" t="s">
        <v>33</v>
      </c>
      <c r="C294" s="4">
        <v>5</v>
      </c>
      <c r="D294" s="4">
        <v>1</v>
      </c>
      <c r="E294" s="1">
        <f>SUMIFS('Input - Working Days Hours'!D:D,'Input - Working Days Hours'!A:A,'I. Model Data - Working Days'!A294,'Input - Working Days Hours'!B:B,'I. Model Data - Working Days'!B294,'Input - Working Days Hours'!C:C,'I. Model Data - Working Days'!C294)</f>
        <v>16.504799999999999</v>
      </c>
      <c r="F294" s="4">
        <v>8</v>
      </c>
      <c r="G294" s="4">
        <v>2</v>
      </c>
    </row>
    <row r="295" spans="1:7" x14ac:dyDescent="0.3">
      <c r="A295" s="4" t="s">
        <v>12</v>
      </c>
      <c r="B295" s="4" t="s">
        <v>33</v>
      </c>
      <c r="C295" s="4">
        <v>6</v>
      </c>
      <c r="D295" s="4">
        <v>1</v>
      </c>
      <c r="E295" s="1">
        <f>SUMIFS('Input - Working Days Hours'!D:D,'Input - Working Days Hours'!A:A,'I. Model Data - Working Days'!A295,'Input - Working Days Hours'!B:B,'I. Model Data - Working Days'!B295,'Input - Working Days Hours'!C:C,'I. Model Data - Working Days'!C295)</f>
        <v>14.600400000000002</v>
      </c>
      <c r="F295" s="4">
        <v>8</v>
      </c>
      <c r="G295" s="4">
        <v>2</v>
      </c>
    </row>
    <row r="296" spans="1:7" x14ac:dyDescent="0.3">
      <c r="A296" s="4" t="s">
        <v>12</v>
      </c>
      <c r="B296" s="4" t="s">
        <v>33</v>
      </c>
      <c r="C296" s="4">
        <v>7</v>
      </c>
      <c r="D296" s="4">
        <v>1</v>
      </c>
      <c r="E296" s="1">
        <f>SUMIFS('Input - Working Days Hours'!D:D,'Input - Working Days Hours'!A:A,'I. Model Data - Working Days'!A296,'Input - Working Days Hours'!B:B,'I. Model Data - Working Days'!B296,'Input - Working Days Hours'!C:C,'I. Model Data - Working Days'!C296)</f>
        <v>17.139600000000002</v>
      </c>
      <c r="F296" s="4">
        <v>8</v>
      </c>
      <c r="G296" s="4">
        <v>2</v>
      </c>
    </row>
    <row r="297" spans="1:7" x14ac:dyDescent="0.3">
      <c r="A297" s="4" t="s">
        <v>12</v>
      </c>
      <c r="B297" s="4" t="s">
        <v>33</v>
      </c>
      <c r="C297" s="4">
        <v>8</v>
      </c>
      <c r="D297" s="4">
        <v>1</v>
      </c>
      <c r="E297" s="1">
        <f>SUMIFS('Input - Working Days Hours'!D:D,'Input - Working Days Hours'!A:A,'I. Model Data - Working Days'!A297,'Input - Working Days Hours'!B:B,'I. Model Data - Working Days'!B297,'Input - Working Days Hours'!C:C,'I. Model Data - Working Days'!C297)</f>
        <v>16.504799999999999</v>
      </c>
      <c r="F297" s="4">
        <v>8</v>
      </c>
      <c r="G297" s="4">
        <v>2</v>
      </c>
    </row>
    <row r="298" spans="1:7" x14ac:dyDescent="0.3">
      <c r="A298" s="4" t="s">
        <v>12</v>
      </c>
      <c r="B298" s="4" t="s">
        <v>33</v>
      </c>
      <c r="C298" s="4">
        <v>9</v>
      </c>
      <c r="D298" s="4">
        <v>1</v>
      </c>
      <c r="E298" s="1">
        <f>SUMIFS('Input - Working Days Hours'!D:D,'Input - Working Days Hours'!A:A,'I. Model Data - Working Days'!A298,'Input - Working Days Hours'!B:B,'I. Model Data - Working Days'!B298,'Input - Working Days Hours'!C:C,'I. Model Data - Working Days'!C298)</f>
        <v>15.870000000000001</v>
      </c>
      <c r="F298" s="4">
        <v>8</v>
      </c>
      <c r="G298" s="4">
        <v>2</v>
      </c>
    </row>
    <row r="299" spans="1:7" x14ac:dyDescent="0.3">
      <c r="A299" s="4" t="s">
        <v>12</v>
      </c>
      <c r="B299" s="4" t="s">
        <v>33</v>
      </c>
      <c r="C299" s="4">
        <v>10</v>
      </c>
      <c r="D299" s="4">
        <v>1</v>
      </c>
      <c r="E299" s="1">
        <f>SUMIFS('Input - Working Days Hours'!D:D,'Input - Working Days Hours'!A:A,'I. Model Data - Working Days'!A299,'Input - Working Days Hours'!B:B,'I. Model Data - Working Days'!B299,'Input - Working Days Hours'!C:C,'I. Model Data - Working Days'!C299)</f>
        <v>16.504799999999999</v>
      </c>
      <c r="F299" s="4">
        <v>8</v>
      </c>
      <c r="G299" s="4">
        <v>2</v>
      </c>
    </row>
    <row r="300" spans="1:7" x14ac:dyDescent="0.3">
      <c r="A300" s="4" t="s">
        <v>12</v>
      </c>
      <c r="B300" s="4" t="s">
        <v>33</v>
      </c>
      <c r="C300" s="4">
        <v>11</v>
      </c>
      <c r="D300" s="4">
        <v>1</v>
      </c>
      <c r="E300" s="1">
        <f>SUMIFS('Input - Working Days Hours'!D:D,'Input - Working Days Hours'!A:A,'I. Model Data - Working Days'!A300,'Input - Working Days Hours'!B:B,'I. Model Data - Working Days'!B300,'Input - Working Days Hours'!C:C,'I. Model Data - Working Days'!C300)</f>
        <v>16.504799999999999</v>
      </c>
      <c r="F300" s="4">
        <v>8</v>
      </c>
      <c r="G300" s="4">
        <v>2</v>
      </c>
    </row>
    <row r="301" spans="1:7" x14ac:dyDescent="0.3">
      <c r="A301" s="4" t="s">
        <v>12</v>
      </c>
      <c r="B301" s="4" t="s">
        <v>33</v>
      </c>
      <c r="C301" s="4">
        <v>12</v>
      </c>
      <c r="D301" s="4">
        <v>1</v>
      </c>
      <c r="E301" s="1">
        <f>SUMIFS('Input - Working Days Hours'!D:D,'Input - Working Days Hours'!A:A,'I. Model Data - Working Days'!A301,'Input - Working Days Hours'!B:B,'I. Model Data - Working Days'!B301,'Input - Working Days Hours'!C:C,'I. Model Data - Working Days'!C301)</f>
        <v>17.139600000000002</v>
      </c>
      <c r="F301" s="4">
        <v>8</v>
      </c>
      <c r="G301" s="4">
        <v>2</v>
      </c>
    </row>
    <row r="302" spans="1:7" x14ac:dyDescent="0.3">
      <c r="A302" s="4" t="s">
        <v>12</v>
      </c>
      <c r="B302" s="4" t="s">
        <v>33</v>
      </c>
      <c r="C302" s="4">
        <v>1</v>
      </c>
      <c r="D302" s="4">
        <v>2</v>
      </c>
      <c r="E302" s="1">
        <f>SUMIFS('Input - Working Days Hours'!D:D,'Input - Working Days Hours'!A:A,'I. Model Data - Working Days'!A302,'Input - Working Days Hours'!B:B,'I. Model Data - Working Days'!B302,'Input - Working Days Hours'!C:C,'I. Model Data - Working Days'!C302)</f>
        <v>16.504799999999999</v>
      </c>
      <c r="F302" s="4">
        <v>8</v>
      </c>
      <c r="G302" s="4">
        <v>2</v>
      </c>
    </row>
    <row r="303" spans="1:7" x14ac:dyDescent="0.3">
      <c r="A303" s="4" t="s">
        <v>12</v>
      </c>
      <c r="B303" s="4" t="s">
        <v>33</v>
      </c>
      <c r="C303" s="4">
        <v>2</v>
      </c>
      <c r="D303" s="4">
        <v>2</v>
      </c>
      <c r="E303" s="1">
        <f>SUMIFS('Input - Working Days Hours'!D:D,'Input - Working Days Hours'!A:A,'I. Model Data - Working Days'!A303,'Input - Working Days Hours'!B:B,'I. Model Data - Working Days'!B303,'Input - Working Days Hours'!C:C,'I. Model Data - Working Days'!C303)</f>
        <v>14.600400000000002</v>
      </c>
      <c r="F303" s="4">
        <v>8</v>
      </c>
      <c r="G303" s="4">
        <v>2</v>
      </c>
    </row>
    <row r="304" spans="1:7" x14ac:dyDescent="0.3">
      <c r="A304" s="4" t="s">
        <v>12</v>
      </c>
      <c r="B304" s="4" t="s">
        <v>33</v>
      </c>
      <c r="C304" s="4">
        <v>3</v>
      </c>
      <c r="D304" s="4">
        <v>2</v>
      </c>
      <c r="E304" s="1">
        <f>SUMIFS('Input - Working Days Hours'!D:D,'Input - Working Days Hours'!A:A,'I. Model Data - Working Days'!A304,'Input - Working Days Hours'!B:B,'I. Model Data - Working Days'!B304,'Input - Working Days Hours'!C:C,'I. Model Data - Working Days'!C304)</f>
        <v>19.805759999999999</v>
      </c>
      <c r="F304" s="4">
        <v>6</v>
      </c>
      <c r="G304" s="4">
        <v>4</v>
      </c>
    </row>
    <row r="305" spans="1:7" x14ac:dyDescent="0.3">
      <c r="A305" s="4" t="s">
        <v>12</v>
      </c>
      <c r="B305" s="4" t="s">
        <v>33</v>
      </c>
      <c r="C305" s="4">
        <v>4</v>
      </c>
      <c r="D305" s="4">
        <v>2</v>
      </c>
      <c r="E305" s="1">
        <f>SUMIFS('Input - Working Days Hours'!D:D,'Input - Working Days Hours'!A:A,'I. Model Data - Working Days'!A305,'Input - Working Days Hours'!B:B,'I. Model Data - Working Days'!B305,'Input - Working Days Hours'!C:C,'I. Model Data - Working Days'!C305)</f>
        <v>14.600400000000002</v>
      </c>
      <c r="F305" s="4">
        <v>8</v>
      </c>
      <c r="G305" s="4">
        <v>2</v>
      </c>
    </row>
    <row r="306" spans="1:7" x14ac:dyDescent="0.3">
      <c r="A306" s="4" t="s">
        <v>12</v>
      </c>
      <c r="B306" s="4" t="s">
        <v>33</v>
      </c>
      <c r="C306" s="4">
        <v>5</v>
      </c>
      <c r="D306" s="4">
        <v>2</v>
      </c>
      <c r="E306" s="1">
        <f>SUMIFS('Input - Working Days Hours'!D:D,'Input - Working Days Hours'!A:A,'I. Model Data - Working Days'!A306,'Input - Working Days Hours'!B:B,'I. Model Data - Working Days'!B306,'Input - Working Days Hours'!C:C,'I. Model Data - Working Days'!C306)</f>
        <v>16.504799999999999</v>
      </c>
      <c r="F306" s="4">
        <v>8</v>
      </c>
      <c r="G306" s="4">
        <v>2</v>
      </c>
    </row>
    <row r="307" spans="1:7" x14ac:dyDescent="0.3">
      <c r="A307" s="4" t="s">
        <v>12</v>
      </c>
      <c r="B307" s="4" t="s">
        <v>33</v>
      </c>
      <c r="C307" s="4">
        <v>6</v>
      </c>
      <c r="D307" s="4">
        <v>2</v>
      </c>
      <c r="E307" s="1">
        <f>SUMIFS('Input - Working Days Hours'!D:D,'Input - Working Days Hours'!A:A,'I. Model Data - Working Days'!A307,'Input - Working Days Hours'!B:B,'I. Model Data - Working Days'!B307,'Input - Working Days Hours'!C:C,'I. Model Data - Working Days'!C307)</f>
        <v>14.600400000000002</v>
      </c>
      <c r="F307" s="4">
        <v>8</v>
      </c>
      <c r="G307" s="4">
        <v>2</v>
      </c>
    </row>
    <row r="308" spans="1:7" x14ac:dyDescent="0.3">
      <c r="A308" s="4" t="s">
        <v>12</v>
      </c>
      <c r="B308" s="4" t="s">
        <v>33</v>
      </c>
      <c r="C308" s="4">
        <v>7</v>
      </c>
      <c r="D308" s="4">
        <v>2</v>
      </c>
      <c r="E308" s="1">
        <f>SUMIFS('Input - Working Days Hours'!D:D,'Input - Working Days Hours'!A:A,'I. Model Data - Working Days'!A308,'Input - Working Days Hours'!B:B,'I. Model Data - Working Days'!B308,'Input - Working Days Hours'!C:C,'I. Model Data - Working Days'!C308)</f>
        <v>17.139600000000002</v>
      </c>
      <c r="F308" s="4">
        <v>8</v>
      </c>
      <c r="G308" s="4">
        <v>2</v>
      </c>
    </row>
    <row r="309" spans="1:7" x14ac:dyDescent="0.3">
      <c r="A309" s="4" t="s">
        <v>12</v>
      </c>
      <c r="B309" s="4" t="s">
        <v>33</v>
      </c>
      <c r="C309" s="4">
        <v>8</v>
      </c>
      <c r="D309" s="4">
        <v>2</v>
      </c>
      <c r="E309" s="1">
        <f>SUMIFS('Input - Working Days Hours'!D:D,'Input - Working Days Hours'!A:A,'I. Model Data - Working Days'!A309,'Input - Working Days Hours'!B:B,'I. Model Data - Working Days'!B309,'Input - Working Days Hours'!C:C,'I. Model Data - Working Days'!C309)</f>
        <v>16.504799999999999</v>
      </c>
      <c r="F309" s="4">
        <v>8</v>
      </c>
      <c r="G309" s="4">
        <v>2</v>
      </c>
    </row>
    <row r="310" spans="1:7" x14ac:dyDescent="0.3">
      <c r="A310" s="4" t="s">
        <v>12</v>
      </c>
      <c r="B310" s="4" t="s">
        <v>33</v>
      </c>
      <c r="C310" s="4">
        <v>9</v>
      </c>
      <c r="D310" s="4">
        <v>2</v>
      </c>
      <c r="E310" s="1">
        <f>SUMIFS('Input - Working Days Hours'!D:D,'Input - Working Days Hours'!A:A,'I. Model Data - Working Days'!A310,'Input - Working Days Hours'!B:B,'I. Model Data - Working Days'!B310,'Input - Working Days Hours'!C:C,'I. Model Data - Working Days'!C310)</f>
        <v>15.870000000000001</v>
      </c>
      <c r="F310" s="4">
        <v>8</v>
      </c>
      <c r="G310" s="4">
        <v>2</v>
      </c>
    </row>
    <row r="311" spans="1:7" x14ac:dyDescent="0.3">
      <c r="A311" s="4" t="s">
        <v>12</v>
      </c>
      <c r="B311" s="4" t="s">
        <v>33</v>
      </c>
      <c r="C311" s="4">
        <v>10</v>
      </c>
      <c r="D311" s="4">
        <v>2</v>
      </c>
      <c r="E311" s="1">
        <f>SUMIFS('Input - Working Days Hours'!D:D,'Input - Working Days Hours'!A:A,'I. Model Data - Working Days'!A311,'Input - Working Days Hours'!B:B,'I. Model Data - Working Days'!B311,'Input - Working Days Hours'!C:C,'I. Model Data - Working Days'!C311)</f>
        <v>16.504799999999999</v>
      </c>
      <c r="F311" s="4">
        <v>8</v>
      </c>
      <c r="G311" s="4">
        <v>2</v>
      </c>
    </row>
    <row r="312" spans="1:7" x14ac:dyDescent="0.3">
      <c r="A312" s="4" t="s">
        <v>12</v>
      </c>
      <c r="B312" s="4" t="s">
        <v>33</v>
      </c>
      <c r="C312" s="4">
        <v>11</v>
      </c>
      <c r="D312" s="4">
        <v>2</v>
      </c>
      <c r="E312" s="1">
        <f>SUMIFS('Input - Working Days Hours'!D:D,'Input - Working Days Hours'!A:A,'I. Model Data - Working Days'!A312,'Input - Working Days Hours'!B:B,'I. Model Data - Working Days'!B312,'Input - Working Days Hours'!C:C,'I. Model Data - Working Days'!C312)</f>
        <v>16.504799999999999</v>
      </c>
      <c r="F312" s="4">
        <v>8</v>
      </c>
      <c r="G312" s="4">
        <v>2</v>
      </c>
    </row>
    <row r="313" spans="1:7" x14ac:dyDescent="0.3">
      <c r="A313" s="4" t="s">
        <v>12</v>
      </c>
      <c r="B313" s="4" t="s">
        <v>33</v>
      </c>
      <c r="C313" s="4">
        <v>12</v>
      </c>
      <c r="D313" s="4">
        <v>2</v>
      </c>
      <c r="E313" s="1">
        <f>SUMIFS('Input - Working Days Hours'!D:D,'Input - Working Days Hours'!A:A,'I. Model Data - Working Days'!A313,'Input - Working Days Hours'!B:B,'I. Model Data - Working Days'!B313,'Input - Working Days Hours'!C:C,'I. Model Data - Working Days'!C313)</f>
        <v>17.139600000000002</v>
      </c>
      <c r="F313" s="4">
        <v>8</v>
      </c>
      <c r="G313" s="4">
        <v>2</v>
      </c>
    </row>
    <row r="314" spans="1:7" x14ac:dyDescent="0.3">
      <c r="A314" s="4" t="s">
        <v>12</v>
      </c>
      <c r="B314" s="4" t="s">
        <v>29</v>
      </c>
      <c r="C314" s="4">
        <v>1</v>
      </c>
      <c r="D314" s="4">
        <v>1</v>
      </c>
      <c r="E314" s="1">
        <f>SUMIFS('Input - Working Days Hours'!D:D,'Input - Working Days Hours'!A:A,'I. Model Data - Working Days'!A314,'Input - Working Days Hours'!B:B,'I. Model Data - Working Days'!B314,'Input - Working Days Hours'!C:C,'I. Model Data - Working Days'!C314)</f>
        <v>24.122399999999999</v>
      </c>
      <c r="F314" s="4">
        <v>8</v>
      </c>
      <c r="G314" s="4">
        <v>2</v>
      </c>
    </row>
    <row r="315" spans="1:7" x14ac:dyDescent="0.3">
      <c r="A315" s="4" t="s">
        <v>12</v>
      </c>
      <c r="B315" s="4" t="s">
        <v>29</v>
      </c>
      <c r="C315" s="4">
        <v>2</v>
      </c>
      <c r="D315" s="4">
        <v>1</v>
      </c>
      <c r="E315" s="1">
        <f>SUMIFS('Input - Working Days Hours'!D:D,'Input - Working Days Hours'!A:A,'I. Model Data - Working Days'!A315,'Input - Working Days Hours'!B:B,'I. Model Data - Working Days'!B315,'Input - Working Days Hours'!C:C,'I. Model Data - Working Days'!C315)</f>
        <v>21.160000000000004</v>
      </c>
      <c r="F315" s="4">
        <v>8</v>
      </c>
      <c r="G315" s="4">
        <v>2</v>
      </c>
    </row>
    <row r="316" spans="1:7" x14ac:dyDescent="0.3">
      <c r="A316" s="4" t="s">
        <v>12</v>
      </c>
      <c r="B316" s="4" t="s">
        <v>29</v>
      </c>
      <c r="C316" s="4">
        <v>3</v>
      </c>
      <c r="D316" s="4">
        <v>1</v>
      </c>
      <c r="E316" s="1">
        <f>SUMIFS('Input - Working Days Hours'!D:D,'Input - Working Days Hours'!A:A,'I. Model Data - Working Days'!A316,'Input - Working Days Hours'!B:B,'I. Model Data - Working Days'!B316,'Input - Working Days Hours'!C:C,'I. Model Data - Working Days'!C316)</f>
        <v>21.498560000000001</v>
      </c>
      <c r="F316" s="4">
        <v>6</v>
      </c>
      <c r="G316" s="4">
        <v>4</v>
      </c>
    </row>
    <row r="317" spans="1:7" x14ac:dyDescent="0.3">
      <c r="A317" s="4" t="s">
        <v>12</v>
      </c>
      <c r="B317" s="4" t="s">
        <v>29</v>
      </c>
      <c r="C317" s="4">
        <v>4</v>
      </c>
      <c r="D317" s="4">
        <v>1</v>
      </c>
      <c r="E317" s="1">
        <f>SUMIFS('Input - Working Days Hours'!D:D,'Input - Working Days Hours'!A:A,'I. Model Data - Working Days'!A317,'Input - Working Days Hours'!B:B,'I. Model Data - Working Days'!B317,'Input - Working Days Hours'!C:C,'I. Model Data - Working Days'!C317)</f>
        <v>21.160000000000004</v>
      </c>
      <c r="F317" s="4">
        <v>8</v>
      </c>
      <c r="G317" s="4">
        <v>2</v>
      </c>
    </row>
    <row r="318" spans="1:7" x14ac:dyDescent="0.3">
      <c r="A318" s="4" t="s">
        <v>12</v>
      </c>
      <c r="B318" s="4" t="s">
        <v>29</v>
      </c>
      <c r="C318" s="4">
        <v>5</v>
      </c>
      <c r="D318" s="4">
        <v>1</v>
      </c>
      <c r="E318" s="1">
        <f>SUMIFS('Input - Working Days Hours'!D:D,'Input - Working Days Hours'!A:A,'I. Model Data - Working Days'!A318,'Input - Working Days Hours'!B:B,'I. Model Data - Working Days'!B318,'Input - Working Days Hours'!C:C,'I. Model Data - Working Days'!C318)</f>
        <v>24.122399999999999</v>
      </c>
      <c r="F318" s="4">
        <v>8</v>
      </c>
      <c r="G318" s="4">
        <v>2</v>
      </c>
    </row>
    <row r="319" spans="1:7" x14ac:dyDescent="0.3">
      <c r="A319" s="4" t="s">
        <v>12</v>
      </c>
      <c r="B319" s="4" t="s">
        <v>29</v>
      </c>
      <c r="C319" s="4">
        <v>6</v>
      </c>
      <c r="D319" s="4">
        <v>1</v>
      </c>
      <c r="E319" s="1">
        <f>SUMIFS('Input - Working Days Hours'!D:D,'Input - Working Days Hours'!A:A,'I. Model Data - Working Days'!A319,'Input - Working Days Hours'!B:B,'I. Model Data - Working Days'!B319,'Input - Working Days Hours'!C:C,'I. Model Data - Working Days'!C319)</f>
        <v>20.736800000000002</v>
      </c>
      <c r="F319" s="4">
        <v>8</v>
      </c>
      <c r="G319" s="4">
        <v>2</v>
      </c>
    </row>
    <row r="320" spans="1:7" x14ac:dyDescent="0.3">
      <c r="A320" s="4" t="s">
        <v>12</v>
      </c>
      <c r="B320" s="4" t="s">
        <v>29</v>
      </c>
      <c r="C320" s="4">
        <v>7</v>
      </c>
      <c r="D320" s="4">
        <v>1</v>
      </c>
      <c r="E320" s="1">
        <f>SUMIFS('Input - Working Days Hours'!D:D,'Input - Working Days Hours'!A:A,'I. Model Data - Working Days'!A320,'Input - Working Days Hours'!B:B,'I. Model Data - Working Days'!B320,'Input - Working Days Hours'!C:C,'I. Model Data - Working Days'!C320)</f>
        <v>24.5456</v>
      </c>
      <c r="F320" s="4">
        <v>8</v>
      </c>
      <c r="G320" s="4">
        <v>2</v>
      </c>
    </row>
    <row r="321" spans="1:7" x14ac:dyDescent="0.3">
      <c r="A321" s="4" t="s">
        <v>12</v>
      </c>
      <c r="B321" s="4" t="s">
        <v>29</v>
      </c>
      <c r="C321" s="4">
        <v>8</v>
      </c>
      <c r="D321" s="4">
        <v>1</v>
      </c>
      <c r="E321" s="1">
        <f>SUMIFS('Input - Working Days Hours'!D:D,'Input - Working Days Hours'!A:A,'I. Model Data - Working Days'!A321,'Input - Working Days Hours'!B:B,'I. Model Data - Working Days'!B321,'Input - Working Days Hours'!C:C,'I. Model Data - Working Days'!C321)</f>
        <v>24.122399999999999</v>
      </c>
      <c r="F321" s="4">
        <v>8</v>
      </c>
      <c r="G321" s="4">
        <v>2</v>
      </c>
    </row>
    <row r="322" spans="1:7" x14ac:dyDescent="0.3">
      <c r="A322" s="4" t="s">
        <v>12</v>
      </c>
      <c r="B322" s="4" t="s">
        <v>29</v>
      </c>
      <c r="C322" s="4">
        <v>9</v>
      </c>
      <c r="D322" s="4">
        <v>1</v>
      </c>
      <c r="E322" s="1">
        <f>SUMIFS('Input - Working Days Hours'!D:D,'Input - Working Days Hours'!A:A,'I. Model Data - Working Days'!A322,'Input - Working Days Hours'!B:B,'I. Model Data - Working Days'!B322,'Input - Working Days Hours'!C:C,'I. Model Data - Working Days'!C322)</f>
        <v>22.852800000000002</v>
      </c>
      <c r="F322" s="4">
        <v>8</v>
      </c>
      <c r="G322" s="4">
        <v>2</v>
      </c>
    </row>
    <row r="323" spans="1:7" x14ac:dyDescent="0.3">
      <c r="A323" s="4" t="s">
        <v>12</v>
      </c>
      <c r="B323" s="4" t="s">
        <v>29</v>
      </c>
      <c r="C323" s="4">
        <v>10</v>
      </c>
      <c r="D323" s="4">
        <v>1</v>
      </c>
      <c r="E323" s="1">
        <f>SUMIFS('Input - Working Days Hours'!D:D,'Input - Working Days Hours'!A:A,'I. Model Data - Working Days'!A323,'Input - Working Days Hours'!B:B,'I. Model Data - Working Days'!B323,'Input - Working Days Hours'!C:C,'I. Model Data - Working Days'!C323)</f>
        <v>24.122399999999999</v>
      </c>
      <c r="F323" s="4">
        <v>8</v>
      </c>
      <c r="G323" s="4">
        <v>2</v>
      </c>
    </row>
    <row r="324" spans="1:7" x14ac:dyDescent="0.3">
      <c r="A324" s="4" t="s">
        <v>12</v>
      </c>
      <c r="B324" s="4" t="s">
        <v>29</v>
      </c>
      <c r="C324" s="4">
        <v>11</v>
      </c>
      <c r="D324" s="4">
        <v>1</v>
      </c>
      <c r="E324" s="1">
        <f>SUMIFS('Input - Working Days Hours'!D:D,'Input - Working Days Hours'!A:A,'I. Model Data - Working Days'!A324,'Input - Working Days Hours'!B:B,'I. Model Data - Working Days'!B324,'Input - Working Days Hours'!C:C,'I. Model Data - Working Days'!C324)</f>
        <v>23.699200000000001</v>
      </c>
      <c r="F324" s="4">
        <v>8</v>
      </c>
      <c r="G324" s="4">
        <v>2</v>
      </c>
    </row>
    <row r="325" spans="1:7" x14ac:dyDescent="0.3">
      <c r="A325" s="4" t="s">
        <v>12</v>
      </c>
      <c r="B325" s="4" t="s">
        <v>29</v>
      </c>
      <c r="C325" s="4">
        <v>12</v>
      </c>
      <c r="D325" s="4">
        <v>1</v>
      </c>
      <c r="E325" s="1">
        <f>SUMIFS('Input - Working Days Hours'!D:D,'Input - Working Days Hours'!A:A,'I. Model Data - Working Days'!A325,'Input - Working Days Hours'!B:B,'I. Model Data - Working Days'!B325,'Input - Working Days Hours'!C:C,'I. Model Data - Working Days'!C325)</f>
        <v>24.5456</v>
      </c>
      <c r="F325" s="4">
        <v>8</v>
      </c>
      <c r="G325" s="4">
        <v>2</v>
      </c>
    </row>
    <row r="326" spans="1:7" x14ac:dyDescent="0.3">
      <c r="A326" s="4" t="s">
        <v>12</v>
      </c>
      <c r="B326" s="4" t="s">
        <v>29</v>
      </c>
      <c r="C326" s="4">
        <v>1</v>
      </c>
      <c r="D326" s="4">
        <v>2</v>
      </c>
      <c r="E326" s="1">
        <f>SUMIFS('Input - Working Days Hours'!D:D,'Input - Working Days Hours'!A:A,'I. Model Data - Working Days'!A326,'Input - Working Days Hours'!B:B,'I. Model Data - Working Days'!B326,'Input - Working Days Hours'!C:C,'I. Model Data - Working Days'!C326)</f>
        <v>24.122399999999999</v>
      </c>
      <c r="F326" s="4">
        <v>8</v>
      </c>
      <c r="G326" s="4">
        <v>2</v>
      </c>
    </row>
    <row r="327" spans="1:7" x14ac:dyDescent="0.3">
      <c r="A327" s="4" t="s">
        <v>12</v>
      </c>
      <c r="B327" s="4" t="s">
        <v>29</v>
      </c>
      <c r="C327" s="4">
        <v>2</v>
      </c>
      <c r="D327" s="4">
        <v>2</v>
      </c>
      <c r="E327" s="1">
        <f>SUMIFS('Input - Working Days Hours'!D:D,'Input - Working Days Hours'!A:A,'I. Model Data - Working Days'!A327,'Input - Working Days Hours'!B:B,'I. Model Data - Working Days'!B327,'Input - Working Days Hours'!C:C,'I. Model Data - Working Days'!C327)</f>
        <v>21.160000000000004</v>
      </c>
      <c r="F327" s="4">
        <v>8</v>
      </c>
      <c r="G327" s="4">
        <v>2</v>
      </c>
    </row>
    <row r="328" spans="1:7" x14ac:dyDescent="0.3">
      <c r="A328" s="4" t="s">
        <v>12</v>
      </c>
      <c r="B328" s="4" t="s">
        <v>29</v>
      </c>
      <c r="C328" s="4">
        <v>3</v>
      </c>
      <c r="D328" s="4">
        <v>2</v>
      </c>
      <c r="E328" s="1">
        <f>SUMIFS('Input - Working Days Hours'!D:D,'Input - Working Days Hours'!A:A,'I. Model Data - Working Days'!A328,'Input - Working Days Hours'!B:B,'I. Model Data - Working Days'!B328,'Input - Working Days Hours'!C:C,'I. Model Data - Working Days'!C328)</f>
        <v>21.498560000000001</v>
      </c>
      <c r="F328" s="4">
        <v>6</v>
      </c>
      <c r="G328" s="4">
        <v>4</v>
      </c>
    </row>
    <row r="329" spans="1:7" x14ac:dyDescent="0.3">
      <c r="A329" s="4" t="s">
        <v>12</v>
      </c>
      <c r="B329" s="4" t="s">
        <v>29</v>
      </c>
      <c r="C329" s="4">
        <v>4</v>
      </c>
      <c r="D329" s="4">
        <v>2</v>
      </c>
      <c r="E329" s="1">
        <f>SUMIFS('Input - Working Days Hours'!D:D,'Input - Working Days Hours'!A:A,'I. Model Data - Working Days'!A329,'Input - Working Days Hours'!B:B,'I. Model Data - Working Days'!B329,'Input - Working Days Hours'!C:C,'I. Model Data - Working Days'!C329)</f>
        <v>21.160000000000004</v>
      </c>
      <c r="F329" s="4">
        <v>8</v>
      </c>
      <c r="G329" s="4">
        <v>2</v>
      </c>
    </row>
    <row r="330" spans="1:7" x14ac:dyDescent="0.3">
      <c r="A330" s="4" t="s">
        <v>12</v>
      </c>
      <c r="B330" s="4" t="s">
        <v>29</v>
      </c>
      <c r="C330" s="4">
        <v>5</v>
      </c>
      <c r="D330" s="4">
        <v>2</v>
      </c>
      <c r="E330" s="1">
        <f>SUMIFS('Input - Working Days Hours'!D:D,'Input - Working Days Hours'!A:A,'I. Model Data - Working Days'!A330,'Input - Working Days Hours'!B:B,'I. Model Data - Working Days'!B330,'Input - Working Days Hours'!C:C,'I. Model Data - Working Days'!C330)</f>
        <v>24.122399999999999</v>
      </c>
      <c r="F330" s="4">
        <v>8</v>
      </c>
      <c r="G330" s="4">
        <v>2</v>
      </c>
    </row>
    <row r="331" spans="1:7" x14ac:dyDescent="0.3">
      <c r="A331" s="4" t="s">
        <v>12</v>
      </c>
      <c r="B331" s="4" t="s">
        <v>29</v>
      </c>
      <c r="C331" s="4">
        <v>6</v>
      </c>
      <c r="D331" s="4">
        <v>2</v>
      </c>
      <c r="E331" s="1">
        <f>SUMIFS('Input - Working Days Hours'!D:D,'Input - Working Days Hours'!A:A,'I. Model Data - Working Days'!A331,'Input - Working Days Hours'!B:B,'I. Model Data - Working Days'!B331,'Input - Working Days Hours'!C:C,'I. Model Data - Working Days'!C331)</f>
        <v>20.736800000000002</v>
      </c>
      <c r="F331" s="4">
        <v>8</v>
      </c>
      <c r="G331" s="4">
        <v>2</v>
      </c>
    </row>
    <row r="332" spans="1:7" x14ac:dyDescent="0.3">
      <c r="A332" s="4" t="s">
        <v>12</v>
      </c>
      <c r="B332" s="4" t="s">
        <v>29</v>
      </c>
      <c r="C332" s="4">
        <v>7</v>
      </c>
      <c r="D332" s="4">
        <v>2</v>
      </c>
      <c r="E332" s="1">
        <f>SUMIFS('Input - Working Days Hours'!D:D,'Input - Working Days Hours'!A:A,'I. Model Data - Working Days'!A332,'Input - Working Days Hours'!B:B,'I. Model Data - Working Days'!B332,'Input - Working Days Hours'!C:C,'I. Model Data - Working Days'!C332)</f>
        <v>24.5456</v>
      </c>
      <c r="F332" s="4">
        <v>8</v>
      </c>
      <c r="G332" s="4">
        <v>2</v>
      </c>
    </row>
    <row r="333" spans="1:7" x14ac:dyDescent="0.3">
      <c r="A333" s="4" t="s">
        <v>12</v>
      </c>
      <c r="B333" s="4" t="s">
        <v>29</v>
      </c>
      <c r="C333" s="4">
        <v>8</v>
      </c>
      <c r="D333" s="4">
        <v>2</v>
      </c>
      <c r="E333" s="1">
        <f>SUMIFS('Input - Working Days Hours'!D:D,'Input - Working Days Hours'!A:A,'I. Model Data - Working Days'!A333,'Input - Working Days Hours'!B:B,'I. Model Data - Working Days'!B333,'Input - Working Days Hours'!C:C,'I. Model Data - Working Days'!C333)</f>
        <v>24.122399999999999</v>
      </c>
      <c r="F333" s="4">
        <v>8</v>
      </c>
      <c r="G333" s="4">
        <v>2</v>
      </c>
    </row>
    <row r="334" spans="1:7" x14ac:dyDescent="0.3">
      <c r="A334" s="4" t="s">
        <v>12</v>
      </c>
      <c r="B334" s="4" t="s">
        <v>29</v>
      </c>
      <c r="C334" s="4">
        <v>9</v>
      </c>
      <c r="D334" s="4">
        <v>2</v>
      </c>
      <c r="E334" s="1">
        <f>SUMIFS('Input - Working Days Hours'!D:D,'Input - Working Days Hours'!A:A,'I. Model Data - Working Days'!A334,'Input - Working Days Hours'!B:B,'I. Model Data - Working Days'!B334,'Input - Working Days Hours'!C:C,'I. Model Data - Working Days'!C334)</f>
        <v>22.852800000000002</v>
      </c>
      <c r="F334" s="4">
        <v>8</v>
      </c>
      <c r="G334" s="4">
        <v>2</v>
      </c>
    </row>
    <row r="335" spans="1:7" x14ac:dyDescent="0.3">
      <c r="A335" s="4" t="s">
        <v>12</v>
      </c>
      <c r="B335" s="4" t="s">
        <v>29</v>
      </c>
      <c r="C335" s="4">
        <v>10</v>
      </c>
      <c r="D335" s="4">
        <v>2</v>
      </c>
      <c r="E335" s="1">
        <f>SUMIFS('Input - Working Days Hours'!D:D,'Input - Working Days Hours'!A:A,'I. Model Data - Working Days'!A335,'Input - Working Days Hours'!B:B,'I. Model Data - Working Days'!B335,'Input - Working Days Hours'!C:C,'I. Model Data - Working Days'!C335)</f>
        <v>24.122399999999999</v>
      </c>
      <c r="F335" s="4">
        <v>8</v>
      </c>
      <c r="G335" s="4">
        <v>2</v>
      </c>
    </row>
    <row r="336" spans="1:7" x14ac:dyDescent="0.3">
      <c r="A336" s="4" t="s">
        <v>12</v>
      </c>
      <c r="B336" s="4" t="s">
        <v>29</v>
      </c>
      <c r="C336" s="4">
        <v>11</v>
      </c>
      <c r="D336" s="4">
        <v>2</v>
      </c>
      <c r="E336" s="1">
        <f>SUMIFS('Input - Working Days Hours'!D:D,'Input - Working Days Hours'!A:A,'I. Model Data - Working Days'!A336,'Input - Working Days Hours'!B:B,'I. Model Data - Working Days'!B336,'Input - Working Days Hours'!C:C,'I. Model Data - Working Days'!C336)</f>
        <v>23.699200000000001</v>
      </c>
      <c r="F336" s="4">
        <v>8</v>
      </c>
      <c r="G336" s="4">
        <v>2</v>
      </c>
    </row>
    <row r="337" spans="1:7" x14ac:dyDescent="0.3">
      <c r="A337" s="4" t="s">
        <v>12</v>
      </c>
      <c r="B337" s="4" t="s">
        <v>29</v>
      </c>
      <c r="C337" s="4">
        <v>12</v>
      </c>
      <c r="D337" s="4">
        <v>2</v>
      </c>
      <c r="E337" s="1">
        <f>SUMIFS('Input - Working Days Hours'!D:D,'Input - Working Days Hours'!A:A,'I. Model Data - Working Days'!A337,'Input - Working Days Hours'!B:B,'I. Model Data - Working Days'!B337,'Input - Working Days Hours'!C:C,'I. Model Data - Working Days'!C337)</f>
        <v>24.5456</v>
      </c>
      <c r="F337" s="4">
        <v>8</v>
      </c>
      <c r="G337" s="4">
        <v>2</v>
      </c>
    </row>
    <row r="338" spans="1:7" x14ac:dyDescent="0.3">
      <c r="A338" s="4" t="s">
        <v>12</v>
      </c>
      <c r="B338" s="4" t="s">
        <v>25</v>
      </c>
      <c r="C338" s="4">
        <v>1</v>
      </c>
      <c r="D338" s="4">
        <v>1</v>
      </c>
      <c r="E338" s="1">
        <f>SUMIFS('Input - Working Days Hours'!D:D,'Input - Working Days Hours'!A:A,'I. Model Data - Working Days'!A338,'Input - Working Days Hours'!B:B,'I. Model Data - Working Days'!B338,'Input - Working Days Hours'!C:C,'I. Model Data - Working Days'!C338)</f>
        <v>24.122399999999999</v>
      </c>
      <c r="F338" s="4">
        <v>8</v>
      </c>
      <c r="G338" s="4">
        <v>2</v>
      </c>
    </row>
    <row r="339" spans="1:7" x14ac:dyDescent="0.3">
      <c r="A339" s="4" t="s">
        <v>12</v>
      </c>
      <c r="B339" s="4" t="s">
        <v>25</v>
      </c>
      <c r="C339" s="4">
        <v>2</v>
      </c>
      <c r="D339" s="4">
        <v>1</v>
      </c>
      <c r="E339" s="1">
        <f>SUMIFS('Input - Working Days Hours'!D:D,'Input - Working Days Hours'!A:A,'I. Model Data - Working Days'!A339,'Input - Working Days Hours'!B:B,'I. Model Data - Working Days'!B339,'Input - Working Days Hours'!C:C,'I. Model Data - Working Days'!C339)</f>
        <v>21.160000000000004</v>
      </c>
      <c r="F339" s="4">
        <v>8</v>
      </c>
      <c r="G339" s="4">
        <v>2</v>
      </c>
    </row>
    <row r="340" spans="1:7" x14ac:dyDescent="0.3">
      <c r="A340" s="4" t="s">
        <v>12</v>
      </c>
      <c r="B340" s="4" t="s">
        <v>25</v>
      </c>
      <c r="C340" s="4">
        <v>3</v>
      </c>
      <c r="D340" s="4">
        <v>1</v>
      </c>
      <c r="E340" s="1">
        <f>SUMIFS('Input - Working Days Hours'!D:D,'Input - Working Days Hours'!A:A,'I. Model Data - Working Days'!A340,'Input - Working Days Hours'!B:B,'I. Model Data - Working Days'!B340,'Input - Working Days Hours'!C:C,'I. Model Data - Working Days'!C340)</f>
        <v>21.498560000000001</v>
      </c>
      <c r="F340" s="4">
        <v>6</v>
      </c>
      <c r="G340" s="4">
        <v>4</v>
      </c>
    </row>
    <row r="341" spans="1:7" x14ac:dyDescent="0.3">
      <c r="A341" s="4" t="s">
        <v>12</v>
      </c>
      <c r="B341" s="4" t="s">
        <v>25</v>
      </c>
      <c r="C341" s="4">
        <v>4</v>
      </c>
      <c r="D341" s="4">
        <v>1</v>
      </c>
      <c r="E341" s="1">
        <f>SUMIFS('Input - Working Days Hours'!D:D,'Input - Working Days Hours'!A:A,'I. Model Data - Working Days'!A341,'Input - Working Days Hours'!B:B,'I. Model Data - Working Days'!B341,'Input - Working Days Hours'!C:C,'I. Model Data - Working Days'!C341)</f>
        <v>21.160000000000004</v>
      </c>
      <c r="F341" s="4">
        <v>8</v>
      </c>
      <c r="G341" s="4">
        <v>2</v>
      </c>
    </row>
    <row r="342" spans="1:7" x14ac:dyDescent="0.3">
      <c r="A342" s="4" t="s">
        <v>12</v>
      </c>
      <c r="B342" s="4" t="s">
        <v>25</v>
      </c>
      <c r="C342" s="4">
        <v>5</v>
      </c>
      <c r="D342" s="4">
        <v>1</v>
      </c>
      <c r="E342" s="1">
        <f>SUMIFS('Input - Working Days Hours'!D:D,'Input - Working Days Hours'!A:A,'I. Model Data - Working Days'!A342,'Input - Working Days Hours'!B:B,'I. Model Data - Working Days'!B342,'Input - Working Days Hours'!C:C,'I. Model Data - Working Days'!C342)</f>
        <v>24.122399999999999</v>
      </c>
      <c r="F342" s="4">
        <v>8</v>
      </c>
      <c r="G342" s="4">
        <v>2</v>
      </c>
    </row>
    <row r="343" spans="1:7" x14ac:dyDescent="0.3">
      <c r="A343" s="4" t="s">
        <v>12</v>
      </c>
      <c r="B343" s="4" t="s">
        <v>25</v>
      </c>
      <c r="C343" s="4">
        <v>6</v>
      </c>
      <c r="D343" s="4">
        <v>1</v>
      </c>
      <c r="E343" s="1">
        <f>SUMIFS('Input - Working Days Hours'!D:D,'Input - Working Days Hours'!A:A,'I. Model Data - Working Days'!A343,'Input - Working Days Hours'!B:B,'I. Model Data - Working Days'!B343,'Input - Working Days Hours'!C:C,'I. Model Data - Working Days'!C343)</f>
        <v>20.736800000000002</v>
      </c>
      <c r="F343" s="4">
        <v>8</v>
      </c>
      <c r="G343" s="4">
        <v>2</v>
      </c>
    </row>
    <row r="344" spans="1:7" x14ac:dyDescent="0.3">
      <c r="A344" s="4" t="s">
        <v>12</v>
      </c>
      <c r="B344" s="4" t="s">
        <v>25</v>
      </c>
      <c r="C344" s="4">
        <v>7</v>
      </c>
      <c r="D344" s="4">
        <v>1</v>
      </c>
      <c r="E344" s="1">
        <f>SUMIFS('Input - Working Days Hours'!D:D,'Input - Working Days Hours'!A:A,'I. Model Data - Working Days'!A344,'Input - Working Days Hours'!B:B,'I. Model Data - Working Days'!B344,'Input - Working Days Hours'!C:C,'I. Model Data - Working Days'!C344)</f>
        <v>24.5456</v>
      </c>
      <c r="F344" s="4">
        <v>8</v>
      </c>
      <c r="G344" s="4">
        <v>2</v>
      </c>
    </row>
    <row r="345" spans="1:7" x14ac:dyDescent="0.3">
      <c r="A345" s="4" t="s">
        <v>12</v>
      </c>
      <c r="B345" s="4" t="s">
        <v>25</v>
      </c>
      <c r="C345" s="4">
        <v>8</v>
      </c>
      <c r="D345" s="4">
        <v>1</v>
      </c>
      <c r="E345" s="1">
        <f>SUMIFS('Input - Working Days Hours'!D:D,'Input - Working Days Hours'!A:A,'I. Model Data - Working Days'!A345,'Input - Working Days Hours'!B:B,'I. Model Data - Working Days'!B345,'Input - Working Days Hours'!C:C,'I. Model Data - Working Days'!C345)</f>
        <v>24.122399999999999</v>
      </c>
      <c r="F345" s="4">
        <v>8</v>
      </c>
      <c r="G345" s="4">
        <v>2</v>
      </c>
    </row>
    <row r="346" spans="1:7" x14ac:dyDescent="0.3">
      <c r="A346" s="4" t="s">
        <v>12</v>
      </c>
      <c r="B346" s="4" t="s">
        <v>25</v>
      </c>
      <c r="C346" s="4">
        <v>9</v>
      </c>
      <c r="D346" s="4">
        <v>1</v>
      </c>
      <c r="E346" s="1">
        <f>SUMIFS('Input - Working Days Hours'!D:D,'Input - Working Days Hours'!A:A,'I. Model Data - Working Days'!A346,'Input - Working Days Hours'!B:B,'I. Model Data - Working Days'!B346,'Input - Working Days Hours'!C:C,'I. Model Data - Working Days'!C346)</f>
        <v>22.852800000000002</v>
      </c>
      <c r="F346" s="4">
        <v>8</v>
      </c>
      <c r="G346" s="4">
        <v>2</v>
      </c>
    </row>
    <row r="347" spans="1:7" x14ac:dyDescent="0.3">
      <c r="A347" s="4" t="s">
        <v>12</v>
      </c>
      <c r="B347" s="4" t="s">
        <v>25</v>
      </c>
      <c r="C347" s="4">
        <v>10</v>
      </c>
      <c r="D347" s="4">
        <v>1</v>
      </c>
      <c r="E347" s="1">
        <f>SUMIFS('Input - Working Days Hours'!D:D,'Input - Working Days Hours'!A:A,'I. Model Data - Working Days'!A347,'Input - Working Days Hours'!B:B,'I. Model Data - Working Days'!B347,'Input - Working Days Hours'!C:C,'I. Model Data - Working Days'!C347)</f>
        <v>24.122399999999999</v>
      </c>
      <c r="F347" s="4">
        <v>8</v>
      </c>
      <c r="G347" s="4">
        <v>2</v>
      </c>
    </row>
    <row r="348" spans="1:7" x14ac:dyDescent="0.3">
      <c r="A348" s="4" t="s">
        <v>12</v>
      </c>
      <c r="B348" s="4" t="s">
        <v>25</v>
      </c>
      <c r="C348" s="4">
        <v>11</v>
      </c>
      <c r="D348" s="4">
        <v>1</v>
      </c>
      <c r="E348" s="1">
        <f>SUMIFS('Input - Working Days Hours'!D:D,'Input - Working Days Hours'!A:A,'I. Model Data - Working Days'!A348,'Input - Working Days Hours'!B:B,'I. Model Data - Working Days'!B348,'Input - Working Days Hours'!C:C,'I. Model Data - Working Days'!C348)</f>
        <v>23.699200000000001</v>
      </c>
      <c r="F348" s="4">
        <v>8</v>
      </c>
      <c r="G348" s="4">
        <v>2</v>
      </c>
    </row>
    <row r="349" spans="1:7" x14ac:dyDescent="0.3">
      <c r="A349" s="4" t="s">
        <v>12</v>
      </c>
      <c r="B349" s="4" t="s">
        <v>25</v>
      </c>
      <c r="C349" s="4">
        <v>12</v>
      </c>
      <c r="D349" s="4">
        <v>1</v>
      </c>
      <c r="E349" s="1">
        <f>SUMIFS('Input - Working Days Hours'!D:D,'Input - Working Days Hours'!A:A,'I. Model Data - Working Days'!A349,'Input - Working Days Hours'!B:B,'I. Model Data - Working Days'!B349,'Input - Working Days Hours'!C:C,'I. Model Data - Working Days'!C349)</f>
        <v>24.5456</v>
      </c>
      <c r="F349" s="4">
        <v>8</v>
      </c>
      <c r="G349" s="4">
        <v>2</v>
      </c>
    </row>
    <row r="350" spans="1:7" x14ac:dyDescent="0.3">
      <c r="A350" s="4" t="s">
        <v>12</v>
      </c>
      <c r="B350" s="4" t="s">
        <v>25</v>
      </c>
      <c r="C350" s="4">
        <v>1</v>
      </c>
      <c r="D350" s="4">
        <v>2</v>
      </c>
      <c r="E350" s="1">
        <f>SUMIFS('Input - Working Days Hours'!D:D,'Input - Working Days Hours'!A:A,'I. Model Data - Working Days'!A350,'Input - Working Days Hours'!B:B,'I. Model Data - Working Days'!B350,'Input - Working Days Hours'!C:C,'I. Model Data - Working Days'!C350)</f>
        <v>24.122399999999999</v>
      </c>
      <c r="F350" s="4">
        <v>8</v>
      </c>
      <c r="G350" s="4">
        <v>2</v>
      </c>
    </row>
    <row r="351" spans="1:7" x14ac:dyDescent="0.3">
      <c r="A351" s="4" t="s">
        <v>12</v>
      </c>
      <c r="B351" s="4" t="s">
        <v>25</v>
      </c>
      <c r="C351" s="4">
        <v>2</v>
      </c>
      <c r="D351" s="4">
        <v>2</v>
      </c>
      <c r="E351" s="1">
        <f>SUMIFS('Input - Working Days Hours'!D:D,'Input - Working Days Hours'!A:A,'I. Model Data - Working Days'!A351,'Input - Working Days Hours'!B:B,'I. Model Data - Working Days'!B351,'Input - Working Days Hours'!C:C,'I. Model Data - Working Days'!C351)</f>
        <v>21.160000000000004</v>
      </c>
      <c r="F351" s="4">
        <v>8</v>
      </c>
      <c r="G351" s="4">
        <v>2</v>
      </c>
    </row>
    <row r="352" spans="1:7" x14ac:dyDescent="0.3">
      <c r="A352" s="4" t="s">
        <v>12</v>
      </c>
      <c r="B352" s="4" t="s">
        <v>25</v>
      </c>
      <c r="C352" s="4">
        <v>3</v>
      </c>
      <c r="D352" s="4">
        <v>2</v>
      </c>
      <c r="E352" s="1">
        <f>SUMIFS('Input - Working Days Hours'!D:D,'Input - Working Days Hours'!A:A,'I. Model Data - Working Days'!A352,'Input - Working Days Hours'!B:B,'I. Model Data - Working Days'!B352,'Input - Working Days Hours'!C:C,'I. Model Data - Working Days'!C352)</f>
        <v>21.498560000000001</v>
      </c>
      <c r="F352" s="4">
        <v>6</v>
      </c>
      <c r="G352" s="4">
        <v>4</v>
      </c>
    </row>
    <row r="353" spans="1:7" x14ac:dyDescent="0.3">
      <c r="A353" s="4" t="s">
        <v>12</v>
      </c>
      <c r="B353" s="4" t="s">
        <v>25</v>
      </c>
      <c r="C353" s="4">
        <v>4</v>
      </c>
      <c r="D353" s="4">
        <v>2</v>
      </c>
      <c r="E353" s="1">
        <f>SUMIFS('Input - Working Days Hours'!D:D,'Input - Working Days Hours'!A:A,'I. Model Data - Working Days'!A353,'Input - Working Days Hours'!B:B,'I. Model Data - Working Days'!B353,'Input - Working Days Hours'!C:C,'I. Model Data - Working Days'!C353)</f>
        <v>21.160000000000004</v>
      </c>
      <c r="F353" s="4">
        <v>8</v>
      </c>
      <c r="G353" s="4">
        <v>2</v>
      </c>
    </row>
    <row r="354" spans="1:7" x14ac:dyDescent="0.3">
      <c r="A354" s="4" t="s">
        <v>12</v>
      </c>
      <c r="B354" s="4" t="s">
        <v>25</v>
      </c>
      <c r="C354" s="4">
        <v>5</v>
      </c>
      <c r="D354" s="4">
        <v>2</v>
      </c>
      <c r="E354" s="1">
        <f>SUMIFS('Input - Working Days Hours'!D:D,'Input - Working Days Hours'!A:A,'I. Model Data - Working Days'!A354,'Input - Working Days Hours'!B:B,'I. Model Data - Working Days'!B354,'Input - Working Days Hours'!C:C,'I. Model Data - Working Days'!C354)</f>
        <v>24.122399999999999</v>
      </c>
      <c r="F354" s="4">
        <v>8</v>
      </c>
      <c r="G354" s="4">
        <v>2</v>
      </c>
    </row>
    <row r="355" spans="1:7" x14ac:dyDescent="0.3">
      <c r="A355" s="4" t="s">
        <v>12</v>
      </c>
      <c r="B355" s="4" t="s">
        <v>25</v>
      </c>
      <c r="C355" s="4">
        <v>6</v>
      </c>
      <c r="D355" s="4">
        <v>2</v>
      </c>
      <c r="E355" s="1">
        <f>SUMIFS('Input - Working Days Hours'!D:D,'Input - Working Days Hours'!A:A,'I. Model Data - Working Days'!A355,'Input - Working Days Hours'!B:B,'I. Model Data - Working Days'!B355,'Input - Working Days Hours'!C:C,'I. Model Data - Working Days'!C355)</f>
        <v>20.736800000000002</v>
      </c>
      <c r="F355" s="4">
        <v>8</v>
      </c>
      <c r="G355" s="4">
        <v>2</v>
      </c>
    </row>
    <row r="356" spans="1:7" x14ac:dyDescent="0.3">
      <c r="A356" s="4" t="s">
        <v>12</v>
      </c>
      <c r="B356" s="4" t="s">
        <v>25</v>
      </c>
      <c r="C356" s="4">
        <v>7</v>
      </c>
      <c r="D356" s="4">
        <v>2</v>
      </c>
      <c r="E356" s="1">
        <f>SUMIFS('Input - Working Days Hours'!D:D,'Input - Working Days Hours'!A:A,'I. Model Data - Working Days'!A356,'Input - Working Days Hours'!B:B,'I. Model Data - Working Days'!B356,'Input - Working Days Hours'!C:C,'I. Model Data - Working Days'!C356)</f>
        <v>24.5456</v>
      </c>
      <c r="F356" s="4">
        <v>8</v>
      </c>
      <c r="G356" s="4">
        <v>2</v>
      </c>
    </row>
    <row r="357" spans="1:7" x14ac:dyDescent="0.3">
      <c r="A357" s="4" t="s">
        <v>12</v>
      </c>
      <c r="B357" s="4" t="s">
        <v>25</v>
      </c>
      <c r="C357" s="4">
        <v>8</v>
      </c>
      <c r="D357" s="4">
        <v>2</v>
      </c>
      <c r="E357" s="1">
        <f>SUMIFS('Input - Working Days Hours'!D:D,'Input - Working Days Hours'!A:A,'I. Model Data - Working Days'!A357,'Input - Working Days Hours'!B:B,'I. Model Data - Working Days'!B357,'Input - Working Days Hours'!C:C,'I. Model Data - Working Days'!C357)</f>
        <v>24.122399999999999</v>
      </c>
      <c r="F357" s="4">
        <v>8</v>
      </c>
      <c r="G357" s="4">
        <v>2</v>
      </c>
    </row>
    <row r="358" spans="1:7" x14ac:dyDescent="0.3">
      <c r="A358" s="4" t="s">
        <v>12</v>
      </c>
      <c r="B358" s="4" t="s">
        <v>25</v>
      </c>
      <c r="C358" s="4">
        <v>9</v>
      </c>
      <c r="D358" s="4">
        <v>2</v>
      </c>
      <c r="E358" s="1">
        <f>SUMIFS('Input - Working Days Hours'!D:D,'Input - Working Days Hours'!A:A,'I. Model Data - Working Days'!A358,'Input - Working Days Hours'!B:B,'I. Model Data - Working Days'!B358,'Input - Working Days Hours'!C:C,'I. Model Data - Working Days'!C358)</f>
        <v>22.852800000000002</v>
      </c>
      <c r="F358" s="4">
        <v>8</v>
      </c>
      <c r="G358" s="4">
        <v>2</v>
      </c>
    </row>
    <row r="359" spans="1:7" x14ac:dyDescent="0.3">
      <c r="A359" s="4" t="s">
        <v>12</v>
      </c>
      <c r="B359" s="4" t="s">
        <v>25</v>
      </c>
      <c r="C359" s="4">
        <v>10</v>
      </c>
      <c r="D359" s="4">
        <v>2</v>
      </c>
      <c r="E359" s="1">
        <f>SUMIFS('Input - Working Days Hours'!D:D,'Input - Working Days Hours'!A:A,'I. Model Data - Working Days'!A359,'Input - Working Days Hours'!B:B,'I. Model Data - Working Days'!B359,'Input - Working Days Hours'!C:C,'I. Model Data - Working Days'!C359)</f>
        <v>24.122399999999999</v>
      </c>
      <c r="F359" s="4">
        <v>8</v>
      </c>
      <c r="G359" s="4">
        <v>2</v>
      </c>
    </row>
    <row r="360" spans="1:7" x14ac:dyDescent="0.3">
      <c r="A360" s="4" t="s">
        <v>12</v>
      </c>
      <c r="B360" s="4" t="s">
        <v>25</v>
      </c>
      <c r="C360" s="4">
        <v>11</v>
      </c>
      <c r="D360" s="4">
        <v>2</v>
      </c>
      <c r="E360" s="1">
        <f>SUMIFS('Input - Working Days Hours'!D:D,'Input - Working Days Hours'!A:A,'I. Model Data - Working Days'!A360,'Input - Working Days Hours'!B:B,'I. Model Data - Working Days'!B360,'Input - Working Days Hours'!C:C,'I. Model Data - Working Days'!C360)</f>
        <v>23.699200000000001</v>
      </c>
      <c r="F360" s="4">
        <v>8</v>
      </c>
      <c r="G360" s="4">
        <v>2</v>
      </c>
    </row>
    <row r="361" spans="1:7" x14ac:dyDescent="0.3">
      <c r="A361" s="4" t="s">
        <v>12</v>
      </c>
      <c r="B361" s="4" t="s">
        <v>25</v>
      </c>
      <c r="C361" s="4">
        <v>12</v>
      </c>
      <c r="D361" s="4">
        <v>2</v>
      </c>
      <c r="E361" s="1">
        <f>SUMIFS('Input - Working Days Hours'!D:D,'Input - Working Days Hours'!A:A,'I. Model Data - Working Days'!A361,'Input - Working Days Hours'!B:B,'I. Model Data - Working Days'!B361,'Input - Working Days Hours'!C:C,'I. Model Data - Working Days'!C361)</f>
        <v>24.5456</v>
      </c>
      <c r="F361" s="4">
        <v>8</v>
      </c>
      <c r="G361" s="4">
        <v>2</v>
      </c>
    </row>
    <row r="362" spans="1:7" x14ac:dyDescent="0.3">
      <c r="A362" s="4" t="s">
        <v>12</v>
      </c>
      <c r="B362" s="4" t="s">
        <v>23</v>
      </c>
      <c r="C362" s="4">
        <v>1</v>
      </c>
      <c r="D362" s="4">
        <v>1</v>
      </c>
      <c r="E362" s="1">
        <f>SUMIFS('Input - Working Days Hours'!D:D,'Input - Working Days Hours'!A:A,'I. Model Data - Working Days'!A362,'Input - Working Days Hours'!B:B,'I. Model Data - Working Days'!B362,'Input - Working Days Hours'!C:C,'I. Model Data - Working Days'!C362)</f>
        <v>24.122399999999999</v>
      </c>
      <c r="F362" s="4">
        <v>8</v>
      </c>
      <c r="G362" s="4">
        <v>2</v>
      </c>
    </row>
    <row r="363" spans="1:7" x14ac:dyDescent="0.3">
      <c r="A363" s="4" t="s">
        <v>12</v>
      </c>
      <c r="B363" s="4" t="s">
        <v>23</v>
      </c>
      <c r="C363" s="4">
        <v>2</v>
      </c>
      <c r="D363" s="4">
        <v>1</v>
      </c>
      <c r="E363" s="1">
        <f>SUMIFS('Input - Working Days Hours'!D:D,'Input - Working Days Hours'!A:A,'I. Model Data - Working Days'!A363,'Input - Working Days Hours'!B:B,'I. Model Data - Working Days'!B363,'Input - Working Days Hours'!C:C,'I. Model Data - Working Days'!C363)</f>
        <v>21.160000000000004</v>
      </c>
      <c r="F363" s="4">
        <v>8</v>
      </c>
      <c r="G363" s="4">
        <v>2</v>
      </c>
    </row>
    <row r="364" spans="1:7" x14ac:dyDescent="0.3">
      <c r="A364" s="4" t="s">
        <v>12</v>
      </c>
      <c r="B364" s="4" t="s">
        <v>23</v>
      </c>
      <c r="C364" s="4">
        <v>3</v>
      </c>
      <c r="D364" s="4">
        <v>1</v>
      </c>
      <c r="E364" s="1">
        <f>SUMIFS('Input - Working Days Hours'!D:D,'Input - Working Days Hours'!A:A,'I. Model Data - Working Days'!A364,'Input - Working Days Hours'!B:B,'I. Model Data - Working Days'!B364,'Input - Working Days Hours'!C:C,'I. Model Data - Working Days'!C364)</f>
        <v>21.498560000000001</v>
      </c>
      <c r="F364" s="4">
        <v>6</v>
      </c>
      <c r="G364" s="4">
        <v>4</v>
      </c>
    </row>
    <row r="365" spans="1:7" x14ac:dyDescent="0.3">
      <c r="A365" s="4" t="s">
        <v>12</v>
      </c>
      <c r="B365" s="4" t="s">
        <v>23</v>
      </c>
      <c r="C365" s="4">
        <v>4</v>
      </c>
      <c r="D365" s="4">
        <v>1</v>
      </c>
      <c r="E365" s="1">
        <f>SUMIFS('Input - Working Days Hours'!D:D,'Input - Working Days Hours'!A:A,'I. Model Data - Working Days'!A365,'Input - Working Days Hours'!B:B,'I. Model Data - Working Days'!B365,'Input - Working Days Hours'!C:C,'I. Model Data - Working Days'!C365)</f>
        <v>21.160000000000004</v>
      </c>
      <c r="F365" s="4">
        <v>8</v>
      </c>
      <c r="G365" s="4">
        <v>2</v>
      </c>
    </row>
    <row r="366" spans="1:7" x14ac:dyDescent="0.3">
      <c r="A366" s="4" t="s">
        <v>12</v>
      </c>
      <c r="B366" s="4" t="s">
        <v>23</v>
      </c>
      <c r="C366" s="4">
        <v>5</v>
      </c>
      <c r="D366" s="4">
        <v>1</v>
      </c>
      <c r="E366" s="1">
        <f>SUMIFS('Input - Working Days Hours'!D:D,'Input - Working Days Hours'!A:A,'I. Model Data - Working Days'!A366,'Input - Working Days Hours'!B:B,'I. Model Data - Working Days'!B366,'Input - Working Days Hours'!C:C,'I. Model Data - Working Days'!C366)</f>
        <v>24.122399999999999</v>
      </c>
      <c r="F366" s="4">
        <v>8</v>
      </c>
      <c r="G366" s="4">
        <v>2</v>
      </c>
    </row>
    <row r="367" spans="1:7" x14ac:dyDescent="0.3">
      <c r="A367" s="4" t="s">
        <v>12</v>
      </c>
      <c r="B367" s="4" t="s">
        <v>23</v>
      </c>
      <c r="C367" s="4">
        <v>6</v>
      </c>
      <c r="D367" s="4">
        <v>1</v>
      </c>
      <c r="E367" s="1">
        <f>SUMIFS('Input - Working Days Hours'!D:D,'Input - Working Days Hours'!A:A,'I. Model Data - Working Days'!A367,'Input - Working Days Hours'!B:B,'I. Model Data - Working Days'!B367,'Input - Working Days Hours'!C:C,'I. Model Data - Working Days'!C367)</f>
        <v>20.736800000000002</v>
      </c>
      <c r="F367" s="4">
        <v>8</v>
      </c>
      <c r="G367" s="4">
        <v>2</v>
      </c>
    </row>
    <row r="368" spans="1:7" x14ac:dyDescent="0.3">
      <c r="A368" s="4" t="s">
        <v>12</v>
      </c>
      <c r="B368" s="4" t="s">
        <v>23</v>
      </c>
      <c r="C368" s="4">
        <v>7</v>
      </c>
      <c r="D368" s="4">
        <v>1</v>
      </c>
      <c r="E368" s="1">
        <f>SUMIFS('Input - Working Days Hours'!D:D,'Input - Working Days Hours'!A:A,'I. Model Data - Working Days'!A368,'Input - Working Days Hours'!B:B,'I. Model Data - Working Days'!B368,'Input - Working Days Hours'!C:C,'I. Model Data - Working Days'!C368)</f>
        <v>24.5456</v>
      </c>
      <c r="F368" s="4">
        <v>8</v>
      </c>
      <c r="G368" s="4">
        <v>2</v>
      </c>
    </row>
    <row r="369" spans="1:7" x14ac:dyDescent="0.3">
      <c r="A369" s="4" t="s">
        <v>12</v>
      </c>
      <c r="B369" s="4" t="s">
        <v>23</v>
      </c>
      <c r="C369" s="4">
        <v>8</v>
      </c>
      <c r="D369" s="4">
        <v>1</v>
      </c>
      <c r="E369" s="1">
        <f>SUMIFS('Input - Working Days Hours'!D:D,'Input - Working Days Hours'!A:A,'I. Model Data - Working Days'!A369,'Input - Working Days Hours'!B:B,'I. Model Data - Working Days'!B369,'Input - Working Days Hours'!C:C,'I. Model Data - Working Days'!C369)</f>
        <v>24.122399999999999</v>
      </c>
      <c r="F369" s="4">
        <v>8</v>
      </c>
      <c r="G369" s="4">
        <v>2</v>
      </c>
    </row>
    <row r="370" spans="1:7" x14ac:dyDescent="0.3">
      <c r="A370" s="4" t="s">
        <v>12</v>
      </c>
      <c r="B370" s="4" t="s">
        <v>23</v>
      </c>
      <c r="C370" s="4">
        <v>9</v>
      </c>
      <c r="D370" s="4">
        <v>1</v>
      </c>
      <c r="E370" s="1">
        <f>SUMIFS('Input - Working Days Hours'!D:D,'Input - Working Days Hours'!A:A,'I. Model Data - Working Days'!A370,'Input - Working Days Hours'!B:B,'I. Model Data - Working Days'!B370,'Input - Working Days Hours'!C:C,'I. Model Data - Working Days'!C370)</f>
        <v>22.852800000000002</v>
      </c>
      <c r="F370" s="4">
        <v>8</v>
      </c>
      <c r="G370" s="4">
        <v>2</v>
      </c>
    </row>
    <row r="371" spans="1:7" x14ac:dyDescent="0.3">
      <c r="A371" s="4" t="s">
        <v>12</v>
      </c>
      <c r="B371" s="4" t="s">
        <v>23</v>
      </c>
      <c r="C371" s="4">
        <v>10</v>
      </c>
      <c r="D371" s="4">
        <v>1</v>
      </c>
      <c r="E371" s="1">
        <f>SUMIFS('Input - Working Days Hours'!D:D,'Input - Working Days Hours'!A:A,'I. Model Data - Working Days'!A371,'Input - Working Days Hours'!B:B,'I. Model Data - Working Days'!B371,'Input - Working Days Hours'!C:C,'I. Model Data - Working Days'!C371)</f>
        <v>24.122399999999999</v>
      </c>
      <c r="F371" s="4">
        <v>8</v>
      </c>
      <c r="G371" s="4">
        <v>2</v>
      </c>
    </row>
    <row r="372" spans="1:7" x14ac:dyDescent="0.3">
      <c r="A372" s="4" t="s">
        <v>12</v>
      </c>
      <c r="B372" s="4" t="s">
        <v>23</v>
      </c>
      <c r="C372" s="4">
        <v>11</v>
      </c>
      <c r="D372" s="4">
        <v>1</v>
      </c>
      <c r="E372" s="1">
        <f>SUMIFS('Input - Working Days Hours'!D:D,'Input - Working Days Hours'!A:A,'I. Model Data - Working Days'!A372,'Input - Working Days Hours'!B:B,'I. Model Data - Working Days'!B372,'Input - Working Days Hours'!C:C,'I. Model Data - Working Days'!C372)</f>
        <v>23.699200000000001</v>
      </c>
      <c r="F372" s="4">
        <v>8</v>
      </c>
      <c r="G372" s="4">
        <v>2</v>
      </c>
    </row>
    <row r="373" spans="1:7" x14ac:dyDescent="0.3">
      <c r="A373" s="4" t="s">
        <v>12</v>
      </c>
      <c r="B373" s="4" t="s">
        <v>23</v>
      </c>
      <c r="C373" s="4">
        <v>12</v>
      </c>
      <c r="D373" s="4">
        <v>1</v>
      </c>
      <c r="E373" s="1">
        <f>SUMIFS('Input - Working Days Hours'!D:D,'Input - Working Days Hours'!A:A,'I. Model Data - Working Days'!A373,'Input - Working Days Hours'!B:B,'I. Model Data - Working Days'!B373,'Input - Working Days Hours'!C:C,'I. Model Data - Working Days'!C373)</f>
        <v>24.5456</v>
      </c>
      <c r="F373" s="4">
        <v>8</v>
      </c>
      <c r="G373" s="4">
        <v>2</v>
      </c>
    </row>
    <row r="374" spans="1:7" x14ac:dyDescent="0.3">
      <c r="A374" s="4" t="s">
        <v>12</v>
      </c>
      <c r="B374" s="4" t="s">
        <v>23</v>
      </c>
      <c r="C374" s="4">
        <v>1</v>
      </c>
      <c r="D374" s="4">
        <v>2</v>
      </c>
      <c r="E374" s="1">
        <f>SUMIFS('Input - Working Days Hours'!D:D,'Input - Working Days Hours'!A:A,'I. Model Data - Working Days'!A374,'Input - Working Days Hours'!B:B,'I. Model Data - Working Days'!B374,'Input - Working Days Hours'!C:C,'I. Model Data - Working Days'!C374)</f>
        <v>24.122399999999999</v>
      </c>
      <c r="F374" s="4">
        <v>8</v>
      </c>
      <c r="G374" s="4">
        <v>2</v>
      </c>
    </row>
    <row r="375" spans="1:7" x14ac:dyDescent="0.3">
      <c r="A375" s="4" t="s">
        <v>12</v>
      </c>
      <c r="B375" s="4" t="s">
        <v>23</v>
      </c>
      <c r="C375" s="4">
        <v>2</v>
      </c>
      <c r="D375" s="4">
        <v>2</v>
      </c>
      <c r="E375" s="1">
        <f>SUMIFS('Input - Working Days Hours'!D:D,'Input - Working Days Hours'!A:A,'I. Model Data - Working Days'!A375,'Input - Working Days Hours'!B:B,'I. Model Data - Working Days'!B375,'Input - Working Days Hours'!C:C,'I. Model Data - Working Days'!C375)</f>
        <v>21.160000000000004</v>
      </c>
      <c r="F375" s="4">
        <v>8</v>
      </c>
      <c r="G375" s="4">
        <v>2</v>
      </c>
    </row>
    <row r="376" spans="1:7" x14ac:dyDescent="0.3">
      <c r="A376" s="4" t="s">
        <v>12</v>
      </c>
      <c r="B376" s="4" t="s">
        <v>23</v>
      </c>
      <c r="C376" s="4">
        <v>3</v>
      </c>
      <c r="D376" s="4">
        <v>2</v>
      </c>
      <c r="E376" s="1">
        <f>SUMIFS('Input - Working Days Hours'!D:D,'Input - Working Days Hours'!A:A,'I. Model Data - Working Days'!A376,'Input - Working Days Hours'!B:B,'I. Model Data - Working Days'!B376,'Input - Working Days Hours'!C:C,'I. Model Data - Working Days'!C376)</f>
        <v>21.498560000000001</v>
      </c>
      <c r="F376" s="4">
        <v>6</v>
      </c>
      <c r="G376" s="4">
        <v>4</v>
      </c>
    </row>
    <row r="377" spans="1:7" x14ac:dyDescent="0.3">
      <c r="A377" s="4" t="s">
        <v>12</v>
      </c>
      <c r="B377" s="4" t="s">
        <v>23</v>
      </c>
      <c r="C377" s="4">
        <v>4</v>
      </c>
      <c r="D377" s="4">
        <v>2</v>
      </c>
      <c r="E377" s="1">
        <f>SUMIFS('Input - Working Days Hours'!D:D,'Input - Working Days Hours'!A:A,'I. Model Data - Working Days'!A377,'Input - Working Days Hours'!B:B,'I. Model Data - Working Days'!B377,'Input - Working Days Hours'!C:C,'I. Model Data - Working Days'!C377)</f>
        <v>21.160000000000004</v>
      </c>
      <c r="F377" s="4">
        <v>8</v>
      </c>
      <c r="G377" s="4">
        <v>2</v>
      </c>
    </row>
    <row r="378" spans="1:7" x14ac:dyDescent="0.3">
      <c r="A378" s="4" t="s">
        <v>12</v>
      </c>
      <c r="B378" s="4" t="s">
        <v>23</v>
      </c>
      <c r="C378" s="4">
        <v>5</v>
      </c>
      <c r="D378" s="4">
        <v>2</v>
      </c>
      <c r="E378" s="1">
        <f>SUMIFS('Input - Working Days Hours'!D:D,'Input - Working Days Hours'!A:A,'I. Model Data - Working Days'!A378,'Input - Working Days Hours'!B:B,'I. Model Data - Working Days'!B378,'Input - Working Days Hours'!C:C,'I. Model Data - Working Days'!C378)</f>
        <v>24.122399999999999</v>
      </c>
      <c r="F378" s="4">
        <v>8</v>
      </c>
      <c r="G378" s="4">
        <v>2</v>
      </c>
    </row>
    <row r="379" spans="1:7" x14ac:dyDescent="0.3">
      <c r="A379" s="4" t="s">
        <v>12</v>
      </c>
      <c r="B379" s="4" t="s">
        <v>23</v>
      </c>
      <c r="C379" s="4">
        <v>6</v>
      </c>
      <c r="D379" s="4">
        <v>2</v>
      </c>
      <c r="E379" s="1">
        <f>SUMIFS('Input - Working Days Hours'!D:D,'Input - Working Days Hours'!A:A,'I. Model Data - Working Days'!A379,'Input - Working Days Hours'!B:B,'I. Model Data - Working Days'!B379,'Input - Working Days Hours'!C:C,'I. Model Data - Working Days'!C379)</f>
        <v>20.736800000000002</v>
      </c>
      <c r="F379" s="4">
        <v>8</v>
      </c>
      <c r="G379" s="4">
        <v>2</v>
      </c>
    </row>
    <row r="380" spans="1:7" x14ac:dyDescent="0.3">
      <c r="A380" s="4" t="s">
        <v>12</v>
      </c>
      <c r="B380" s="4" t="s">
        <v>23</v>
      </c>
      <c r="C380" s="4">
        <v>7</v>
      </c>
      <c r="D380" s="4">
        <v>2</v>
      </c>
      <c r="E380" s="1">
        <f>SUMIFS('Input - Working Days Hours'!D:D,'Input - Working Days Hours'!A:A,'I. Model Data - Working Days'!A380,'Input - Working Days Hours'!B:B,'I. Model Data - Working Days'!B380,'Input - Working Days Hours'!C:C,'I. Model Data - Working Days'!C380)</f>
        <v>24.5456</v>
      </c>
      <c r="F380" s="4">
        <v>8</v>
      </c>
      <c r="G380" s="4">
        <v>2</v>
      </c>
    </row>
    <row r="381" spans="1:7" x14ac:dyDescent="0.3">
      <c r="A381" s="4" t="s">
        <v>12</v>
      </c>
      <c r="B381" s="4" t="s">
        <v>23</v>
      </c>
      <c r="C381" s="4">
        <v>8</v>
      </c>
      <c r="D381" s="4">
        <v>2</v>
      </c>
      <c r="E381" s="1">
        <f>SUMIFS('Input - Working Days Hours'!D:D,'Input - Working Days Hours'!A:A,'I. Model Data - Working Days'!A381,'Input - Working Days Hours'!B:B,'I. Model Data - Working Days'!B381,'Input - Working Days Hours'!C:C,'I. Model Data - Working Days'!C381)</f>
        <v>24.122399999999999</v>
      </c>
      <c r="F381" s="4">
        <v>8</v>
      </c>
      <c r="G381" s="4">
        <v>2</v>
      </c>
    </row>
    <row r="382" spans="1:7" x14ac:dyDescent="0.3">
      <c r="A382" s="4" t="s">
        <v>12</v>
      </c>
      <c r="B382" s="4" t="s">
        <v>23</v>
      </c>
      <c r="C382" s="4">
        <v>9</v>
      </c>
      <c r="D382" s="4">
        <v>2</v>
      </c>
      <c r="E382" s="1">
        <f>SUMIFS('Input - Working Days Hours'!D:D,'Input - Working Days Hours'!A:A,'I. Model Data - Working Days'!A382,'Input - Working Days Hours'!B:B,'I. Model Data - Working Days'!B382,'Input - Working Days Hours'!C:C,'I. Model Data - Working Days'!C382)</f>
        <v>22.852800000000002</v>
      </c>
      <c r="F382" s="4">
        <v>8</v>
      </c>
      <c r="G382" s="4">
        <v>2</v>
      </c>
    </row>
    <row r="383" spans="1:7" x14ac:dyDescent="0.3">
      <c r="A383" s="4" t="s">
        <v>12</v>
      </c>
      <c r="B383" s="4" t="s">
        <v>23</v>
      </c>
      <c r="C383" s="4">
        <v>10</v>
      </c>
      <c r="D383" s="4">
        <v>2</v>
      </c>
      <c r="E383" s="1">
        <f>SUMIFS('Input - Working Days Hours'!D:D,'Input - Working Days Hours'!A:A,'I. Model Data - Working Days'!A383,'Input - Working Days Hours'!B:B,'I. Model Data - Working Days'!B383,'Input - Working Days Hours'!C:C,'I. Model Data - Working Days'!C383)</f>
        <v>24.122399999999999</v>
      </c>
      <c r="F383" s="4">
        <v>8</v>
      </c>
      <c r="G383" s="4">
        <v>2</v>
      </c>
    </row>
    <row r="384" spans="1:7" x14ac:dyDescent="0.3">
      <c r="A384" s="4" t="s">
        <v>12</v>
      </c>
      <c r="B384" s="4" t="s">
        <v>23</v>
      </c>
      <c r="C384" s="4">
        <v>11</v>
      </c>
      <c r="D384" s="4">
        <v>2</v>
      </c>
      <c r="E384" s="1">
        <f>SUMIFS('Input - Working Days Hours'!D:D,'Input - Working Days Hours'!A:A,'I. Model Data - Working Days'!A384,'Input - Working Days Hours'!B:B,'I. Model Data - Working Days'!B384,'Input - Working Days Hours'!C:C,'I. Model Data - Working Days'!C384)</f>
        <v>23.699200000000001</v>
      </c>
      <c r="F384" s="4">
        <v>8</v>
      </c>
      <c r="G384" s="4">
        <v>2</v>
      </c>
    </row>
    <row r="385" spans="1:7" x14ac:dyDescent="0.3">
      <c r="A385" s="4" t="s">
        <v>12</v>
      </c>
      <c r="B385" s="4" t="s">
        <v>23</v>
      </c>
      <c r="C385" s="4">
        <v>12</v>
      </c>
      <c r="D385" s="4">
        <v>2</v>
      </c>
      <c r="E385" s="1">
        <f>SUMIFS('Input - Working Days Hours'!D:D,'Input - Working Days Hours'!A:A,'I. Model Data - Working Days'!A385,'Input - Working Days Hours'!B:B,'I. Model Data - Working Days'!B385,'Input - Working Days Hours'!C:C,'I. Model Data - Working Days'!C385)</f>
        <v>24.5456</v>
      </c>
      <c r="F385" s="4">
        <v>8</v>
      </c>
      <c r="G385" s="4">
        <v>2</v>
      </c>
    </row>
    <row r="386" spans="1:7" x14ac:dyDescent="0.3">
      <c r="A386" s="4" t="s">
        <v>12</v>
      </c>
      <c r="B386" s="4" t="s">
        <v>22</v>
      </c>
      <c r="C386" s="4">
        <v>1</v>
      </c>
      <c r="D386" s="4">
        <v>1</v>
      </c>
      <c r="E386" s="1">
        <f>SUMIFS('Input - Working Days Hours'!D:D,'Input - Working Days Hours'!A:A,'I. Model Data - Working Days'!A386,'Input - Working Days Hours'!B:B,'I. Model Data - Working Days'!B386,'Input - Working Days Hours'!C:C,'I. Model Data - Working Days'!C386)</f>
        <v>22.006400000000003</v>
      </c>
      <c r="F386" s="4">
        <v>8</v>
      </c>
      <c r="G386" s="4">
        <v>2</v>
      </c>
    </row>
    <row r="387" spans="1:7" x14ac:dyDescent="0.3">
      <c r="A387" s="4" t="s">
        <v>12</v>
      </c>
      <c r="B387" s="4" t="s">
        <v>22</v>
      </c>
      <c r="C387" s="4">
        <v>2</v>
      </c>
      <c r="D387" s="4">
        <v>1</v>
      </c>
      <c r="E387" s="1">
        <f>SUMIFS('Input - Working Days Hours'!D:D,'Input - Working Days Hours'!A:A,'I. Model Data - Working Days'!A387,'Input - Working Days Hours'!B:B,'I. Model Data - Working Days'!B387,'Input - Working Days Hours'!C:C,'I. Model Data - Working Days'!C387)</f>
        <v>19.467200000000002</v>
      </c>
      <c r="F387" s="4">
        <v>8</v>
      </c>
      <c r="G387" s="4">
        <v>2</v>
      </c>
    </row>
    <row r="388" spans="1:7" x14ac:dyDescent="0.3">
      <c r="A388" s="4" t="s">
        <v>12</v>
      </c>
      <c r="B388" s="4" t="s">
        <v>22</v>
      </c>
      <c r="C388" s="4">
        <v>3</v>
      </c>
      <c r="D388" s="4">
        <v>1</v>
      </c>
      <c r="E388" s="1">
        <f>SUMIFS('Input - Working Days Hours'!D:D,'Input - Working Days Hours'!A:A,'I. Model Data - Working Days'!A388,'Input - Working Days Hours'!B:B,'I. Model Data - Working Days'!B388,'Input - Working Days Hours'!C:C,'I. Model Data - Working Days'!C388)</f>
        <v>19.805759999999999</v>
      </c>
      <c r="F388" s="4">
        <v>6</v>
      </c>
      <c r="G388" s="4">
        <v>4</v>
      </c>
    </row>
    <row r="389" spans="1:7" x14ac:dyDescent="0.3">
      <c r="A389" s="4" t="s">
        <v>12</v>
      </c>
      <c r="B389" s="4" t="s">
        <v>22</v>
      </c>
      <c r="C389" s="4">
        <v>4</v>
      </c>
      <c r="D389" s="4">
        <v>1</v>
      </c>
      <c r="E389" s="1">
        <f>SUMIFS('Input - Working Days Hours'!D:D,'Input - Working Days Hours'!A:A,'I. Model Data - Working Days'!A389,'Input - Working Days Hours'!B:B,'I. Model Data - Working Days'!B389,'Input - Working Days Hours'!C:C,'I. Model Data - Working Days'!C389)</f>
        <v>19.467200000000002</v>
      </c>
      <c r="F389" s="4">
        <v>8</v>
      </c>
      <c r="G389" s="4">
        <v>2</v>
      </c>
    </row>
    <row r="390" spans="1:7" x14ac:dyDescent="0.3">
      <c r="A390" s="4" t="s">
        <v>12</v>
      </c>
      <c r="B390" s="4" t="s">
        <v>22</v>
      </c>
      <c r="C390" s="4">
        <v>5</v>
      </c>
      <c r="D390" s="4">
        <v>1</v>
      </c>
      <c r="E390" s="1">
        <f>SUMIFS('Input - Working Days Hours'!D:D,'Input - Working Days Hours'!A:A,'I. Model Data - Working Days'!A390,'Input - Working Days Hours'!B:B,'I. Model Data - Working Days'!B390,'Input - Working Days Hours'!C:C,'I. Model Data - Working Days'!C390)</f>
        <v>22.006400000000003</v>
      </c>
      <c r="F390" s="4">
        <v>8</v>
      </c>
      <c r="G390" s="4">
        <v>2</v>
      </c>
    </row>
    <row r="391" spans="1:7" x14ac:dyDescent="0.3">
      <c r="A391" s="4" t="s">
        <v>12</v>
      </c>
      <c r="B391" s="4" t="s">
        <v>22</v>
      </c>
      <c r="C391" s="4">
        <v>6</v>
      </c>
      <c r="D391" s="4">
        <v>1</v>
      </c>
      <c r="E391" s="1">
        <f>SUMIFS('Input - Working Days Hours'!D:D,'Input - Working Days Hours'!A:A,'I. Model Data - Working Days'!A391,'Input - Working Days Hours'!B:B,'I. Model Data - Working Days'!B391,'Input - Working Days Hours'!C:C,'I. Model Data - Working Days'!C391)</f>
        <v>19.467200000000002</v>
      </c>
      <c r="F391" s="4">
        <v>8</v>
      </c>
      <c r="G391" s="4">
        <v>2</v>
      </c>
    </row>
    <row r="392" spans="1:7" x14ac:dyDescent="0.3">
      <c r="A392" s="4" t="s">
        <v>12</v>
      </c>
      <c r="B392" s="4" t="s">
        <v>22</v>
      </c>
      <c r="C392" s="4">
        <v>7</v>
      </c>
      <c r="D392" s="4">
        <v>1</v>
      </c>
      <c r="E392" s="1">
        <f>SUMIFS('Input - Working Days Hours'!D:D,'Input - Working Days Hours'!A:A,'I. Model Data - Working Days'!A392,'Input - Working Days Hours'!B:B,'I. Model Data - Working Days'!B392,'Input - Working Days Hours'!C:C,'I. Model Data - Working Days'!C392)</f>
        <v>22.852800000000002</v>
      </c>
      <c r="F392" s="4">
        <v>8</v>
      </c>
      <c r="G392" s="4">
        <v>2</v>
      </c>
    </row>
    <row r="393" spans="1:7" x14ac:dyDescent="0.3">
      <c r="A393" s="4" t="s">
        <v>12</v>
      </c>
      <c r="B393" s="4" t="s">
        <v>22</v>
      </c>
      <c r="C393" s="4">
        <v>8</v>
      </c>
      <c r="D393" s="4">
        <v>1</v>
      </c>
      <c r="E393" s="1">
        <f>SUMIFS('Input - Working Days Hours'!D:D,'Input - Working Days Hours'!A:A,'I. Model Data - Working Days'!A393,'Input - Working Days Hours'!B:B,'I. Model Data - Working Days'!B393,'Input - Working Days Hours'!C:C,'I. Model Data - Working Days'!C393)</f>
        <v>22.006400000000003</v>
      </c>
      <c r="F393" s="4">
        <v>8</v>
      </c>
      <c r="G393" s="4">
        <v>2</v>
      </c>
    </row>
    <row r="394" spans="1:7" x14ac:dyDescent="0.3">
      <c r="A394" s="4" t="s">
        <v>12</v>
      </c>
      <c r="B394" s="4" t="s">
        <v>22</v>
      </c>
      <c r="C394" s="4">
        <v>9</v>
      </c>
      <c r="D394" s="4">
        <v>1</v>
      </c>
      <c r="E394" s="1">
        <f>SUMIFS('Input - Working Days Hours'!D:D,'Input - Working Days Hours'!A:A,'I. Model Data - Working Days'!A394,'Input - Working Days Hours'!B:B,'I. Model Data - Working Days'!B394,'Input - Working Days Hours'!C:C,'I. Model Data - Working Days'!C394)</f>
        <v>21.160000000000004</v>
      </c>
      <c r="F394" s="4">
        <v>8</v>
      </c>
      <c r="G394" s="4">
        <v>2</v>
      </c>
    </row>
    <row r="395" spans="1:7" x14ac:dyDescent="0.3">
      <c r="A395" s="4" t="s">
        <v>12</v>
      </c>
      <c r="B395" s="4" t="s">
        <v>22</v>
      </c>
      <c r="C395" s="4">
        <v>10</v>
      </c>
      <c r="D395" s="4">
        <v>1</v>
      </c>
      <c r="E395" s="1">
        <f>SUMIFS('Input - Working Days Hours'!D:D,'Input - Working Days Hours'!A:A,'I. Model Data - Working Days'!A395,'Input - Working Days Hours'!B:B,'I. Model Data - Working Days'!B395,'Input - Working Days Hours'!C:C,'I. Model Data - Working Days'!C395)</f>
        <v>22.006400000000003</v>
      </c>
      <c r="F395" s="4">
        <v>8</v>
      </c>
      <c r="G395" s="4">
        <v>2</v>
      </c>
    </row>
    <row r="396" spans="1:7" x14ac:dyDescent="0.3">
      <c r="A396" s="4" t="s">
        <v>12</v>
      </c>
      <c r="B396" s="4" t="s">
        <v>22</v>
      </c>
      <c r="C396" s="4">
        <v>11</v>
      </c>
      <c r="D396" s="4">
        <v>1</v>
      </c>
      <c r="E396" s="1">
        <f>SUMIFS('Input - Working Days Hours'!D:D,'Input - Working Days Hours'!A:A,'I. Model Data - Working Days'!A396,'Input - Working Days Hours'!B:B,'I. Model Data - Working Days'!B396,'Input - Working Days Hours'!C:C,'I. Model Data - Working Days'!C396)</f>
        <v>22.006400000000003</v>
      </c>
      <c r="F396" s="4">
        <v>8</v>
      </c>
      <c r="G396" s="4">
        <v>2</v>
      </c>
    </row>
    <row r="397" spans="1:7" x14ac:dyDescent="0.3">
      <c r="A397" s="4" t="s">
        <v>12</v>
      </c>
      <c r="B397" s="4" t="s">
        <v>22</v>
      </c>
      <c r="C397" s="4">
        <v>12</v>
      </c>
      <c r="D397" s="4">
        <v>1</v>
      </c>
      <c r="E397" s="1">
        <f>SUMIFS('Input - Working Days Hours'!D:D,'Input - Working Days Hours'!A:A,'I. Model Data - Working Days'!A397,'Input - Working Days Hours'!B:B,'I. Model Data - Working Days'!B397,'Input - Working Days Hours'!C:C,'I. Model Data - Working Days'!C397)</f>
        <v>22.852800000000002</v>
      </c>
      <c r="F397" s="4">
        <v>8</v>
      </c>
      <c r="G397" s="4">
        <v>2</v>
      </c>
    </row>
    <row r="398" spans="1:7" x14ac:dyDescent="0.3">
      <c r="A398" s="4" t="s">
        <v>12</v>
      </c>
      <c r="B398" s="4" t="s">
        <v>22</v>
      </c>
      <c r="C398" s="4">
        <v>1</v>
      </c>
      <c r="D398" s="4">
        <v>2</v>
      </c>
      <c r="E398" s="1">
        <f>SUMIFS('Input - Working Days Hours'!D:D,'Input - Working Days Hours'!A:A,'I. Model Data - Working Days'!A398,'Input - Working Days Hours'!B:B,'I. Model Data - Working Days'!B398,'Input - Working Days Hours'!C:C,'I. Model Data - Working Days'!C398)</f>
        <v>22.006400000000003</v>
      </c>
      <c r="F398" s="4">
        <v>8</v>
      </c>
      <c r="G398" s="4">
        <v>2</v>
      </c>
    </row>
    <row r="399" spans="1:7" x14ac:dyDescent="0.3">
      <c r="A399" s="4" t="s">
        <v>12</v>
      </c>
      <c r="B399" s="4" t="s">
        <v>22</v>
      </c>
      <c r="C399" s="4">
        <v>2</v>
      </c>
      <c r="D399" s="4">
        <v>2</v>
      </c>
      <c r="E399" s="1">
        <f>SUMIFS('Input - Working Days Hours'!D:D,'Input - Working Days Hours'!A:A,'I. Model Data - Working Days'!A399,'Input - Working Days Hours'!B:B,'I. Model Data - Working Days'!B399,'Input - Working Days Hours'!C:C,'I. Model Data - Working Days'!C399)</f>
        <v>19.467200000000002</v>
      </c>
      <c r="F399" s="4">
        <v>8</v>
      </c>
      <c r="G399" s="4">
        <v>2</v>
      </c>
    </row>
    <row r="400" spans="1:7" x14ac:dyDescent="0.3">
      <c r="A400" s="4" t="s">
        <v>12</v>
      </c>
      <c r="B400" s="4" t="s">
        <v>22</v>
      </c>
      <c r="C400" s="4">
        <v>3</v>
      </c>
      <c r="D400" s="4">
        <v>2</v>
      </c>
      <c r="E400" s="1">
        <f>SUMIFS('Input - Working Days Hours'!D:D,'Input - Working Days Hours'!A:A,'I. Model Data - Working Days'!A400,'Input - Working Days Hours'!B:B,'I. Model Data - Working Days'!B400,'Input - Working Days Hours'!C:C,'I. Model Data - Working Days'!C400)</f>
        <v>19.805759999999999</v>
      </c>
      <c r="F400" s="4">
        <v>6</v>
      </c>
      <c r="G400" s="4">
        <v>4</v>
      </c>
    </row>
    <row r="401" spans="1:7" x14ac:dyDescent="0.3">
      <c r="A401" s="4" t="s">
        <v>12</v>
      </c>
      <c r="B401" s="4" t="s">
        <v>22</v>
      </c>
      <c r="C401" s="4">
        <v>4</v>
      </c>
      <c r="D401" s="4">
        <v>2</v>
      </c>
      <c r="E401" s="1">
        <f>SUMIFS('Input - Working Days Hours'!D:D,'Input - Working Days Hours'!A:A,'I. Model Data - Working Days'!A401,'Input - Working Days Hours'!B:B,'I. Model Data - Working Days'!B401,'Input - Working Days Hours'!C:C,'I. Model Data - Working Days'!C401)</f>
        <v>19.467200000000002</v>
      </c>
      <c r="F401" s="4">
        <v>8</v>
      </c>
      <c r="G401" s="4">
        <v>2</v>
      </c>
    </row>
    <row r="402" spans="1:7" x14ac:dyDescent="0.3">
      <c r="A402" s="4" t="s">
        <v>12</v>
      </c>
      <c r="B402" s="4" t="s">
        <v>22</v>
      </c>
      <c r="C402" s="4">
        <v>5</v>
      </c>
      <c r="D402" s="4">
        <v>2</v>
      </c>
      <c r="E402" s="1">
        <f>SUMIFS('Input - Working Days Hours'!D:D,'Input - Working Days Hours'!A:A,'I. Model Data - Working Days'!A402,'Input - Working Days Hours'!B:B,'I. Model Data - Working Days'!B402,'Input - Working Days Hours'!C:C,'I. Model Data - Working Days'!C402)</f>
        <v>22.006400000000003</v>
      </c>
      <c r="F402" s="4">
        <v>8</v>
      </c>
      <c r="G402" s="4">
        <v>2</v>
      </c>
    </row>
    <row r="403" spans="1:7" x14ac:dyDescent="0.3">
      <c r="A403" s="4" t="s">
        <v>12</v>
      </c>
      <c r="B403" s="4" t="s">
        <v>22</v>
      </c>
      <c r="C403" s="4">
        <v>6</v>
      </c>
      <c r="D403" s="4">
        <v>2</v>
      </c>
      <c r="E403" s="1">
        <f>SUMIFS('Input - Working Days Hours'!D:D,'Input - Working Days Hours'!A:A,'I. Model Data - Working Days'!A403,'Input - Working Days Hours'!B:B,'I. Model Data - Working Days'!B403,'Input - Working Days Hours'!C:C,'I. Model Data - Working Days'!C403)</f>
        <v>19.467200000000002</v>
      </c>
      <c r="F403" s="4">
        <v>8</v>
      </c>
      <c r="G403" s="4">
        <v>2</v>
      </c>
    </row>
    <row r="404" spans="1:7" x14ac:dyDescent="0.3">
      <c r="A404" s="4" t="s">
        <v>12</v>
      </c>
      <c r="B404" s="4" t="s">
        <v>22</v>
      </c>
      <c r="C404" s="4">
        <v>7</v>
      </c>
      <c r="D404" s="4">
        <v>2</v>
      </c>
      <c r="E404" s="1">
        <f>SUMIFS('Input - Working Days Hours'!D:D,'Input - Working Days Hours'!A:A,'I. Model Data - Working Days'!A404,'Input - Working Days Hours'!B:B,'I. Model Data - Working Days'!B404,'Input - Working Days Hours'!C:C,'I. Model Data - Working Days'!C404)</f>
        <v>22.852800000000002</v>
      </c>
      <c r="F404" s="4">
        <v>8</v>
      </c>
      <c r="G404" s="4">
        <v>2</v>
      </c>
    </row>
    <row r="405" spans="1:7" x14ac:dyDescent="0.3">
      <c r="A405" s="4" t="s">
        <v>12</v>
      </c>
      <c r="B405" s="4" t="s">
        <v>22</v>
      </c>
      <c r="C405" s="4">
        <v>8</v>
      </c>
      <c r="D405" s="4">
        <v>2</v>
      </c>
      <c r="E405" s="1">
        <f>SUMIFS('Input - Working Days Hours'!D:D,'Input - Working Days Hours'!A:A,'I. Model Data - Working Days'!A405,'Input - Working Days Hours'!B:B,'I. Model Data - Working Days'!B405,'Input - Working Days Hours'!C:C,'I. Model Data - Working Days'!C405)</f>
        <v>22.006400000000003</v>
      </c>
      <c r="F405" s="4">
        <v>8</v>
      </c>
      <c r="G405" s="4">
        <v>2</v>
      </c>
    </row>
    <row r="406" spans="1:7" x14ac:dyDescent="0.3">
      <c r="A406" s="4" t="s">
        <v>12</v>
      </c>
      <c r="B406" s="4" t="s">
        <v>22</v>
      </c>
      <c r="C406" s="4">
        <v>9</v>
      </c>
      <c r="D406" s="4">
        <v>2</v>
      </c>
      <c r="E406" s="1">
        <f>SUMIFS('Input - Working Days Hours'!D:D,'Input - Working Days Hours'!A:A,'I. Model Data - Working Days'!A406,'Input - Working Days Hours'!B:B,'I. Model Data - Working Days'!B406,'Input - Working Days Hours'!C:C,'I. Model Data - Working Days'!C406)</f>
        <v>21.160000000000004</v>
      </c>
      <c r="F406" s="4">
        <v>8</v>
      </c>
      <c r="G406" s="4">
        <v>2</v>
      </c>
    </row>
    <row r="407" spans="1:7" x14ac:dyDescent="0.3">
      <c r="A407" s="4" t="s">
        <v>12</v>
      </c>
      <c r="B407" s="4" t="s">
        <v>22</v>
      </c>
      <c r="C407" s="4">
        <v>10</v>
      </c>
      <c r="D407" s="4">
        <v>2</v>
      </c>
      <c r="E407" s="1">
        <f>SUMIFS('Input - Working Days Hours'!D:D,'Input - Working Days Hours'!A:A,'I. Model Data - Working Days'!A407,'Input - Working Days Hours'!B:B,'I. Model Data - Working Days'!B407,'Input - Working Days Hours'!C:C,'I. Model Data - Working Days'!C407)</f>
        <v>22.006400000000003</v>
      </c>
      <c r="F407" s="4">
        <v>8</v>
      </c>
      <c r="G407" s="4">
        <v>2</v>
      </c>
    </row>
    <row r="408" spans="1:7" x14ac:dyDescent="0.3">
      <c r="A408" s="4" t="s">
        <v>12</v>
      </c>
      <c r="B408" s="4" t="s">
        <v>22</v>
      </c>
      <c r="C408" s="4">
        <v>11</v>
      </c>
      <c r="D408" s="4">
        <v>2</v>
      </c>
      <c r="E408" s="1">
        <f>SUMIFS('Input - Working Days Hours'!D:D,'Input - Working Days Hours'!A:A,'I. Model Data - Working Days'!A408,'Input - Working Days Hours'!B:B,'I. Model Data - Working Days'!B408,'Input - Working Days Hours'!C:C,'I. Model Data - Working Days'!C408)</f>
        <v>22.006400000000003</v>
      </c>
      <c r="F408" s="4">
        <v>8</v>
      </c>
      <c r="G408" s="4">
        <v>2</v>
      </c>
    </row>
    <row r="409" spans="1:7" x14ac:dyDescent="0.3">
      <c r="A409" s="4" t="s">
        <v>12</v>
      </c>
      <c r="B409" s="4" t="s">
        <v>22</v>
      </c>
      <c r="C409" s="4">
        <v>12</v>
      </c>
      <c r="D409" s="4">
        <v>2</v>
      </c>
      <c r="E409" s="1">
        <f>SUMIFS('Input - Working Days Hours'!D:D,'Input - Working Days Hours'!A:A,'I. Model Data - Working Days'!A409,'Input - Working Days Hours'!B:B,'I. Model Data - Working Days'!B409,'Input - Working Days Hours'!C:C,'I. Model Data - Working Days'!C409)</f>
        <v>22.852800000000002</v>
      </c>
      <c r="F409" s="4">
        <v>8</v>
      </c>
      <c r="G409" s="4">
        <v>2</v>
      </c>
    </row>
    <row r="410" spans="1:7" x14ac:dyDescent="0.3">
      <c r="A410" s="4" t="s">
        <v>12</v>
      </c>
      <c r="B410" s="4" t="s">
        <v>31</v>
      </c>
      <c r="C410" s="4">
        <v>1</v>
      </c>
      <c r="D410" s="4">
        <v>1</v>
      </c>
      <c r="E410" s="1">
        <f>SUMIFS('Input - Working Days Hours'!D:D,'Input - Working Days Hours'!A:A,'I. Model Data - Working Days'!A410,'Input - Working Days Hours'!B:B,'I. Model Data - Working Days'!B410,'Input - Working Days Hours'!C:C,'I. Model Data - Working Days'!C410)</f>
        <v>24.122399999999999</v>
      </c>
      <c r="F410" s="4">
        <v>8</v>
      </c>
      <c r="G410" s="4">
        <v>2</v>
      </c>
    </row>
    <row r="411" spans="1:7" x14ac:dyDescent="0.3">
      <c r="A411" s="4" t="s">
        <v>12</v>
      </c>
      <c r="B411" s="4" t="s">
        <v>31</v>
      </c>
      <c r="C411" s="4">
        <v>2</v>
      </c>
      <c r="D411" s="4">
        <v>1</v>
      </c>
      <c r="E411" s="1">
        <f>SUMIFS('Input - Working Days Hours'!D:D,'Input - Working Days Hours'!A:A,'I. Model Data - Working Days'!A411,'Input - Working Days Hours'!B:B,'I. Model Data - Working Days'!B411,'Input - Working Days Hours'!C:C,'I. Model Data - Working Days'!C411)</f>
        <v>21.160000000000004</v>
      </c>
      <c r="F411" s="4">
        <v>8</v>
      </c>
      <c r="G411" s="4">
        <v>2</v>
      </c>
    </row>
    <row r="412" spans="1:7" x14ac:dyDescent="0.3">
      <c r="A412" s="4" t="s">
        <v>12</v>
      </c>
      <c r="B412" s="4" t="s">
        <v>31</v>
      </c>
      <c r="C412" s="4">
        <v>3</v>
      </c>
      <c r="D412" s="4">
        <v>1</v>
      </c>
      <c r="E412" s="1">
        <f>SUMIFS('Input - Working Days Hours'!D:D,'Input - Working Days Hours'!A:A,'I. Model Data - Working Days'!A412,'Input - Working Days Hours'!B:B,'I. Model Data - Working Days'!B412,'Input - Working Days Hours'!C:C,'I. Model Data - Working Days'!C412)</f>
        <v>23.898859999999999</v>
      </c>
      <c r="F412" s="4">
        <v>6</v>
      </c>
      <c r="G412" s="4">
        <v>4</v>
      </c>
    </row>
    <row r="413" spans="1:7" x14ac:dyDescent="0.3">
      <c r="A413" s="4" t="s">
        <v>12</v>
      </c>
      <c r="B413" s="4" t="s">
        <v>31</v>
      </c>
      <c r="C413" s="4">
        <v>4</v>
      </c>
      <c r="D413" s="4">
        <v>1</v>
      </c>
      <c r="E413" s="1">
        <f>SUMIFS('Input - Working Days Hours'!D:D,'Input - Working Days Hours'!A:A,'I. Model Data - Working Days'!A413,'Input - Working Days Hours'!B:B,'I. Model Data - Working Days'!B413,'Input - Working Days Hours'!C:C,'I. Model Data - Working Days'!C413)</f>
        <v>19.467200000000002</v>
      </c>
      <c r="F413" s="4">
        <v>8</v>
      </c>
      <c r="G413" s="4">
        <v>2</v>
      </c>
    </row>
    <row r="414" spans="1:7" x14ac:dyDescent="0.3">
      <c r="A414" s="4" t="s">
        <v>12</v>
      </c>
      <c r="B414" s="4" t="s">
        <v>31</v>
      </c>
      <c r="C414" s="4">
        <v>5</v>
      </c>
      <c r="D414" s="4">
        <v>1</v>
      </c>
      <c r="E414" s="1">
        <f>SUMIFS('Input - Working Days Hours'!D:D,'Input - Working Days Hours'!A:A,'I. Model Data - Working Days'!A414,'Input - Working Days Hours'!B:B,'I. Model Data - Working Days'!B414,'Input - Working Days Hours'!C:C,'I. Model Data - Working Days'!C414)</f>
        <v>22.006400000000003</v>
      </c>
      <c r="F414" s="4">
        <v>8</v>
      </c>
      <c r="G414" s="4">
        <v>2</v>
      </c>
    </row>
    <row r="415" spans="1:7" x14ac:dyDescent="0.3">
      <c r="A415" s="4" t="s">
        <v>12</v>
      </c>
      <c r="B415" s="4" t="s">
        <v>31</v>
      </c>
      <c r="C415" s="4">
        <v>6</v>
      </c>
      <c r="D415" s="4">
        <v>1</v>
      </c>
      <c r="E415" s="1">
        <f>SUMIFS('Input - Working Days Hours'!D:D,'Input - Working Days Hours'!A:A,'I. Model Data - Working Days'!A415,'Input - Working Days Hours'!B:B,'I. Model Data - Working Days'!B415,'Input - Working Days Hours'!C:C,'I. Model Data - Working Days'!C415)</f>
        <v>19.467200000000002</v>
      </c>
      <c r="F415" s="4">
        <v>8</v>
      </c>
      <c r="G415" s="4">
        <v>2</v>
      </c>
    </row>
    <row r="416" spans="1:7" x14ac:dyDescent="0.3">
      <c r="A416" s="4" t="s">
        <v>12</v>
      </c>
      <c r="B416" s="4" t="s">
        <v>31</v>
      </c>
      <c r="C416" s="4">
        <v>7</v>
      </c>
      <c r="D416" s="4">
        <v>1</v>
      </c>
      <c r="E416" s="1">
        <f>SUMIFS('Input - Working Days Hours'!D:D,'Input - Working Days Hours'!A:A,'I. Model Data - Working Days'!A416,'Input - Working Days Hours'!B:B,'I. Model Data - Working Days'!B416,'Input - Working Days Hours'!C:C,'I. Model Data - Working Days'!C416)</f>
        <v>22.852800000000002</v>
      </c>
      <c r="F416" s="4">
        <v>8</v>
      </c>
      <c r="G416" s="4">
        <v>2</v>
      </c>
    </row>
    <row r="417" spans="1:7" x14ac:dyDescent="0.3">
      <c r="A417" s="4" t="s">
        <v>12</v>
      </c>
      <c r="B417" s="4" t="s">
        <v>31</v>
      </c>
      <c r="C417" s="4">
        <v>8</v>
      </c>
      <c r="D417" s="4">
        <v>1</v>
      </c>
      <c r="E417" s="1">
        <f>SUMIFS('Input - Working Days Hours'!D:D,'Input - Working Days Hours'!A:A,'I. Model Data - Working Days'!A417,'Input - Working Days Hours'!B:B,'I. Model Data - Working Days'!B417,'Input - Working Days Hours'!C:C,'I. Model Data - Working Days'!C417)</f>
        <v>22.006400000000003</v>
      </c>
      <c r="F417" s="4">
        <v>8</v>
      </c>
      <c r="G417" s="4">
        <v>2</v>
      </c>
    </row>
    <row r="418" spans="1:7" x14ac:dyDescent="0.3">
      <c r="A418" s="4" t="s">
        <v>12</v>
      </c>
      <c r="B418" s="4" t="s">
        <v>31</v>
      </c>
      <c r="C418" s="4">
        <v>9</v>
      </c>
      <c r="D418" s="4">
        <v>1</v>
      </c>
      <c r="E418" s="1">
        <f>SUMIFS('Input - Working Days Hours'!D:D,'Input - Working Days Hours'!A:A,'I. Model Data - Working Days'!A418,'Input - Working Days Hours'!B:B,'I. Model Data - Working Days'!B418,'Input - Working Days Hours'!C:C,'I. Model Data - Working Days'!C418)</f>
        <v>21.160000000000004</v>
      </c>
      <c r="F418" s="4">
        <v>8</v>
      </c>
      <c r="G418" s="4">
        <v>2</v>
      </c>
    </row>
    <row r="419" spans="1:7" x14ac:dyDescent="0.3">
      <c r="A419" s="4" t="s">
        <v>12</v>
      </c>
      <c r="B419" s="4" t="s">
        <v>31</v>
      </c>
      <c r="C419" s="4">
        <v>10</v>
      </c>
      <c r="D419" s="4">
        <v>1</v>
      </c>
      <c r="E419" s="1">
        <f>SUMIFS('Input - Working Days Hours'!D:D,'Input - Working Days Hours'!A:A,'I. Model Data - Working Days'!A419,'Input - Working Days Hours'!B:B,'I. Model Data - Working Days'!B419,'Input - Working Days Hours'!C:C,'I. Model Data - Working Days'!C419)</f>
        <v>22.006400000000003</v>
      </c>
      <c r="F419" s="4">
        <v>8</v>
      </c>
      <c r="G419" s="4">
        <v>2</v>
      </c>
    </row>
    <row r="420" spans="1:7" x14ac:dyDescent="0.3">
      <c r="A420" s="4" t="s">
        <v>12</v>
      </c>
      <c r="B420" s="4" t="s">
        <v>31</v>
      </c>
      <c r="C420" s="4">
        <v>11</v>
      </c>
      <c r="D420" s="4">
        <v>1</v>
      </c>
      <c r="E420" s="1">
        <f>SUMIFS('Input - Working Days Hours'!D:D,'Input - Working Days Hours'!A:A,'I. Model Data - Working Days'!A420,'Input - Working Days Hours'!B:B,'I. Model Data - Working Days'!B420,'Input - Working Days Hours'!C:C,'I. Model Data - Working Days'!C420)</f>
        <v>22.006400000000003</v>
      </c>
      <c r="F420" s="4">
        <v>8</v>
      </c>
      <c r="G420" s="4">
        <v>2</v>
      </c>
    </row>
    <row r="421" spans="1:7" x14ac:dyDescent="0.3">
      <c r="A421" s="4" t="s">
        <v>12</v>
      </c>
      <c r="B421" s="4" t="s">
        <v>31</v>
      </c>
      <c r="C421" s="4">
        <v>12</v>
      </c>
      <c r="D421" s="4">
        <v>1</v>
      </c>
      <c r="E421" s="1">
        <f>SUMIFS('Input - Working Days Hours'!D:D,'Input - Working Days Hours'!A:A,'I. Model Data - Working Days'!A421,'Input - Working Days Hours'!B:B,'I. Model Data - Working Days'!B421,'Input - Working Days Hours'!C:C,'I. Model Data - Working Days'!C421)</f>
        <v>22.852800000000002</v>
      </c>
      <c r="F421" s="4">
        <v>8</v>
      </c>
      <c r="G421" s="4">
        <v>2</v>
      </c>
    </row>
    <row r="422" spans="1:7" x14ac:dyDescent="0.3">
      <c r="A422" s="4" t="s">
        <v>12</v>
      </c>
      <c r="B422" s="4" t="s">
        <v>31</v>
      </c>
      <c r="C422" s="4">
        <v>1</v>
      </c>
      <c r="D422" s="4">
        <v>2</v>
      </c>
      <c r="E422" s="1">
        <f>SUMIFS('Input - Working Days Hours'!D:D,'Input - Working Days Hours'!A:A,'I. Model Data - Working Days'!A422,'Input - Working Days Hours'!B:B,'I. Model Data - Working Days'!B422,'Input - Working Days Hours'!C:C,'I. Model Data - Working Days'!C422)</f>
        <v>24.122399999999999</v>
      </c>
      <c r="F422" s="4">
        <v>8</v>
      </c>
      <c r="G422" s="4">
        <v>2</v>
      </c>
    </row>
    <row r="423" spans="1:7" x14ac:dyDescent="0.3">
      <c r="A423" s="4" t="s">
        <v>12</v>
      </c>
      <c r="B423" s="4" t="s">
        <v>31</v>
      </c>
      <c r="C423" s="4">
        <v>2</v>
      </c>
      <c r="D423" s="4">
        <v>2</v>
      </c>
      <c r="E423" s="1">
        <f>SUMIFS('Input - Working Days Hours'!D:D,'Input - Working Days Hours'!A:A,'I. Model Data - Working Days'!A423,'Input - Working Days Hours'!B:B,'I. Model Data - Working Days'!B423,'Input - Working Days Hours'!C:C,'I. Model Data - Working Days'!C423)</f>
        <v>21.160000000000004</v>
      </c>
      <c r="F423" s="4">
        <v>8</v>
      </c>
      <c r="G423" s="4">
        <v>2</v>
      </c>
    </row>
    <row r="424" spans="1:7" x14ac:dyDescent="0.3">
      <c r="A424" s="4" t="s">
        <v>12</v>
      </c>
      <c r="B424" s="4" t="s">
        <v>31</v>
      </c>
      <c r="C424" s="4">
        <v>3</v>
      </c>
      <c r="D424" s="4">
        <v>2</v>
      </c>
      <c r="E424" s="1">
        <f>SUMIFS('Input - Working Days Hours'!D:D,'Input - Working Days Hours'!A:A,'I. Model Data - Working Days'!A424,'Input - Working Days Hours'!B:B,'I. Model Data - Working Days'!B424,'Input - Working Days Hours'!C:C,'I. Model Data - Working Days'!C424)</f>
        <v>23.898859999999999</v>
      </c>
      <c r="F424" s="4">
        <v>6</v>
      </c>
      <c r="G424" s="4">
        <v>4</v>
      </c>
    </row>
    <row r="425" spans="1:7" x14ac:dyDescent="0.3">
      <c r="A425" s="4" t="s">
        <v>12</v>
      </c>
      <c r="B425" s="4" t="s">
        <v>31</v>
      </c>
      <c r="C425" s="4">
        <v>4</v>
      </c>
      <c r="D425" s="4">
        <v>2</v>
      </c>
      <c r="E425" s="1">
        <f>SUMIFS('Input - Working Days Hours'!D:D,'Input - Working Days Hours'!A:A,'I. Model Data - Working Days'!A425,'Input - Working Days Hours'!B:B,'I. Model Data - Working Days'!B425,'Input - Working Days Hours'!C:C,'I. Model Data - Working Days'!C425)</f>
        <v>19.467200000000002</v>
      </c>
      <c r="F425" s="4">
        <v>8</v>
      </c>
      <c r="G425" s="4">
        <v>2</v>
      </c>
    </row>
    <row r="426" spans="1:7" x14ac:dyDescent="0.3">
      <c r="A426" s="4" t="s">
        <v>12</v>
      </c>
      <c r="B426" s="4" t="s">
        <v>31</v>
      </c>
      <c r="C426" s="4">
        <v>5</v>
      </c>
      <c r="D426" s="4">
        <v>2</v>
      </c>
      <c r="E426" s="1">
        <f>SUMIFS('Input - Working Days Hours'!D:D,'Input - Working Days Hours'!A:A,'I. Model Data - Working Days'!A426,'Input - Working Days Hours'!B:B,'I. Model Data - Working Days'!B426,'Input - Working Days Hours'!C:C,'I. Model Data - Working Days'!C426)</f>
        <v>22.006400000000003</v>
      </c>
      <c r="F426" s="4">
        <v>8</v>
      </c>
      <c r="G426" s="4">
        <v>2</v>
      </c>
    </row>
    <row r="427" spans="1:7" x14ac:dyDescent="0.3">
      <c r="A427" s="4" t="s">
        <v>12</v>
      </c>
      <c r="B427" s="4" t="s">
        <v>31</v>
      </c>
      <c r="C427" s="4">
        <v>6</v>
      </c>
      <c r="D427" s="4">
        <v>2</v>
      </c>
      <c r="E427" s="1">
        <f>SUMIFS('Input - Working Days Hours'!D:D,'Input - Working Days Hours'!A:A,'I. Model Data - Working Days'!A427,'Input - Working Days Hours'!B:B,'I. Model Data - Working Days'!B427,'Input - Working Days Hours'!C:C,'I. Model Data - Working Days'!C427)</f>
        <v>19.467200000000002</v>
      </c>
      <c r="F427" s="4">
        <v>8</v>
      </c>
      <c r="G427" s="4">
        <v>2</v>
      </c>
    </row>
    <row r="428" spans="1:7" x14ac:dyDescent="0.3">
      <c r="A428" s="4" t="s">
        <v>12</v>
      </c>
      <c r="B428" s="4" t="s">
        <v>31</v>
      </c>
      <c r="C428" s="4">
        <v>7</v>
      </c>
      <c r="D428" s="4">
        <v>2</v>
      </c>
      <c r="E428" s="1">
        <f>SUMIFS('Input - Working Days Hours'!D:D,'Input - Working Days Hours'!A:A,'I. Model Data - Working Days'!A428,'Input - Working Days Hours'!B:B,'I. Model Data - Working Days'!B428,'Input - Working Days Hours'!C:C,'I. Model Data - Working Days'!C428)</f>
        <v>22.852800000000002</v>
      </c>
      <c r="F428" s="4">
        <v>8</v>
      </c>
      <c r="G428" s="4">
        <v>2</v>
      </c>
    </row>
    <row r="429" spans="1:7" x14ac:dyDescent="0.3">
      <c r="A429" s="4" t="s">
        <v>12</v>
      </c>
      <c r="B429" s="4" t="s">
        <v>31</v>
      </c>
      <c r="C429" s="4">
        <v>8</v>
      </c>
      <c r="D429" s="4">
        <v>2</v>
      </c>
      <c r="E429" s="1">
        <f>SUMIFS('Input - Working Days Hours'!D:D,'Input - Working Days Hours'!A:A,'I. Model Data - Working Days'!A429,'Input - Working Days Hours'!B:B,'I. Model Data - Working Days'!B429,'Input - Working Days Hours'!C:C,'I. Model Data - Working Days'!C429)</f>
        <v>22.006400000000003</v>
      </c>
      <c r="F429" s="4">
        <v>8</v>
      </c>
      <c r="G429" s="4">
        <v>2</v>
      </c>
    </row>
    <row r="430" spans="1:7" x14ac:dyDescent="0.3">
      <c r="A430" s="4" t="s">
        <v>12</v>
      </c>
      <c r="B430" s="4" t="s">
        <v>31</v>
      </c>
      <c r="C430" s="4">
        <v>9</v>
      </c>
      <c r="D430" s="4">
        <v>2</v>
      </c>
      <c r="E430" s="1">
        <f>SUMIFS('Input - Working Days Hours'!D:D,'Input - Working Days Hours'!A:A,'I. Model Data - Working Days'!A430,'Input - Working Days Hours'!B:B,'I. Model Data - Working Days'!B430,'Input - Working Days Hours'!C:C,'I. Model Data - Working Days'!C430)</f>
        <v>21.160000000000004</v>
      </c>
      <c r="F430" s="4">
        <v>8</v>
      </c>
      <c r="G430" s="4">
        <v>2</v>
      </c>
    </row>
    <row r="431" spans="1:7" x14ac:dyDescent="0.3">
      <c r="A431" s="4" t="s">
        <v>12</v>
      </c>
      <c r="B431" s="4" t="s">
        <v>31</v>
      </c>
      <c r="C431" s="4">
        <v>10</v>
      </c>
      <c r="D431" s="4">
        <v>2</v>
      </c>
      <c r="E431" s="1">
        <f>SUMIFS('Input - Working Days Hours'!D:D,'Input - Working Days Hours'!A:A,'I. Model Data - Working Days'!A431,'Input - Working Days Hours'!B:B,'I. Model Data - Working Days'!B431,'Input - Working Days Hours'!C:C,'I. Model Data - Working Days'!C431)</f>
        <v>22.006400000000003</v>
      </c>
      <c r="F431" s="4">
        <v>8</v>
      </c>
      <c r="G431" s="4">
        <v>2</v>
      </c>
    </row>
    <row r="432" spans="1:7" x14ac:dyDescent="0.3">
      <c r="A432" s="4" t="s">
        <v>12</v>
      </c>
      <c r="B432" s="4" t="s">
        <v>31</v>
      </c>
      <c r="C432" s="4">
        <v>11</v>
      </c>
      <c r="D432" s="4">
        <v>2</v>
      </c>
      <c r="E432" s="1">
        <f>SUMIFS('Input - Working Days Hours'!D:D,'Input - Working Days Hours'!A:A,'I. Model Data - Working Days'!A432,'Input - Working Days Hours'!B:B,'I. Model Data - Working Days'!B432,'Input - Working Days Hours'!C:C,'I. Model Data - Working Days'!C432)</f>
        <v>22.006400000000003</v>
      </c>
      <c r="F432" s="4">
        <v>8</v>
      </c>
      <c r="G432" s="4">
        <v>2</v>
      </c>
    </row>
    <row r="433" spans="1:7" x14ac:dyDescent="0.3">
      <c r="A433" s="4" t="s">
        <v>12</v>
      </c>
      <c r="B433" s="4" t="s">
        <v>31</v>
      </c>
      <c r="C433" s="4">
        <v>12</v>
      </c>
      <c r="D433" s="4">
        <v>2</v>
      </c>
      <c r="E433" s="1">
        <f>SUMIFS('Input - Working Days Hours'!D:D,'Input - Working Days Hours'!A:A,'I. Model Data - Working Days'!A433,'Input - Working Days Hours'!B:B,'I. Model Data - Working Days'!B433,'Input - Working Days Hours'!C:C,'I. Model Data - Working Days'!C433)</f>
        <v>22.852800000000002</v>
      </c>
      <c r="F433" s="4">
        <v>8</v>
      </c>
      <c r="G433" s="4">
        <v>2</v>
      </c>
    </row>
    <row r="434" spans="1:7" x14ac:dyDescent="0.3">
      <c r="A434" s="4" t="s">
        <v>12</v>
      </c>
      <c r="B434" s="4" t="s">
        <v>35</v>
      </c>
      <c r="C434" s="4">
        <v>1</v>
      </c>
      <c r="D434" s="4">
        <v>1</v>
      </c>
      <c r="E434" s="1">
        <f>SUMIFS('Input - Working Days Hours'!D:D,'Input - Working Days Hours'!A:A,'I. Model Data - Working Days'!A434,'Input - Working Days Hours'!B:B,'I. Model Data - Working Days'!B434,'Input - Working Days Hours'!C:C,'I. Model Data - Working Days'!C434)</f>
        <v>22.006400000000003</v>
      </c>
      <c r="F434" s="4">
        <v>8</v>
      </c>
      <c r="G434" s="4">
        <v>2</v>
      </c>
    </row>
    <row r="435" spans="1:7" x14ac:dyDescent="0.3">
      <c r="A435" s="4" t="s">
        <v>12</v>
      </c>
      <c r="B435" s="4" t="s">
        <v>35</v>
      </c>
      <c r="C435" s="4">
        <v>2</v>
      </c>
      <c r="D435" s="4">
        <v>1</v>
      </c>
      <c r="E435" s="1">
        <f>SUMIFS('Input - Working Days Hours'!D:D,'Input - Working Days Hours'!A:A,'I. Model Data - Working Days'!A435,'Input - Working Days Hours'!B:B,'I. Model Data - Working Days'!B435,'Input - Working Days Hours'!C:C,'I. Model Data - Working Days'!C435)</f>
        <v>19.467200000000002</v>
      </c>
      <c r="F435" s="4">
        <v>8</v>
      </c>
      <c r="G435" s="4">
        <v>2</v>
      </c>
    </row>
    <row r="436" spans="1:7" x14ac:dyDescent="0.3">
      <c r="A436" s="4" t="s">
        <v>12</v>
      </c>
      <c r="B436" s="4" t="s">
        <v>35</v>
      </c>
      <c r="C436" s="4">
        <v>3</v>
      </c>
      <c r="D436" s="4">
        <v>1</v>
      </c>
      <c r="E436" s="1">
        <v>0</v>
      </c>
      <c r="F436" s="4">
        <v>6</v>
      </c>
      <c r="G436" s="4">
        <v>4</v>
      </c>
    </row>
    <row r="437" spans="1:7" x14ac:dyDescent="0.3">
      <c r="A437" s="4" t="s">
        <v>12</v>
      </c>
      <c r="B437" s="4" t="s">
        <v>35</v>
      </c>
      <c r="C437" s="4">
        <v>4</v>
      </c>
      <c r="D437" s="4">
        <v>1</v>
      </c>
      <c r="E437" s="1">
        <v>0</v>
      </c>
      <c r="F437" s="4">
        <v>8</v>
      </c>
      <c r="G437" s="4">
        <v>2</v>
      </c>
    </row>
    <row r="438" spans="1:7" x14ac:dyDescent="0.3">
      <c r="A438" s="4" t="s">
        <v>12</v>
      </c>
      <c r="B438" s="4" t="s">
        <v>35</v>
      </c>
      <c r="C438" s="4">
        <v>5</v>
      </c>
      <c r="D438" s="4">
        <v>1</v>
      </c>
      <c r="E438" s="1">
        <v>0</v>
      </c>
      <c r="F438" s="4">
        <v>8</v>
      </c>
      <c r="G438" s="4">
        <v>2</v>
      </c>
    </row>
    <row r="439" spans="1:7" x14ac:dyDescent="0.3">
      <c r="A439" s="4" t="s">
        <v>12</v>
      </c>
      <c r="B439" s="4" t="s">
        <v>35</v>
      </c>
      <c r="C439" s="4">
        <v>6</v>
      </c>
      <c r="D439" s="4">
        <v>1</v>
      </c>
      <c r="E439" s="1">
        <v>0</v>
      </c>
      <c r="F439" s="4">
        <v>8</v>
      </c>
      <c r="G439" s="4">
        <v>2</v>
      </c>
    </row>
    <row r="440" spans="1:7" x14ac:dyDescent="0.3">
      <c r="A440" s="4" t="s">
        <v>12</v>
      </c>
      <c r="B440" s="4" t="s">
        <v>35</v>
      </c>
      <c r="C440" s="4">
        <v>7</v>
      </c>
      <c r="D440" s="4">
        <v>1</v>
      </c>
      <c r="E440" s="1">
        <v>0</v>
      </c>
      <c r="F440" s="4">
        <v>8</v>
      </c>
      <c r="G440" s="4">
        <v>2</v>
      </c>
    </row>
    <row r="441" spans="1:7" x14ac:dyDescent="0.3">
      <c r="A441" s="4" t="s">
        <v>12</v>
      </c>
      <c r="B441" s="4" t="s">
        <v>35</v>
      </c>
      <c r="C441" s="4">
        <v>8</v>
      </c>
      <c r="D441" s="4">
        <v>1</v>
      </c>
      <c r="E441" s="1">
        <v>0</v>
      </c>
      <c r="F441" s="4">
        <v>8</v>
      </c>
      <c r="G441" s="4">
        <v>2</v>
      </c>
    </row>
    <row r="442" spans="1:7" x14ac:dyDescent="0.3">
      <c r="A442" s="4" t="s">
        <v>12</v>
      </c>
      <c r="B442" s="4" t="s">
        <v>35</v>
      </c>
      <c r="C442" s="4">
        <v>9</v>
      </c>
      <c r="D442" s="4">
        <v>1</v>
      </c>
      <c r="E442" s="1">
        <v>0</v>
      </c>
      <c r="F442" s="4">
        <v>8</v>
      </c>
      <c r="G442" s="4">
        <v>2</v>
      </c>
    </row>
    <row r="443" spans="1:7" x14ac:dyDescent="0.3">
      <c r="A443" s="4" t="s">
        <v>12</v>
      </c>
      <c r="B443" s="4" t="s">
        <v>35</v>
      </c>
      <c r="C443" s="4">
        <v>10</v>
      </c>
      <c r="D443" s="4">
        <v>1</v>
      </c>
      <c r="E443" s="1">
        <v>0</v>
      </c>
      <c r="F443" s="4">
        <v>8</v>
      </c>
      <c r="G443" s="4">
        <v>2</v>
      </c>
    </row>
    <row r="444" spans="1:7" x14ac:dyDescent="0.3">
      <c r="A444" s="4" t="s">
        <v>12</v>
      </c>
      <c r="B444" s="4" t="s">
        <v>35</v>
      </c>
      <c r="C444" s="4">
        <v>11</v>
      </c>
      <c r="D444" s="4">
        <v>1</v>
      </c>
      <c r="E444" s="1">
        <v>0</v>
      </c>
      <c r="F444" s="4">
        <v>8</v>
      </c>
      <c r="G444" s="4">
        <v>2</v>
      </c>
    </row>
    <row r="445" spans="1:7" x14ac:dyDescent="0.3">
      <c r="A445" s="4" t="s">
        <v>12</v>
      </c>
      <c r="B445" s="4" t="s">
        <v>35</v>
      </c>
      <c r="C445" s="4">
        <v>12</v>
      </c>
      <c r="D445" s="4">
        <v>1</v>
      </c>
      <c r="E445" s="1">
        <v>0</v>
      </c>
      <c r="F445" s="4">
        <v>8</v>
      </c>
      <c r="G445" s="4">
        <v>2</v>
      </c>
    </row>
    <row r="446" spans="1:7" x14ac:dyDescent="0.3">
      <c r="A446" s="4" t="s">
        <v>12</v>
      </c>
      <c r="B446" s="4" t="s">
        <v>35</v>
      </c>
      <c r="C446" s="4">
        <v>1</v>
      </c>
      <c r="D446" s="4">
        <v>2</v>
      </c>
      <c r="E446" s="1">
        <f>SUMIFS('Input - Working Days Hours'!D:D,'Input - Working Days Hours'!A:A,'I. Model Data - Working Days'!A446,'Input - Working Days Hours'!B:B,'I. Model Data - Working Days'!B446,'Input - Working Days Hours'!C:C,'I. Model Data - Working Days'!C446)</f>
        <v>22.006400000000003</v>
      </c>
      <c r="F446" s="4">
        <v>8</v>
      </c>
      <c r="G446" s="4">
        <v>2</v>
      </c>
    </row>
    <row r="447" spans="1:7" x14ac:dyDescent="0.3">
      <c r="A447" s="4" t="s">
        <v>12</v>
      </c>
      <c r="B447" s="4" t="s">
        <v>35</v>
      </c>
      <c r="C447" s="4">
        <v>2</v>
      </c>
      <c r="D447" s="4">
        <v>2</v>
      </c>
      <c r="E447" s="1">
        <f>SUMIFS('Input - Working Days Hours'!D:D,'Input - Working Days Hours'!A:A,'I. Model Data - Working Days'!A447,'Input - Working Days Hours'!B:B,'I. Model Data - Working Days'!B447,'Input - Working Days Hours'!C:C,'I. Model Data - Working Days'!C447)</f>
        <v>19.467200000000002</v>
      </c>
      <c r="F447" s="4">
        <v>8</v>
      </c>
      <c r="G447" s="4">
        <v>2</v>
      </c>
    </row>
    <row r="448" spans="1:7" x14ac:dyDescent="0.3">
      <c r="A448" s="4" t="s">
        <v>12</v>
      </c>
      <c r="B448" s="4" t="s">
        <v>35</v>
      </c>
      <c r="C448" s="4">
        <v>3</v>
      </c>
      <c r="D448" s="4">
        <v>2</v>
      </c>
      <c r="E448" s="1">
        <v>0</v>
      </c>
      <c r="F448" s="4">
        <v>6</v>
      </c>
      <c r="G448" s="4">
        <v>4</v>
      </c>
    </row>
    <row r="449" spans="1:7" x14ac:dyDescent="0.3">
      <c r="A449" s="4" t="s">
        <v>12</v>
      </c>
      <c r="B449" s="4" t="s">
        <v>35</v>
      </c>
      <c r="C449" s="4">
        <v>4</v>
      </c>
      <c r="D449" s="4">
        <v>2</v>
      </c>
      <c r="E449" s="1">
        <v>0</v>
      </c>
      <c r="F449" s="4">
        <v>8</v>
      </c>
      <c r="G449" s="4">
        <v>2</v>
      </c>
    </row>
    <row r="450" spans="1:7" x14ac:dyDescent="0.3">
      <c r="A450" s="4" t="s">
        <v>12</v>
      </c>
      <c r="B450" s="4" t="s">
        <v>35</v>
      </c>
      <c r="C450" s="4">
        <v>5</v>
      </c>
      <c r="D450" s="4">
        <v>2</v>
      </c>
      <c r="E450" s="1">
        <v>0</v>
      </c>
      <c r="F450" s="4">
        <v>8</v>
      </c>
      <c r="G450" s="4">
        <v>2</v>
      </c>
    </row>
    <row r="451" spans="1:7" x14ac:dyDescent="0.3">
      <c r="A451" s="4" t="s">
        <v>12</v>
      </c>
      <c r="B451" s="4" t="s">
        <v>35</v>
      </c>
      <c r="C451" s="4">
        <v>6</v>
      </c>
      <c r="D451" s="4">
        <v>2</v>
      </c>
      <c r="E451" s="1">
        <v>0</v>
      </c>
      <c r="F451" s="4">
        <v>8</v>
      </c>
      <c r="G451" s="4">
        <v>2</v>
      </c>
    </row>
    <row r="452" spans="1:7" x14ac:dyDescent="0.3">
      <c r="A452" s="4" t="s">
        <v>12</v>
      </c>
      <c r="B452" s="4" t="s">
        <v>35</v>
      </c>
      <c r="C452" s="4">
        <v>7</v>
      </c>
      <c r="D452" s="4">
        <v>2</v>
      </c>
      <c r="E452" s="1">
        <v>0</v>
      </c>
      <c r="F452" s="4">
        <v>8</v>
      </c>
      <c r="G452" s="4">
        <v>2</v>
      </c>
    </row>
    <row r="453" spans="1:7" x14ac:dyDescent="0.3">
      <c r="A453" s="4" t="s">
        <v>12</v>
      </c>
      <c r="B453" s="4" t="s">
        <v>35</v>
      </c>
      <c r="C453" s="4">
        <v>8</v>
      </c>
      <c r="D453" s="4">
        <v>2</v>
      </c>
      <c r="E453" s="1">
        <v>0</v>
      </c>
      <c r="F453" s="4">
        <v>8</v>
      </c>
      <c r="G453" s="4">
        <v>2</v>
      </c>
    </row>
    <row r="454" spans="1:7" x14ac:dyDescent="0.3">
      <c r="A454" s="4" t="s">
        <v>12</v>
      </c>
      <c r="B454" s="4" t="s">
        <v>35</v>
      </c>
      <c r="C454" s="4">
        <v>9</v>
      </c>
      <c r="D454" s="4">
        <v>2</v>
      </c>
      <c r="E454" s="1">
        <v>0</v>
      </c>
      <c r="F454" s="4">
        <v>8</v>
      </c>
      <c r="G454" s="4">
        <v>2</v>
      </c>
    </row>
    <row r="455" spans="1:7" x14ac:dyDescent="0.3">
      <c r="A455" s="4" t="s">
        <v>12</v>
      </c>
      <c r="B455" s="4" t="s">
        <v>35</v>
      </c>
      <c r="C455" s="4">
        <v>10</v>
      </c>
      <c r="D455" s="4">
        <v>2</v>
      </c>
      <c r="E455" s="1">
        <v>0</v>
      </c>
      <c r="F455" s="4">
        <v>8</v>
      </c>
      <c r="G455" s="4">
        <v>2</v>
      </c>
    </row>
    <row r="456" spans="1:7" x14ac:dyDescent="0.3">
      <c r="A456" s="4" t="s">
        <v>12</v>
      </c>
      <c r="B456" s="4" t="s">
        <v>35</v>
      </c>
      <c r="C456" s="4">
        <v>11</v>
      </c>
      <c r="D456" s="4">
        <v>2</v>
      </c>
      <c r="E456" s="1">
        <v>0</v>
      </c>
      <c r="F456" s="4">
        <v>8</v>
      </c>
      <c r="G456" s="4">
        <v>2</v>
      </c>
    </row>
    <row r="457" spans="1:7" x14ac:dyDescent="0.3">
      <c r="A457" s="4" t="s">
        <v>12</v>
      </c>
      <c r="B457" s="4" t="s">
        <v>35</v>
      </c>
      <c r="C457" s="4">
        <v>12</v>
      </c>
      <c r="D457" s="4">
        <v>2</v>
      </c>
      <c r="E457" s="1">
        <v>0</v>
      </c>
      <c r="F457" s="4">
        <v>8</v>
      </c>
      <c r="G457" s="4">
        <v>2</v>
      </c>
    </row>
    <row r="458" spans="1:7" x14ac:dyDescent="0.3">
      <c r="A458" s="4" t="s">
        <v>12</v>
      </c>
      <c r="B458" s="4" t="s">
        <v>45</v>
      </c>
      <c r="C458" s="4">
        <v>1</v>
      </c>
      <c r="D458" s="4">
        <v>1</v>
      </c>
      <c r="E458" s="1">
        <f>SUMIFS('Input - Working Days Hours'!D:D,'Input - Working Days Hours'!A:A,'I. Model Data - Working Days'!A458,'Input - Working Days Hours'!B:B,'I. Model Data - Working Days'!B458,'Input - Working Days Hours'!C:C,'I. Model Data - Working Days'!C458)</f>
        <v>0</v>
      </c>
      <c r="F458" s="4">
        <v>8</v>
      </c>
      <c r="G458" s="4">
        <v>2</v>
      </c>
    </row>
    <row r="459" spans="1:7" x14ac:dyDescent="0.3">
      <c r="A459" s="4" t="s">
        <v>12</v>
      </c>
      <c r="B459" s="4" t="s">
        <v>45</v>
      </c>
      <c r="C459" s="4">
        <v>2</v>
      </c>
      <c r="D459" s="4">
        <v>1</v>
      </c>
      <c r="E459" s="1">
        <f>SUMIFS('Input - Working Days Hours'!D:D,'Input - Working Days Hours'!A:A,'I. Model Data - Working Days'!A459,'Input - Working Days Hours'!B:B,'I. Model Data - Working Days'!B459,'Input - Working Days Hours'!C:C,'I. Model Data - Working Days'!C459)</f>
        <v>0</v>
      </c>
      <c r="F459" s="4">
        <v>8</v>
      </c>
      <c r="G459" s="4">
        <v>2</v>
      </c>
    </row>
    <row r="460" spans="1:7" x14ac:dyDescent="0.3">
      <c r="A460" s="4" t="s">
        <v>12</v>
      </c>
      <c r="B460" s="4" t="s">
        <v>45</v>
      </c>
      <c r="C460" s="4">
        <v>3</v>
      </c>
      <c r="D460" s="4">
        <v>1</v>
      </c>
      <c r="E460" s="1">
        <f>SUMIFS('Input - Working Days Hours'!D:D,'Input - Working Days Hours'!A:A,'I. Model Data - Working Days'!A460,'Input - Working Days Hours'!B:B,'I. Model Data - Working Days'!B460,'Input - Working Days Hours'!C:C,'I. Model Data - Working Days'!C460)</f>
        <v>0</v>
      </c>
      <c r="F460" s="4">
        <v>6</v>
      </c>
      <c r="G460" s="4">
        <v>4</v>
      </c>
    </row>
    <row r="461" spans="1:7" x14ac:dyDescent="0.3">
      <c r="A461" s="4" t="s">
        <v>12</v>
      </c>
      <c r="B461" s="4" t="s">
        <v>45</v>
      </c>
      <c r="C461" s="4">
        <v>4</v>
      </c>
      <c r="D461" s="4">
        <v>1</v>
      </c>
      <c r="E461" s="1">
        <f>SUMIFS('Input - Working Days Hours'!D:D,'Input - Working Days Hours'!A:A,'I. Model Data - Working Days'!A461,'Input - Working Days Hours'!B:B,'I. Model Data - Working Days'!B461,'Input - Working Days Hours'!C:C,'I. Model Data - Working Days'!C461)</f>
        <v>0</v>
      </c>
      <c r="F461" s="4">
        <v>8</v>
      </c>
      <c r="G461" s="4">
        <v>2</v>
      </c>
    </row>
    <row r="462" spans="1:7" x14ac:dyDescent="0.3">
      <c r="A462" s="4" t="s">
        <v>12</v>
      </c>
      <c r="B462" s="4" t="s">
        <v>45</v>
      </c>
      <c r="C462" s="4">
        <v>5</v>
      </c>
      <c r="D462" s="4">
        <v>1</v>
      </c>
      <c r="E462" s="1">
        <f>SUMIFS('Input - Working Days Hours'!D:D,'Input - Working Days Hours'!A:A,'I. Model Data - Working Days'!A462,'Input - Working Days Hours'!B:B,'I. Model Data - Working Days'!B462,'Input - Working Days Hours'!C:C,'I. Model Data - Working Days'!C462)</f>
        <v>0</v>
      </c>
      <c r="F462" s="4">
        <v>8</v>
      </c>
      <c r="G462" s="4">
        <v>2</v>
      </c>
    </row>
    <row r="463" spans="1:7" x14ac:dyDescent="0.3">
      <c r="A463" s="4" t="s">
        <v>12</v>
      </c>
      <c r="B463" s="4" t="s">
        <v>45</v>
      </c>
      <c r="C463" s="4">
        <v>6</v>
      </c>
      <c r="D463" s="4">
        <v>1</v>
      </c>
      <c r="E463" s="1">
        <f>SUMIFS('Input - Working Days Hours'!D:D,'Input - Working Days Hours'!A:A,'I. Model Data - Working Days'!A463,'Input - Working Days Hours'!B:B,'I. Model Data - Working Days'!B463,'Input - Working Days Hours'!C:C,'I. Model Data - Working Days'!C463)</f>
        <v>0</v>
      </c>
      <c r="F463" s="4">
        <v>8</v>
      </c>
      <c r="G463" s="4">
        <v>2</v>
      </c>
    </row>
    <row r="464" spans="1:7" x14ac:dyDescent="0.3">
      <c r="A464" s="4" t="s">
        <v>12</v>
      </c>
      <c r="B464" s="4" t="s">
        <v>45</v>
      </c>
      <c r="C464" s="4">
        <v>7</v>
      </c>
      <c r="D464" s="4">
        <v>1</v>
      </c>
      <c r="E464" s="1">
        <f>SUMIFS('Input - Working Days Hours'!D:D,'Input - Working Days Hours'!A:A,'I. Model Data - Working Days'!A464,'Input - Working Days Hours'!B:B,'I. Model Data - Working Days'!B464,'Input - Working Days Hours'!C:C,'I. Model Data - Working Days'!C464)</f>
        <v>0</v>
      </c>
      <c r="F464" s="4">
        <v>8</v>
      </c>
      <c r="G464" s="4">
        <v>2</v>
      </c>
    </row>
    <row r="465" spans="1:7" x14ac:dyDescent="0.3">
      <c r="A465" s="4" t="s">
        <v>12</v>
      </c>
      <c r="B465" s="4" t="s">
        <v>45</v>
      </c>
      <c r="C465" s="4">
        <v>8</v>
      </c>
      <c r="D465" s="4">
        <v>1</v>
      </c>
      <c r="E465" s="1">
        <f>SUMIFS('Input - Working Days Hours'!D:D,'Input - Working Days Hours'!A:A,'I. Model Data - Working Days'!A465,'Input - Working Days Hours'!B:B,'I. Model Data - Working Days'!B465,'Input - Working Days Hours'!C:C,'I. Model Data - Working Days'!C465)</f>
        <v>0</v>
      </c>
      <c r="F465" s="4">
        <v>8</v>
      </c>
      <c r="G465" s="4">
        <v>2</v>
      </c>
    </row>
    <row r="466" spans="1:7" x14ac:dyDescent="0.3">
      <c r="A466" s="4" t="s">
        <v>12</v>
      </c>
      <c r="B466" s="4" t="s">
        <v>45</v>
      </c>
      <c r="C466" s="4">
        <v>9</v>
      </c>
      <c r="D466" s="4">
        <v>1</v>
      </c>
      <c r="E466" s="1">
        <f>SUMIFS('Input - Working Days Hours'!D:D,'Input - Working Days Hours'!A:A,'I. Model Data - Working Days'!A466,'Input - Working Days Hours'!B:B,'I. Model Data - Working Days'!B466,'Input - Working Days Hours'!C:C,'I. Model Data - Working Days'!C466)</f>
        <v>0</v>
      </c>
      <c r="F466" s="4">
        <v>8</v>
      </c>
      <c r="G466" s="4">
        <v>2</v>
      </c>
    </row>
    <row r="467" spans="1:7" x14ac:dyDescent="0.3">
      <c r="A467" s="4" t="s">
        <v>12</v>
      </c>
      <c r="B467" s="4" t="s">
        <v>45</v>
      </c>
      <c r="C467" s="4">
        <v>10</v>
      </c>
      <c r="D467" s="4">
        <v>1</v>
      </c>
      <c r="E467" s="1">
        <f>SUMIFS('Input - Working Days Hours'!D:D,'Input - Working Days Hours'!A:A,'I. Model Data - Working Days'!A467,'Input - Working Days Hours'!B:B,'I. Model Data - Working Days'!B467,'Input - Working Days Hours'!C:C,'I. Model Data - Working Days'!C467)</f>
        <v>0</v>
      </c>
      <c r="F467" s="4">
        <v>8</v>
      </c>
      <c r="G467" s="4">
        <v>2</v>
      </c>
    </row>
    <row r="468" spans="1:7" x14ac:dyDescent="0.3">
      <c r="A468" s="4" t="s">
        <v>12</v>
      </c>
      <c r="B468" s="4" t="s">
        <v>45</v>
      </c>
      <c r="C468" s="4">
        <v>11</v>
      </c>
      <c r="D468" s="4">
        <v>1</v>
      </c>
      <c r="E468" s="1">
        <f>SUMIFS('Input - Working Days Hours'!D:D,'Input - Working Days Hours'!A:A,'I. Model Data - Working Days'!A468,'Input - Working Days Hours'!B:B,'I. Model Data - Working Days'!B468,'Input - Working Days Hours'!C:C,'I. Model Data - Working Days'!C468)</f>
        <v>22.006400000000003</v>
      </c>
      <c r="F468" s="4">
        <v>8</v>
      </c>
      <c r="G468" s="4">
        <v>2</v>
      </c>
    </row>
    <row r="469" spans="1:7" x14ac:dyDescent="0.3">
      <c r="A469" s="4" t="s">
        <v>12</v>
      </c>
      <c r="B469" s="4" t="s">
        <v>45</v>
      </c>
      <c r="C469" s="4">
        <v>12</v>
      </c>
      <c r="D469" s="4">
        <v>1</v>
      </c>
      <c r="E469" s="1">
        <f>SUMIFS('Input - Working Days Hours'!D:D,'Input - Working Days Hours'!A:A,'I. Model Data - Working Days'!A469,'Input - Working Days Hours'!B:B,'I. Model Data - Working Days'!B469,'Input - Working Days Hours'!C:C,'I. Model Data - Working Days'!C469)</f>
        <v>23.699200000000001</v>
      </c>
      <c r="F469" s="4">
        <v>8</v>
      </c>
      <c r="G469" s="4">
        <v>2</v>
      </c>
    </row>
    <row r="470" spans="1:7" x14ac:dyDescent="0.3">
      <c r="A470" s="4" t="s">
        <v>12</v>
      </c>
      <c r="B470" s="4" t="s">
        <v>45</v>
      </c>
      <c r="C470" s="4">
        <v>1</v>
      </c>
      <c r="D470" s="4">
        <v>2</v>
      </c>
      <c r="E470" s="1">
        <f>SUMIFS('Input - Working Days Hours'!D:D,'Input - Working Days Hours'!A:A,'I. Model Data - Working Days'!A470,'Input - Working Days Hours'!B:B,'I. Model Data - Working Days'!B470,'Input - Working Days Hours'!C:C,'I. Model Data - Working Days'!C470)</f>
        <v>0</v>
      </c>
      <c r="F470" s="4">
        <v>8</v>
      </c>
      <c r="G470" s="4">
        <v>2</v>
      </c>
    </row>
    <row r="471" spans="1:7" x14ac:dyDescent="0.3">
      <c r="A471" s="4" t="s">
        <v>12</v>
      </c>
      <c r="B471" s="4" t="s">
        <v>45</v>
      </c>
      <c r="C471" s="4">
        <v>2</v>
      </c>
      <c r="D471" s="4">
        <v>2</v>
      </c>
      <c r="E471" s="1">
        <f>SUMIFS('Input - Working Days Hours'!D:D,'Input - Working Days Hours'!A:A,'I. Model Data - Working Days'!A471,'Input - Working Days Hours'!B:B,'I. Model Data - Working Days'!B471,'Input - Working Days Hours'!C:C,'I. Model Data - Working Days'!C471)</f>
        <v>0</v>
      </c>
      <c r="F471" s="4">
        <v>8</v>
      </c>
      <c r="G471" s="4">
        <v>2</v>
      </c>
    </row>
    <row r="472" spans="1:7" x14ac:dyDescent="0.3">
      <c r="A472" s="4" t="s">
        <v>12</v>
      </c>
      <c r="B472" s="4" t="s">
        <v>45</v>
      </c>
      <c r="C472" s="4">
        <v>3</v>
      </c>
      <c r="D472" s="4">
        <v>2</v>
      </c>
      <c r="E472" s="1">
        <f>SUMIFS('Input - Working Days Hours'!D:D,'Input - Working Days Hours'!A:A,'I. Model Data - Working Days'!A472,'Input - Working Days Hours'!B:B,'I. Model Data - Working Days'!B472,'Input - Working Days Hours'!C:C,'I. Model Data - Working Days'!C472)</f>
        <v>0</v>
      </c>
      <c r="F472" s="4">
        <v>6</v>
      </c>
      <c r="G472" s="4">
        <v>4</v>
      </c>
    </row>
    <row r="473" spans="1:7" x14ac:dyDescent="0.3">
      <c r="A473" s="4" t="s">
        <v>12</v>
      </c>
      <c r="B473" s="4" t="s">
        <v>45</v>
      </c>
      <c r="C473" s="4">
        <v>4</v>
      </c>
      <c r="D473" s="4">
        <v>2</v>
      </c>
      <c r="E473" s="1">
        <f>SUMIFS('Input - Working Days Hours'!D:D,'Input - Working Days Hours'!A:A,'I. Model Data - Working Days'!A473,'Input - Working Days Hours'!B:B,'I. Model Data - Working Days'!B473,'Input - Working Days Hours'!C:C,'I. Model Data - Working Days'!C473)</f>
        <v>0</v>
      </c>
      <c r="F473" s="4">
        <v>8</v>
      </c>
      <c r="G473" s="4">
        <v>2</v>
      </c>
    </row>
    <row r="474" spans="1:7" x14ac:dyDescent="0.3">
      <c r="A474" s="4" t="s">
        <v>12</v>
      </c>
      <c r="B474" s="4" t="s">
        <v>45</v>
      </c>
      <c r="C474" s="4">
        <v>5</v>
      </c>
      <c r="D474" s="4">
        <v>2</v>
      </c>
      <c r="E474" s="1">
        <f>SUMIFS('Input - Working Days Hours'!D:D,'Input - Working Days Hours'!A:A,'I. Model Data - Working Days'!A474,'Input - Working Days Hours'!B:B,'I. Model Data - Working Days'!B474,'Input - Working Days Hours'!C:C,'I. Model Data - Working Days'!C474)</f>
        <v>0</v>
      </c>
      <c r="F474" s="4">
        <v>8</v>
      </c>
      <c r="G474" s="4">
        <v>2</v>
      </c>
    </row>
    <row r="475" spans="1:7" x14ac:dyDescent="0.3">
      <c r="A475" s="4" t="s">
        <v>12</v>
      </c>
      <c r="B475" s="4" t="s">
        <v>45</v>
      </c>
      <c r="C475" s="4">
        <v>6</v>
      </c>
      <c r="D475" s="4">
        <v>2</v>
      </c>
      <c r="E475" s="1">
        <f>SUMIFS('Input - Working Days Hours'!D:D,'Input - Working Days Hours'!A:A,'I. Model Data - Working Days'!A475,'Input - Working Days Hours'!B:B,'I. Model Data - Working Days'!B475,'Input - Working Days Hours'!C:C,'I. Model Data - Working Days'!C475)</f>
        <v>0</v>
      </c>
      <c r="F475" s="4">
        <v>8</v>
      </c>
      <c r="G475" s="4">
        <v>2</v>
      </c>
    </row>
    <row r="476" spans="1:7" x14ac:dyDescent="0.3">
      <c r="A476" s="4" t="s">
        <v>12</v>
      </c>
      <c r="B476" s="4" t="s">
        <v>45</v>
      </c>
      <c r="C476" s="4">
        <v>7</v>
      </c>
      <c r="D476" s="4">
        <v>2</v>
      </c>
      <c r="E476" s="1">
        <f>SUMIFS('Input - Working Days Hours'!D:D,'Input - Working Days Hours'!A:A,'I. Model Data - Working Days'!A476,'Input - Working Days Hours'!B:B,'I. Model Data - Working Days'!B476,'Input - Working Days Hours'!C:C,'I. Model Data - Working Days'!C476)</f>
        <v>0</v>
      </c>
      <c r="F476" s="4">
        <v>8</v>
      </c>
      <c r="G476" s="4">
        <v>2</v>
      </c>
    </row>
    <row r="477" spans="1:7" x14ac:dyDescent="0.3">
      <c r="A477" s="4" t="s">
        <v>12</v>
      </c>
      <c r="B477" s="4" t="s">
        <v>45</v>
      </c>
      <c r="C477" s="4">
        <v>8</v>
      </c>
      <c r="D477" s="4">
        <v>2</v>
      </c>
      <c r="E477" s="1">
        <f>SUMIFS('Input - Working Days Hours'!D:D,'Input - Working Days Hours'!A:A,'I. Model Data - Working Days'!A477,'Input - Working Days Hours'!B:B,'I. Model Data - Working Days'!B477,'Input - Working Days Hours'!C:C,'I. Model Data - Working Days'!C477)</f>
        <v>0</v>
      </c>
      <c r="F477" s="4">
        <v>8</v>
      </c>
      <c r="G477" s="4">
        <v>2</v>
      </c>
    </row>
    <row r="478" spans="1:7" x14ac:dyDescent="0.3">
      <c r="A478" s="4" t="s">
        <v>12</v>
      </c>
      <c r="B478" s="4" t="s">
        <v>45</v>
      </c>
      <c r="C478" s="4">
        <v>9</v>
      </c>
      <c r="D478" s="4">
        <v>2</v>
      </c>
      <c r="E478" s="1">
        <f>SUMIFS('Input - Working Days Hours'!D:D,'Input - Working Days Hours'!A:A,'I. Model Data - Working Days'!A478,'Input - Working Days Hours'!B:B,'I. Model Data - Working Days'!B478,'Input - Working Days Hours'!C:C,'I. Model Data - Working Days'!C478)</f>
        <v>0</v>
      </c>
      <c r="F478" s="4">
        <v>8</v>
      </c>
      <c r="G478" s="4">
        <v>2</v>
      </c>
    </row>
    <row r="479" spans="1:7" x14ac:dyDescent="0.3">
      <c r="A479" s="4" t="s">
        <v>12</v>
      </c>
      <c r="B479" s="4" t="s">
        <v>45</v>
      </c>
      <c r="C479" s="4">
        <v>10</v>
      </c>
      <c r="D479" s="4">
        <v>2</v>
      </c>
      <c r="E479" s="1">
        <f>SUMIFS('Input - Working Days Hours'!D:D,'Input - Working Days Hours'!A:A,'I. Model Data - Working Days'!A479,'Input - Working Days Hours'!B:B,'I. Model Data - Working Days'!B479,'Input - Working Days Hours'!C:C,'I. Model Data - Working Days'!C479)</f>
        <v>0</v>
      </c>
      <c r="F479" s="4">
        <v>8</v>
      </c>
      <c r="G479" s="4">
        <v>2</v>
      </c>
    </row>
    <row r="480" spans="1:7" x14ac:dyDescent="0.3">
      <c r="A480" s="4" t="s">
        <v>12</v>
      </c>
      <c r="B480" s="4" t="s">
        <v>45</v>
      </c>
      <c r="C480" s="4">
        <v>11</v>
      </c>
      <c r="D480" s="4">
        <v>2</v>
      </c>
      <c r="E480" s="1">
        <f>SUMIFS('Input - Working Days Hours'!D:D,'Input - Working Days Hours'!A:A,'I. Model Data - Working Days'!A480,'Input - Working Days Hours'!B:B,'I. Model Data - Working Days'!B480,'Input - Working Days Hours'!C:C,'I. Model Data - Working Days'!C480)</f>
        <v>22.006400000000003</v>
      </c>
      <c r="F480" s="4">
        <v>8</v>
      </c>
      <c r="G480" s="4">
        <v>2</v>
      </c>
    </row>
    <row r="481" spans="1:7" x14ac:dyDescent="0.3">
      <c r="A481" s="4" t="s">
        <v>12</v>
      </c>
      <c r="B481" s="4" t="s">
        <v>45</v>
      </c>
      <c r="C481" s="4">
        <v>12</v>
      </c>
      <c r="D481" s="4">
        <v>2</v>
      </c>
      <c r="E481" s="1">
        <f>SUMIFS('Input - Working Days Hours'!D:D,'Input - Working Days Hours'!A:A,'I. Model Data - Working Days'!A481,'Input - Working Days Hours'!B:B,'I. Model Data - Working Days'!B481,'Input - Working Days Hours'!C:C,'I. Model Data - Working Days'!C481)</f>
        <v>23.699200000000001</v>
      </c>
      <c r="F481" s="4">
        <v>8</v>
      </c>
      <c r="G481" s="4">
        <v>2</v>
      </c>
    </row>
    <row r="482" spans="1:7" x14ac:dyDescent="0.3">
      <c r="A482" s="4" t="s">
        <v>12</v>
      </c>
      <c r="B482" s="4" t="s">
        <v>46</v>
      </c>
      <c r="C482" s="4">
        <v>1</v>
      </c>
      <c r="D482" s="4">
        <v>1</v>
      </c>
      <c r="E482" s="1">
        <f>SUMIFS('Input - Working Days Hours'!D:D,'Input - Working Days Hours'!A:A,'I. Model Data - Working Days'!A482,'Input - Working Days Hours'!B:B,'I. Model Data - Working Days'!B482,'Input - Working Days Hours'!C:C,'I. Model Data - Working Days'!C482)</f>
        <v>0</v>
      </c>
      <c r="F482" s="4">
        <v>8</v>
      </c>
      <c r="G482" s="4">
        <v>2</v>
      </c>
    </row>
    <row r="483" spans="1:7" x14ac:dyDescent="0.3">
      <c r="A483" s="4" t="s">
        <v>12</v>
      </c>
      <c r="B483" s="4" t="s">
        <v>46</v>
      </c>
      <c r="C483" s="4">
        <v>2</v>
      </c>
      <c r="D483" s="4">
        <v>1</v>
      </c>
      <c r="E483" s="1">
        <f>SUMIFS('Input - Working Days Hours'!D:D,'Input - Working Days Hours'!A:A,'I. Model Data - Working Days'!A483,'Input - Working Days Hours'!B:B,'I. Model Data - Working Days'!B483,'Input - Working Days Hours'!C:C,'I. Model Data - Working Days'!C483)</f>
        <v>0</v>
      </c>
      <c r="F483" s="4">
        <v>8</v>
      </c>
      <c r="G483" s="4">
        <v>2</v>
      </c>
    </row>
    <row r="484" spans="1:7" x14ac:dyDescent="0.3">
      <c r="A484" s="4" t="s">
        <v>12</v>
      </c>
      <c r="B484" s="4" t="s">
        <v>46</v>
      </c>
      <c r="C484" s="4">
        <v>3</v>
      </c>
      <c r="D484" s="4">
        <v>1</v>
      </c>
      <c r="E484" s="1">
        <f>SUMIFS('Input - Working Days Hours'!D:D,'Input - Working Days Hours'!A:A,'I. Model Data - Working Days'!A484,'Input - Working Days Hours'!B:B,'I. Model Data - Working Days'!B484,'Input - Working Days Hours'!C:C,'I. Model Data - Working Days'!C484)</f>
        <v>0</v>
      </c>
      <c r="F484" s="4">
        <v>6</v>
      </c>
      <c r="G484" s="4">
        <v>4</v>
      </c>
    </row>
    <row r="485" spans="1:7" x14ac:dyDescent="0.3">
      <c r="A485" s="4" t="s">
        <v>12</v>
      </c>
      <c r="B485" s="4" t="s">
        <v>46</v>
      </c>
      <c r="C485" s="4">
        <v>4</v>
      </c>
      <c r="D485" s="4">
        <v>1</v>
      </c>
      <c r="E485" s="1">
        <f>SUMIFS('Input - Working Days Hours'!D:D,'Input - Working Days Hours'!A:A,'I. Model Data - Working Days'!A485,'Input - Working Days Hours'!B:B,'I. Model Data - Working Days'!B485,'Input - Working Days Hours'!C:C,'I. Model Data - Working Days'!C485)</f>
        <v>0</v>
      </c>
      <c r="F485" s="4">
        <v>8</v>
      </c>
      <c r="G485" s="4">
        <v>2</v>
      </c>
    </row>
    <row r="486" spans="1:7" x14ac:dyDescent="0.3">
      <c r="A486" s="4" t="s">
        <v>12</v>
      </c>
      <c r="B486" s="4" t="s">
        <v>46</v>
      </c>
      <c r="C486" s="4">
        <v>5</v>
      </c>
      <c r="D486" s="4">
        <v>1</v>
      </c>
      <c r="E486" s="1">
        <f>SUMIFS('Input - Working Days Hours'!D:D,'Input - Working Days Hours'!A:A,'I. Model Data - Working Days'!A486,'Input - Working Days Hours'!B:B,'I. Model Data - Working Days'!B486,'Input - Working Days Hours'!C:C,'I. Model Data - Working Days'!C486)</f>
        <v>0</v>
      </c>
      <c r="F486" s="4">
        <v>8</v>
      </c>
      <c r="G486" s="4">
        <v>2</v>
      </c>
    </row>
    <row r="487" spans="1:7" x14ac:dyDescent="0.3">
      <c r="A487" s="4" t="s">
        <v>12</v>
      </c>
      <c r="B487" s="4" t="s">
        <v>46</v>
      </c>
      <c r="C487" s="4">
        <v>6</v>
      </c>
      <c r="D487" s="4">
        <v>1</v>
      </c>
      <c r="E487" s="1">
        <f>SUMIFS('Input - Working Days Hours'!D:D,'Input - Working Days Hours'!A:A,'I. Model Data - Working Days'!A487,'Input - Working Days Hours'!B:B,'I. Model Data - Working Days'!B487,'Input - Working Days Hours'!C:C,'I. Model Data - Working Days'!C487)</f>
        <v>0</v>
      </c>
      <c r="F487" s="4">
        <v>8</v>
      </c>
      <c r="G487" s="4">
        <v>2</v>
      </c>
    </row>
    <row r="488" spans="1:7" x14ac:dyDescent="0.3">
      <c r="A488" s="4" t="s">
        <v>12</v>
      </c>
      <c r="B488" s="4" t="s">
        <v>46</v>
      </c>
      <c r="C488" s="4">
        <v>7</v>
      </c>
      <c r="D488" s="4">
        <v>1</v>
      </c>
      <c r="E488" s="1">
        <f>SUMIFS('Input - Working Days Hours'!D:D,'Input - Working Days Hours'!A:A,'I. Model Data - Working Days'!A488,'Input - Working Days Hours'!B:B,'I. Model Data - Working Days'!B488,'Input - Working Days Hours'!C:C,'I. Model Data - Working Days'!C488)</f>
        <v>0</v>
      </c>
      <c r="F488" s="4">
        <v>8</v>
      </c>
      <c r="G488" s="4">
        <v>2</v>
      </c>
    </row>
    <row r="489" spans="1:7" x14ac:dyDescent="0.3">
      <c r="A489" s="4" t="s">
        <v>12</v>
      </c>
      <c r="B489" s="4" t="s">
        <v>46</v>
      </c>
      <c r="C489" s="4">
        <v>8</v>
      </c>
      <c r="D489" s="4">
        <v>1</v>
      </c>
      <c r="E489" s="1">
        <f>SUMIFS('Input - Working Days Hours'!D:D,'Input - Working Days Hours'!A:A,'I. Model Data - Working Days'!A489,'Input - Working Days Hours'!B:B,'I. Model Data - Working Days'!B489,'Input - Working Days Hours'!C:C,'I. Model Data - Working Days'!C489)</f>
        <v>0</v>
      </c>
      <c r="F489" s="4">
        <v>8</v>
      </c>
      <c r="G489" s="4">
        <v>2</v>
      </c>
    </row>
    <row r="490" spans="1:7" x14ac:dyDescent="0.3">
      <c r="A490" s="4" t="s">
        <v>12</v>
      </c>
      <c r="B490" s="4" t="s">
        <v>46</v>
      </c>
      <c r="C490" s="4">
        <v>9</v>
      </c>
      <c r="D490" s="4">
        <v>1</v>
      </c>
      <c r="E490" s="1">
        <f>SUMIFS('Input - Working Days Hours'!D:D,'Input - Working Days Hours'!A:A,'I. Model Data - Working Days'!A490,'Input - Working Days Hours'!B:B,'I. Model Data - Working Days'!B490,'Input - Working Days Hours'!C:C,'I. Model Data - Working Days'!C490)</f>
        <v>0</v>
      </c>
      <c r="F490" s="4">
        <v>8</v>
      </c>
      <c r="G490" s="4">
        <v>2</v>
      </c>
    </row>
    <row r="491" spans="1:7" x14ac:dyDescent="0.3">
      <c r="A491" s="4" t="s">
        <v>12</v>
      </c>
      <c r="B491" s="4" t="s">
        <v>46</v>
      </c>
      <c r="C491" s="4">
        <v>10</v>
      </c>
      <c r="D491" s="4">
        <v>1</v>
      </c>
      <c r="E491" s="1">
        <f>SUMIFS('Input - Working Days Hours'!D:D,'Input - Working Days Hours'!A:A,'I. Model Data - Working Days'!A491,'Input - Working Days Hours'!B:B,'I. Model Data - Working Days'!B491,'Input - Working Days Hours'!C:C,'I. Model Data - Working Days'!C491)</f>
        <v>0</v>
      </c>
      <c r="F491" s="4">
        <v>8</v>
      </c>
      <c r="G491" s="4">
        <v>2</v>
      </c>
    </row>
    <row r="492" spans="1:7" x14ac:dyDescent="0.3">
      <c r="A492" s="4" t="s">
        <v>12</v>
      </c>
      <c r="B492" s="4" t="s">
        <v>46</v>
      </c>
      <c r="C492" s="4">
        <v>11</v>
      </c>
      <c r="D492" s="4">
        <v>1</v>
      </c>
      <c r="E492" s="1">
        <f>SUMIFS('Input - Working Days Hours'!D:D,'Input - Working Days Hours'!A:A,'I. Model Data - Working Days'!A492,'Input - Working Days Hours'!B:B,'I. Model Data - Working Days'!B492,'Input - Working Days Hours'!C:C,'I. Model Data - Working Days'!C492)</f>
        <v>22.006400000000003</v>
      </c>
      <c r="F492" s="4">
        <v>8</v>
      </c>
      <c r="G492" s="4">
        <v>2</v>
      </c>
    </row>
    <row r="493" spans="1:7" x14ac:dyDescent="0.3">
      <c r="A493" s="4" t="s">
        <v>12</v>
      </c>
      <c r="B493" s="4" t="s">
        <v>46</v>
      </c>
      <c r="C493" s="4">
        <v>12</v>
      </c>
      <c r="D493" s="4">
        <v>1</v>
      </c>
      <c r="E493" s="1">
        <f>SUMIFS('Input - Working Days Hours'!D:D,'Input - Working Days Hours'!A:A,'I. Model Data - Working Days'!A493,'Input - Working Days Hours'!B:B,'I. Model Data - Working Days'!B493,'Input - Working Days Hours'!C:C,'I. Model Data - Working Days'!C493)</f>
        <v>22.852800000000002</v>
      </c>
      <c r="F493" s="4">
        <v>8</v>
      </c>
      <c r="G493" s="4">
        <v>2</v>
      </c>
    </row>
    <row r="494" spans="1:7" x14ac:dyDescent="0.3">
      <c r="A494" s="4" t="s">
        <v>12</v>
      </c>
      <c r="B494" s="4" t="s">
        <v>46</v>
      </c>
      <c r="C494" s="4">
        <v>1</v>
      </c>
      <c r="D494" s="4">
        <v>2</v>
      </c>
      <c r="E494" s="1">
        <f>SUMIFS('Input - Working Days Hours'!D:D,'Input - Working Days Hours'!A:A,'I. Model Data - Working Days'!A494,'Input - Working Days Hours'!B:B,'I. Model Data - Working Days'!B494,'Input - Working Days Hours'!C:C,'I. Model Data - Working Days'!C494)</f>
        <v>0</v>
      </c>
      <c r="F494" s="4">
        <v>8</v>
      </c>
      <c r="G494" s="4">
        <v>2</v>
      </c>
    </row>
    <row r="495" spans="1:7" x14ac:dyDescent="0.3">
      <c r="A495" s="4" t="s">
        <v>12</v>
      </c>
      <c r="B495" s="4" t="s">
        <v>46</v>
      </c>
      <c r="C495" s="4">
        <v>2</v>
      </c>
      <c r="D495" s="4">
        <v>2</v>
      </c>
      <c r="E495" s="1">
        <f>SUMIFS('Input - Working Days Hours'!D:D,'Input - Working Days Hours'!A:A,'I. Model Data - Working Days'!A495,'Input - Working Days Hours'!B:B,'I. Model Data - Working Days'!B495,'Input - Working Days Hours'!C:C,'I. Model Data - Working Days'!C495)</f>
        <v>0</v>
      </c>
      <c r="F495" s="4">
        <v>8</v>
      </c>
      <c r="G495" s="4">
        <v>2</v>
      </c>
    </row>
    <row r="496" spans="1:7" x14ac:dyDescent="0.3">
      <c r="A496" s="4" t="s">
        <v>12</v>
      </c>
      <c r="B496" s="4" t="s">
        <v>46</v>
      </c>
      <c r="C496" s="4">
        <v>3</v>
      </c>
      <c r="D496" s="4">
        <v>2</v>
      </c>
      <c r="E496" s="1">
        <f>SUMIFS('Input - Working Days Hours'!D:D,'Input - Working Days Hours'!A:A,'I. Model Data - Working Days'!A496,'Input - Working Days Hours'!B:B,'I. Model Data - Working Days'!B496,'Input - Working Days Hours'!C:C,'I. Model Data - Working Days'!C496)</f>
        <v>0</v>
      </c>
      <c r="F496" s="4">
        <v>6</v>
      </c>
      <c r="G496" s="4">
        <v>4</v>
      </c>
    </row>
    <row r="497" spans="1:7" x14ac:dyDescent="0.3">
      <c r="A497" s="4" t="s">
        <v>12</v>
      </c>
      <c r="B497" s="4" t="s">
        <v>46</v>
      </c>
      <c r="C497" s="4">
        <v>4</v>
      </c>
      <c r="D497" s="4">
        <v>2</v>
      </c>
      <c r="E497" s="1">
        <f>SUMIFS('Input - Working Days Hours'!D:D,'Input - Working Days Hours'!A:A,'I. Model Data - Working Days'!A497,'Input - Working Days Hours'!B:B,'I. Model Data - Working Days'!B497,'Input - Working Days Hours'!C:C,'I. Model Data - Working Days'!C497)</f>
        <v>0</v>
      </c>
      <c r="F497" s="4">
        <v>8</v>
      </c>
      <c r="G497" s="4">
        <v>2</v>
      </c>
    </row>
    <row r="498" spans="1:7" x14ac:dyDescent="0.3">
      <c r="A498" s="4" t="s">
        <v>12</v>
      </c>
      <c r="B498" s="4" t="s">
        <v>46</v>
      </c>
      <c r="C498" s="4">
        <v>5</v>
      </c>
      <c r="D498" s="4">
        <v>2</v>
      </c>
      <c r="E498" s="1">
        <f>SUMIFS('Input - Working Days Hours'!D:D,'Input - Working Days Hours'!A:A,'I. Model Data - Working Days'!A498,'Input - Working Days Hours'!B:B,'I. Model Data - Working Days'!B498,'Input - Working Days Hours'!C:C,'I. Model Data - Working Days'!C498)</f>
        <v>0</v>
      </c>
      <c r="F498" s="4">
        <v>8</v>
      </c>
      <c r="G498" s="4">
        <v>2</v>
      </c>
    </row>
    <row r="499" spans="1:7" x14ac:dyDescent="0.3">
      <c r="A499" s="4" t="s">
        <v>12</v>
      </c>
      <c r="B499" s="4" t="s">
        <v>46</v>
      </c>
      <c r="C499" s="4">
        <v>6</v>
      </c>
      <c r="D499" s="4">
        <v>2</v>
      </c>
      <c r="E499" s="1">
        <f>SUMIFS('Input - Working Days Hours'!D:D,'Input - Working Days Hours'!A:A,'I. Model Data - Working Days'!A499,'Input - Working Days Hours'!B:B,'I. Model Data - Working Days'!B499,'Input - Working Days Hours'!C:C,'I. Model Data - Working Days'!C499)</f>
        <v>0</v>
      </c>
      <c r="F499" s="4">
        <v>8</v>
      </c>
      <c r="G499" s="4">
        <v>2</v>
      </c>
    </row>
    <row r="500" spans="1:7" x14ac:dyDescent="0.3">
      <c r="A500" s="4" t="s">
        <v>12</v>
      </c>
      <c r="B500" s="4" t="s">
        <v>46</v>
      </c>
      <c r="C500" s="4">
        <v>7</v>
      </c>
      <c r="D500" s="4">
        <v>2</v>
      </c>
      <c r="E500" s="1">
        <f>SUMIFS('Input - Working Days Hours'!D:D,'Input - Working Days Hours'!A:A,'I. Model Data - Working Days'!A500,'Input - Working Days Hours'!B:B,'I. Model Data - Working Days'!B500,'Input - Working Days Hours'!C:C,'I. Model Data - Working Days'!C500)</f>
        <v>0</v>
      </c>
      <c r="F500" s="4">
        <v>8</v>
      </c>
      <c r="G500" s="4">
        <v>2</v>
      </c>
    </row>
    <row r="501" spans="1:7" x14ac:dyDescent="0.3">
      <c r="A501" s="4" t="s">
        <v>12</v>
      </c>
      <c r="B501" s="4" t="s">
        <v>46</v>
      </c>
      <c r="C501" s="4">
        <v>8</v>
      </c>
      <c r="D501" s="4">
        <v>2</v>
      </c>
      <c r="E501" s="1">
        <f>SUMIFS('Input - Working Days Hours'!D:D,'Input - Working Days Hours'!A:A,'I. Model Data - Working Days'!A501,'Input - Working Days Hours'!B:B,'I. Model Data - Working Days'!B501,'Input - Working Days Hours'!C:C,'I. Model Data - Working Days'!C501)</f>
        <v>0</v>
      </c>
      <c r="F501" s="4">
        <v>8</v>
      </c>
      <c r="G501" s="4">
        <v>2</v>
      </c>
    </row>
    <row r="502" spans="1:7" x14ac:dyDescent="0.3">
      <c r="A502" s="4" t="s">
        <v>12</v>
      </c>
      <c r="B502" s="4" t="s">
        <v>46</v>
      </c>
      <c r="C502" s="4">
        <v>9</v>
      </c>
      <c r="D502" s="4">
        <v>2</v>
      </c>
      <c r="E502" s="1">
        <f>SUMIFS('Input - Working Days Hours'!D:D,'Input - Working Days Hours'!A:A,'I. Model Data - Working Days'!A502,'Input - Working Days Hours'!B:B,'I. Model Data - Working Days'!B502,'Input - Working Days Hours'!C:C,'I. Model Data - Working Days'!C502)</f>
        <v>0</v>
      </c>
      <c r="F502" s="4">
        <v>8</v>
      </c>
      <c r="G502" s="4">
        <v>2</v>
      </c>
    </row>
    <row r="503" spans="1:7" x14ac:dyDescent="0.3">
      <c r="A503" s="4" t="s">
        <v>12</v>
      </c>
      <c r="B503" s="4" t="s">
        <v>46</v>
      </c>
      <c r="C503" s="4">
        <v>10</v>
      </c>
      <c r="D503" s="4">
        <v>2</v>
      </c>
      <c r="E503" s="1">
        <f>SUMIFS('Input - Working Days Hours'!D:D,'Input - Working Days Hours'!A:A,'I. Model Data - Working Days'!A503,'Input - Working Days Hours'!B:B,'I. Model Data - Working Days'!B503,'Input - Working Days Hours'!C:C,'I. Model Data - Working Days'!C503)</f>
        <v>0</v>
      </c>
      <c r="F503" s="4">
        <v>8</v>
      </c>
      <c r="G503" s="4">
        <v>2</v>
      </c>
    </row>
    <row r="504" spans="1:7" x14ac:dyDescent="0.3">
      <c r="A504" s="4" t="s">
        <v>12</v>
      </c>
      <c r="B504" s="4" t="s">
        <v>46</v>
      </c>
      <c r="C504" s="4">
        <v>11</v>
      </c>
      <c r="D504" s="4">
        <v>2</v>
      </c>
      <c r="E504" s="1">
        <f>SUMIFS('Input - Working Days Hours'!D:D,'Input - Working Days Hours'!A:A,'I. Model Data - Working Days'!A504,'Input - Working Days Hours'!B:B,'I. Model Data - Working Days'!B504,'Input - Working Days Hours'!C:C,'I. Model Data - Working Days'!C504)</f>
        <v>22.006400000000003</v>
      </c>
      <c r="F504" s="4">
        <v>8</v>
      </c>
      <c r="G504" s="4">
        <v>2</v>
      </c>
    </row>
    <row r="505" spans="1:7" x14ac:dyDescent="0.3">
      <c r="A505" s="4" t="s">
        <v>12</v>
      </c>
      <c r="B505" s="4" t="s">
        <v>46</v>
      </c>
      <c r="C505" s="4">
        <v>12</v>
      </c>
      <c r="D505" s="4">
        <v>2</v>
      </c>
      <c r="E505" s="1">
        <f>SUMIFS('Input - Working Days Hours'!D:D,'Input - Working Days Hours'!A:A,'I. Model Data - Working Days'!A505,'Input - Working Days Hours'!B:B,'I. Model Data - Working Days'!B505,'Input - Working Days Hours'!C:C,'I. Model Data - Working Days'!C505)</f>
        <v>22.852800000000002</v>
      </c>
      <c r="F505" s="4">
        <v>8</v>
      </c>
      <c r="G505" s="4">
        <v>2</v>
      </c>
    </row>
    <row r="506" spans="1:7" x14ac:dyDescent="0.3">
      <c r="A506" s="4" t="s">
        <v>12</v>
      </c>
      <c r="B506" s="4" t="s">
        <v>47</v>
      </c>
      <c r="C506" s="4">
        <v>1</v>
      </c>
      <c r="D506" s="4">
        <v>1</v>
      </c>
      <c r="E506" s="1">
        <f>SUMIFS('Input - Working Days Hours'!D:D,'Input - Working Days Hours'!A:A,'I. Model Data - Working Days'!A506,'Input - Working Days Hours'!B:B,'I. Model Data - Working Days'!B506,'Input - Working Days Hours'!C:C,'I. Model Data - Working Days'!C506)</f>
        <v>0</v>
      </c>
      <c r="F506" s="4">
        <v>8</v>
      </c>
      <c r="G506" s="4">
        <v>2</v>
      </c>
    </row>
    <row r="507" spans="1:7" x14ac:dyDescent="0.3">
      <c r="A507" s="4" t="s">
        <v>12</v>
      </c>
      <c r="B507" s="4" t="s">
        <v>47</v>
      </c>
      <c r="C507" s="4">
        <v>2</v>
      </c>
      <c r="D507" s="4">
        <v>1</v>
      </c>
      <c r="E507" s="1">
        <f>SUMIFS('Input - Working Days Hours'!D:D,'Input - Working Days Hours'!A:A,'I. Model Data - Working Days'!A507,'Input - Working Days Hours'!B:B,'I. Model Data - Working Days'!B507,'Input - Working Days Hours'!C:C,'I. Model Data - Working Days'!C507)</f>
        <v>0</v>
      </c>
      <c r="F507" s="4">
        <v>8</v>
      </c>
      <c r="G507" s="4">
        <v>2</v>
      </c>
    </row>
    <row r="508" spans="1:7" x14ac:dyDescent="0.3">
      <c r="A508" s="4" t="s">
        <v>12</v>
      </c>
      <c r="B508" s="4" t="s">
        <v>47</v>
      </c>
      <c r="C508" s="4">
        <v>3</v>
      </c>
      <c r="D508" s="4">
        <v>1</v>
      </c>
      <c r="E508" s="1">
        <f>SUMIFS('Input - Working Days Hours'!D:D,'Input - Working Days Hours'!A:A,'I. Model Data - Working Days'!A508,'Input - Working Days Hours'!B:B,'I. Model Data - Working Days'!B508,'Input - Working Days Hours'!C:C,'I. Model Data - Working Days'!C508)</f>
        <v>0</v>
      </c>
      <c r="F508" s="4">
        <v>6</v>
      </c>
      <c r="G508" s="4">
        <v>4</v>
      </c>
    </row>
    <row r="509" spans="1:7" x14ac:dyDescent="0.3">
      <c r="A509" s="4" t="s">
        <v>12</v>
      </c>
      <c r="B509" s="4" t="s">
        <v>47</v>
      </c>
      <c r="C509" s="4">
        <v>4</v>
      </c>
      <c r="D509" s="4">
        <v>1</v>
      </c>
      <c r="E509" s="1">
        <f>SUMIFS('Input - Working Days Hours'!D:D,'Input - Working Days Hours'!A:A,'I. Model Data - Working Days'!A509,'Input - Working Days Hours'!B:B,'I. Model Data - Working Days'!B509,'Input - Working Days Hours'!C:C,'I. Model Data - Working Days'!C509)</f>
        <v>0</v>
      </c>
      <c r="F509" s="4">
        <v>8</v>
      </c>
      <c r="G509" s="4">
        <v>2</v>
      </c>
    </row>
    <row r="510" spans="1:7" x14ac:dyDescent="0.3">
      <c r="A510" s="4" t="s">
        <v>12</v>
      </c>
      <c r="B510" s="4" t="s">
        <v>47</v>
      </c>
      <c r="C510" s="4">
        <v>5</v>
      </c>
      <c r="D510" s="4">
        <v>1</v>
      </c>
      <c r="E510" s="1">
        <f>SUMIFS('Input - Working Days Hours'!D:D,'Input - Working Days Hours'!A:A,'I. Model Data - Working Days'!A510,'Input - Working Days Hours'!B:B,'I. Model Data - Working Days'!B510,'Input - Working Days Hours'!C:C,'I. Model Data - Working Days'!C510)</f>
        <v>0</v>
      </c>
      <c r="F510" s="4">
        <v>8</v>
      </c>
      <c r="G510" s="4">
        <v>2</v>
      </c>
    </row>
    <row r="511" spans="1:7" x14ac:dyDescent="0.3">
      <c r="A511" s="4" t="s">
        <v>12</v>
      </c>
      <c r="B511" s="4" t="s">
        <v>47</v>
      </c>
      <c r="C511" s="4">
        <v>6</v>
      </c>
      <c r="D511" s="4">
        <v>1</v>
      </c>
      <c r="E511" s="1">
        <f>SUMIFS('Input - Working Days Hours'!D:D,'Input - Working Days Hours'!A:A,'I. Model Data - Working Days'!A511,'Input - Working Days Hours'!B:B,'I. Model Data - Working Days'!B511,'Input - Working Days Hours'!C:C,'I. Model Data - Working Days'!C511)</f>
        <v>0</v>
      </c>
      <c r="F511" s="4">
        <v>8</v>
      </c>
      <c r="G511" s="4">
        <v>2</v>
      </c>
    </row>
    <row r="512" spans="1:7" x14ac:dyDescent="0.3">
      <c r="A512" s="4" t="s">
        <v>12</v>
      </c>
      <c r="B512" s="4" t="s">
        <v>47</v>
      </c>
      <c r="C512" s="4">
        <v>7</v>
      </c>
      <c r="D512" s="4">
        <v>1</v>
      </c>
      <c r="E512" s="1">
        <f>SUMIFS('Input - Working Days Hours'!D:D,'Input - Working Days Hours'!A:A,'I. Model Data - Working Days'!A512,'Input - Working Days Hours'!B:B,'I. Model Data - Working Days'!B512,'Input - Working Days Hours'!C:C,'I. Model Data - Working Days'!C512)</f>
        <v>0</v>
      </c>
      <c r="F512" s="4">
        <v>8</v>
      </c>
      <c r="G512" s="4">
        <v>2</v>
      </c>
    </row>
    <row r="513" spans="1:7" x14ac:dyDescent="0.3">
      <c r="A513" s="4" t="s">
        <v>12</v>
      </c>
      <c r="B513" s="4" t="s">
        <v>47</v>
      </c>
      <c r="C513" s="4">
        <v>8</v>
      </c>
      <c r="D513" s="4">
        <v>1</v>
      </c>
      <c r="E513" s="1">
        <f>SUMIFS('Input - Working Days Hours'!D:D,'Input - Working Days Hours'!A:A,'I. Model Data - Working Days'!A513,'Input - Working Days Hours'!B:B,'I. Model Data - Working Days'!B513,'Input - Working Days Hours'!C:C,'I. Model Data - Working Days'!C513)</f>
        <v>0</v>
      </c>
      <c r="F513" s="4">
        <v>8</v>
      </c>
      <c r="G513" s="4">
        <v>2</v>
      </c>
    </row>
    <row r="514" spans="1:7" x14ac:dyDescent="0.3">
      <c r="A514" s="4" t="s">
        <v>12</v>
      </c>
      <c r="B514" s="4" t="s">
        <v>47</v>
      </c>
      <c r="C514" s="4">
        <v>9</v>
      </c>
      <c r="D514" s="4">
        <v>1</v>
      </c>
      <c r="E514" s="1">
        <f>SUMIFS('Input - Working Days Hours'!D:D,'Input - Working Days Hours'!A:A,'I. Model Data - Working Days'!A514,'Input - Working Days Hours'!B:B,'I. Model Data - Working Days'!B514,'Input - Working Days Hours'!C:C,'I. Model Data - Working Days'!C514)</f>
        <v>0</v>
      </c>
      <c r="F514" s="4">
        <v>8</v>
      </c>
      <c r="G514" s="4">
        <v>2</v>
      </c>
    </row>
    <row r="515" spans="1:7" x14ac:dyDescent="0.3">
      <c r="A515" s="4" t="s">
        <v>12</v>
      </c>
      <c r="B515" s="4" t="s">
        <v>47</v>
      </c>
      <c r="C515" s="4">
        <v>10</v>
      </c>
      <c r="D515" s="4">
        <v>1</v>
      </c>
      <c r="E515" s="1">
        <f>SUMIFS('Input - Working Days Hours'!D:D,'Input - Working Days Hours'!A:A,'I. Model Data - Working Days'!A515,'Input - Working Days Hours'!B:B,'I. Model Data - Working Days'!B515,'Input - Working Days Hours'!C:C,'I. Model Data - Working Days'!C515)</f>
        <v>0</v>
      </c>
      <c r="F515" s="4">
        <v>8</v>
      </c>
      <c r="G515" s="4">
        <v>2</v>
      </c>
    </row>
    <row r="516" spans="1:7" x14ac:dyDescent="0.3">
      <c r="A516" s="4" t="s">
        <v>12</v>
      </c>
      <c r="B516" s="4" t="s">
        <v>47</v>
      </c>
      <c r="C516" s="4">
        <v>11</v>
      </c>
      <c r="D516" s="4">
        <v>1</v>
      </c>
      <c r="E516" s="1">
        <f>SUMIFS('Input - Working Days Hours'!D:D,'Input - Working Days Hours'!A:A,'I. Model Data - Working Days'!A516,'Input - Working Days Hours'!B:B,'I. Model Data - Working Days'!B516,'Input - Working Days Hours'!C:C,'I. Model Data - Working Days'!C516)</f>
        <v>22.006400000000003</v>
      </c>
      <c r="F516" s="4">
        <v>8</v>
      </c>
      <c r="G516" s="4">
        <v>2</v>
      </c>
    </row>
    <row r="517" spans="1:7" x14ac:dyDescent="0.3">
      <c r="A517" s="4" t="s">
        <v>12</v>
      </c>
      <c r="B517" s="4" t="s">
        <v>47</v>
      </c>
      <c r="C517" s="4">
        <v>12</v>
      </c>
      <c r="D517" s="4">
        <v>1</v>
      </c>
      <c r="E517" s="1">
        <f>SUMIFS('Input - Working Days Hours'!D:D,'Input - Working Days Hours'!A:A,'I. Model Data - Working Days'!A517,'Input - Working Days Hours'!B:B,'I. Model Data - Working Days'!B517,'Input - Working Days Hours'!C:C,'I. Model Data - Working Days'!C517)</f>
        <v>22.852800000000002</v>
      </c>
      <c r="F517" s="4">
        <v>8</v>
      </c>
      <c r="G517" s="4">
        <v>2</v>
      </c>
    </row>
    <row r="518" spans="1:7" x14ac:dyDescent="0.3">
      <c r="A518" s="4" t="s">
        <v>12</v>
      </c>
      <c r="B518" s="4" t="s">
        <v>47</v>
      </c>
      <c r="C518" s="4">
        <v>1</v>
      </c>
      <c r="D518" s="4">
        <v>2</v>
      </c>
      <c r="E518" s="1">
        <f>SUMIFS('Input - Working Days Hours'!D:D,'Input - Working Days Hours'!A:A,'I. Model Data - Working Days'!A518,'Input - Working Days Hours'!B:B,'I. Model Data - Working Days'!B518,'Input - Working Days Hours'!C:C,'I. Model Data - Working Days'!C518)</f>
        <v>0</v>
      </c>
      <c r="F518" s="4">
        <v>8</v>
      </c>
      <c r="G518" s="4">
        <v>2</v>
      </c>
    </row>
    <row r="519" spans="1:7" x14ac:dyDescent="0.3">
      <c r="A519" s="4" t="s">
        <v>12</v>
      </c>
      <c r="B519" s="4" t="s">
        <v>47</v>
      </c>
      <c r="C519" s="4">
        <v>2</v>
      </c>
      <c r="D519" s="4">
        <v>2</v>
      </c>
      <c r="E519" s="1">
        <f>SUMIFS('Input - Working Days Hours'!D:D,'Input - Working Days Hours'!A:A,'I. Model Data - Working Days'!A519,'Input - Working Days Hours'!B:B,'I. Model Data - Working Days'!B519,'Input - Working Days Hours'!C:C,'I. Model Data - Working Days'!C519)</f>
        <v>0</v>
      </c>
      <c r="F519" s="4">
        <v>8</v>
      </c>
      <c r="G519" s="4">
        <v>2</v>
      </c>
    </row>
    <row r="520" spans="1:7" x14ac:dyDescent="0.3">
      <c r="A520" s="4" t="s">
        <v>12</v>
      </c>
      <c r="B520" s="4" t="s">
        <v>47</v>
      </c>
      <c r="C520" s="4">
        <v>3</v>
      </c>
      <c r="D520" s="4">
        <v>2</v>
      </c>
      <c r="E520" s="1">
        <f>SUMIFS('Input - Working Days Hours'!D:D,'Input - Working Days Hours'!A:A,'I. Model Data - Working Days'!A520,'Input - Working Days Hours'!B:B,'I. Model Data - Working Days'!B520,'Input - Working Days Hours'!C:C,'I. Model Data - Working Days'!C520)</f>
        <v>0</v>
      </c>
      <c r="F520" s="4">
        <v>6</v>
      </c>
      <c r="G520" s="4">
        <v>4</v>
      </c>
    </row>
    <row r="521" spans="1:7" x14ac:dyDescent="0.3">
      <c r="A521" s="4" t="s">
        <v>12</v>
      </c>
      <c r="B521" s="4" t="s">
        <v>47</v>
      </c>
      <c r="C521" s="4">
        <v>4</v>
      </c>
      <c r="D521" s="4">
        <v>2</v>
      </c>
      <c r="E521" s="1">
        <f>SUMIFS('Input - Working Days Hours'!D:D,'Input - Working Days Hours'!A:A,'I. Model Data - Working Days'!A521,'Input - Working Days Hours'!B:B,'I. Model Data - Working Days'!B521,'Input - Working Days Hours'!C:C,'I. Model Data - Working Days'!C521)</f>
        <v>0</v>
      </c>
      <c r="F521" s="4">
        <v>8</v>
      </c>
      <c r="G521" s="4">
        <v>2</v>
      </c>
    </row>
    <row r="522" spans="1:7" x14ac:dyDescent="0.3">
      <c r="A522" s="4" t="s">
        <v>12</v>
      </c>
      <c r="B522" s="4" t="s">
        <v>47</v>
      </c>
      <c r="C522" s="4">
        <v>5</v>
      </c>
      <c r="D522" s="4">
        <v>2</v>
      </c>
      <c r="E522" s="1">
        <f>SUMIFS('Input - Working Days Hours'!D:D,'Input - Working Days Hours'!A:A,'I. Model Data - Working Days'!A522,'Input - Working Days Hours'!B:B,'I. Model Data - Working Days'!B522,'Input - Working Days Hours'!C:C,'I. Model Data - Working Days'!C522)</f>
        <v>0</v>
      </c>
      <c r="F522" s="4">
        <v>8</v>
      </c>
      <c r="G522" s="4">
        <v>2</v>
      </c>
    </row>
    <row r="523" spans="1:7" x14ac:dyDescent="0.3">
      <c r="A523" s="4" t="s">
        <v>12</v>
      </c>
      <c r="B523" s="4" t="s">
        <v>47</v>
      </c>
      <c r="C523" s="4">
        <v>6</v>
      </c>
      <c r="D523" s="4">
        <v>2</v>
      </c>
      <c r="E523" s="1">
        <f>SUMIFS('Input - Working Days Hours'!D:D,'Input - Working Days Hours'!A:A,'I. Model Data - Working Days'!A523,'Input - Working Days Hours'!B:B,'I. Model Data - Working Days'!B523,'Input - Working Days Hours'!C:C,'I. Model Data - Working Days'!C523)</f>
        <v>0</v>
      </c>
      <c r="F523" s="4">
        <v>8</v>
      </c>
      <c r="G523" s="4">
        <v>2</v>
      </c>
    </row>
    <row r="524" spans="1:7" x14ac:dyDescent="0.3">
      <c r="A524" s="4" t="s">
        <v>12</v>
      </c>
      <c r="B524" s="4" t="s">
        <v>47</v>
      </c>
      <c r="C524" s="4">
        <v>7</v>
      </c>
      <c r="D524" s="4">
        <v>2</v>
      </c>
      <c r="E524" s="1">
        <f>SUMIFS('Input - Working Days Hours'!D:D,'Input - Working Days Hours'!A:A,'I. Model Data - Working Days'!A524,'Input - Working Days Hours'!B:B,'I. Model Data - Working Days'!B524,'Input - Working Days Hours'!C:C,'I. Model Data - Working Days'!C524)</f>
        <v>0</v>
      </c>
      <c r="F524" s="4">
        <v>8</v>
      </c>
      <c r="G524" s="4">
        <v>2</v>
      </c>
    </row>
    <row r="525" spans="1:7" x14ac:dyDescent="0.3">
      <c r="A525" s="4" t="s">
        <v>12</v>
      </c>
      <c r="B525" s="4" t="s">
        <v>47</v>
      </c>
      <c r="C525" s="4">
        <v>8</v>
      </c>
      <c r="D525" s="4">
        <v>2</v>
      </c>
      <c r="E525" s="1">
        <f>SUMIFS('Input - Working Days Hours'!D:D,'Input - Working Days Hours'!A:A,'I. Model Data - Working Days'!A525,'Input - Working Days Hours'!B:B,'I. Model Data - Working Days'!B525,'Input - Working Days Hours'!C:C,'I. Model Data - Working Days'!C525)</f>
        <v>0</v>
      </c>
      <c r="F525" s="4">
        <v>8</v>
      </c>
      <c r="G525" s="4">
        <v>2</v>
      </c>
    </row>
    <row r="526" spans="1:7" x14ac:dyDescent="0.3">
      <c r="A526" s="4" t="s">
        <v>12</v>
      </c>
      <c r="B526" s="4" t="s">
        <v>47</v>
      </c>
      <c r="C526" s="4">
        <v>9</v>
      </c>
      <c r="D526" s="4">
        <v>2</v>
      </c>
      <c r="E526" s="1">
        <f>SUMIFS('Input - Working Days Hours'!D:D,'Input - Working Days Hours'!A:A,'I. Model Data - Working Days'!A526,'Input - Working Days Hours'!B:B,'I. Model Data - Working Days'!B526,'Input - Working Days Hours'!C:C,'I. Model Data - Working Days'!C526)</f>
        <v>0</v>
      </c>
      <c r="F526" s="4">
        <v>8</v>
      </c>
      <c r="G526" s="4">
        <v>2</v>
      </c>
    </row>
    <row r="527" spans="1:7" x14ac:dyDescent="0.3">
      <c r="A527" s="4" t="s">
        <v>12</v>
      </c>
      <c r="B527" s="4" t="s">
        <v>47</v>
      </c>
      <c r="C527" s="4">
        <v>10</v>
      </c>
      <c r="D527" s="4">
        <v>2</v>
      </c>
      <c r="E527" s="1">
        <f>SUMIFS('Input - Working Days Hours'!D:D,'Input - Working Days Hours'!A:A,'I. Model Data - Working Days'!A527,'Input - Working Days Hours'!B:B,'I. Model Data - Working Days'!B527,'Input - Working Days Hours'!C:C,'I. Model Data - Working Days'!C527)</f>
        <v>0</v>
      </c>
      <c r="F527" s="4">
        <v>8</v>
      </c>
      <c r="G527" s="4">
        <v>2</v>
      </c>
    </row>
    <row r="528" spans="1:7" x14ac:dyDescent="0.3">
      <c r="A528" s="4" t="s">
        <v>12</v>
      </c>
      <c r="B528" s="4" t="s">
        <v>47</v>
      </c>
      <c r="C528" s="4">
        <v>11</v>
      </c>
      <c r="D528" s="4">
        <v>2</v>
      </c>
      <c r="E528" s="1">
        <f>SUMIFS('Input - Working Days Hours'!D:D,'Input - Working Days Hours'!A:A,'I. Model Data - Working Days'!A528,'Input - Working Days Hours'!B:B,'I. Model Data - Working Days'!B528,'Input - Working Days Hours'!C:C,'I. Model Data - Working Days'!C528)</f>
        <v>22.006400000000003</v>
      </c>
      <c r="F528" s="4">
        <v>8</v>
      </c>
      <c r="G528" s="4">
        <v>2</v>
      </c>
    </row>
    <row r="529" spans="1:7" x14ac:dyDescent="0.3">
      <c r="A529" s="4" t="s">
        <v>12</v>
      </c>
      <c r="B529" s="4" t="s">
        <v>47</v>
      </c>
      <c r="C529" s="4">
        <v>12</v>
      </c>
      <c r="D529" s="4">
        <v>2</v>
      </c>
      <c r="E529" s="1">
        <f>SUMIFS('Input - Working Days Hours'!D:D,'Input - Working Days Hours'!A:A,'I. Model Data - Working Days'!A529,'Input - Working Days Hours'!B:B,'I. Model Data - Working Days'!B529,'Input - Working Days Hours'!C:C,'I. Model Data - Working Days'!C529)</f>
        <v>22.852800000000002</v>
      </c>
      <c r="F529" s="4">
        <v>8</v>
      </c>
      <c r="G529" s="4">
        <v>2</v>
      </c>
    </row>
    <row r="530" spans="1:7" x14ac:dyDescent="0.3">
      <c r="A530" s="4" t="s">
        <v>12</v>
      </c>
      <c r="B530" s="4" t="s">
        <v>48</v>
      </c>
      <c r="C530" s="4">
        <v>1</v>
      </c>
      <c r="D530" s="4">
        <v>1</v>
      </c>
      <c r="E530" s="1">
        <f>SUMIFS('Input - Working Days Hours'!D:D,'Input - Working Days Hours'!A:A,'I. Model Data - Working Days'!A530,'Input - Working Days Hours'!B:B,'I. Model Data - Working Days'!B530,'Input - Working Days Hours'!C:C,'I. Model Data - Working Days'!C530)</f>
        <v>0</v>
      </c>
      <c r="F530" s="4">
        <v>8</v>
      </c>
      <c r="G530" s="4">
        <v>2</v>
      </c>
    </row>
    <row r="531" spans="1:7" x14ac:dyDescent="0.3">
      <c r="A531" s="4" t="s">
        <v>12</v>
      </c>
      <c r="B531" s="4" t="s">
        <v>48</v>
      </c>
      <c r="C531" s="4">
        <v>2</v>
      </c>
      <c r="D531" s="4">
        <v>1</v>
      </c>
      <c r="E531" s="1">
        <f>SUMIFS('Input - Working Days Hours'!D:D,'Input - Working Days Hours'!A:A,'I. Model Data - Working Days'!A531,'Input - Working Days Hours'!B:B,'I. Model Data - Working Days'!B531,'Input - Working Days Hours'!C:C,'I. Model Data - Working Days'!C531)</f>
        <v>0</v>
      </c>
      <c r="F531" s="4">
        <v>8</v>
      </c>
      <c r="G531" s="4">
        <v>2</v>
      </c>
    </row>
    <row r="532" spans="1:7" x14ac:dyDescent="0.3">
      <c r="A532" s="4" t="s">
        <v>12</v>
      </c>
      <c r="B532" s="4" t="s">
        <v>48</v>
      </c>
      <c r="C532" s="4">
        <v>3</v>
      </c>
      <c r="D532" s="4">
        <v>1</v>
      </c>
      <c r="E532" s="1">
        <f>SUMIFS('Input - Working Days Hours'!D:D,'Input - Working Days Hours'!A:A,'I. Model Data - Working Days'!A532,'Input - Working Days Hours'!B:B,'I. Model Data - Working Days'!B532,'Input - Working Days Hours'!C:C,'I. Model Data - Working Days'!C532)</f>
        <v>0</v>
      </c>
      <c r="F532" s="4">
        <v>6</v>
      </c>
      <c r="G532" s="4">
        <v>4</v>
      </c>
    </row>
    <row r="533" spans="1:7" x14ac:dyDescent="0.3">
      <c r="A533" s="4" t="s">
        <v>12</v>
      </c>
      <c r="B533" s="4" t="s">
        <v>48</v>
      </c>
      <c r="C533" s="4">
        <v>4</v>
      </c>
      <c r="D533" s="4">
        <v>1</v>
      </c>
      <c r="E533" s="1">
        <f>SUMIFS('Input - Working Days Hours'!D:D,'Input - Working Days Hours'!A:A,'I. Model Data - Working Days'!A533,'Input - Working Days Hours'!B:B,'I. Model Data - Working Days'!B533,'Input - Working Days Hours'!C:C,'I. Model Data - Working Days'!C533)</f>
        <v>21.160000000000004</v>
      </c>
      <c r="F533" s="4">
        <v>8</v>
      </c>
      <c r="G533" s="4">
        <v>2</v>
      </c>
    </row>
    <row r="534" spans="1:7" x14ac:dyDescent="0.3">
      <c r="A534" s="4" t="s">
        <v>12</v>
      </c>
      <c r="B534" s="4" t="s">
        <v>48</v>
      </c>
      <c r="C534" s="4">
        <v>5</v>
      </c>
      <c r="D534" s="4">
        <v>1</v>
      </c>
      <c r="E534" s="1">
        <f>SUMIFS('Input - Working Days Hours'!D:D,'Input - Working Days Hours'!A:A,'I. Model Data - Working Days'!A534,'Input - Working Days Hours'!B:B,'I. Model Data - Working Days'!B534,'Input - Working Days Hours'!C:C,'I. Model Data - Working Days'!C534)</f>
        <v>24.122399999999999</v>
      </c>
      <c r="F534" s="4">
        <v>8</v>
      </c>
      <c r="G534" s="4">
        <v>2</v>
      </c>
    </row>
    <row r="535" spans="1:7" x14ac:dyDescent="0.3">
      <c r="A535" s="4" t="s">
        <v>12</v>
      </c>
      <c r="B535" s="4" t="s">
        <v>48</v>
      </c>
      <c r="C535" s="4">
        <v>6</v>
      </c>
      <c r="D535" s="4">
        <v>1</v>
      </c>
      <c r="E535" s="1">
        <f>SUMIFS('Input - Working Days Hours'!D:D,'Input - Working Days Hours'!A:A,'I. Model Data - Working Days'!A535,'Input - Working Days Hours'!B:B,'I. Model Data - Working Days'!B535,'Input - Working Days Hours'!C:C,'I. Model Data - Working Days'!C535)</f>
        <v>20.736800000000002</v>
      </c>
      <c r="F535" s="4">
        <v>8</v>
      </c>
      <c r="G535" s="4">
        <v>2</v>
      </c>
    </row>
    <row r="536" spans="1:7" x14ac:dyDescent="0.3">
      <c r="A536" s="4" t="s">
        <v>12</v>
      </c>
      <c r="B536" s="4" t="s">
        <v>48</v>
      </c>
      <c r="C536" s="4">
        <v>7</v>
      </c>
      <c r="D536" s="4">
        <v>1</v>
      </c>
      <c r="E536" s="1">
        <f>SUMIFS('Input - Working Days Hours'!D:D,'Input - Working Days Hours'!A:A,'I. Model Data - Working Days'!A536,'Input - Working Days Hours'!B:B,'I. Model Data - Working Days'!B536,'Input - Working Days Hours'!C:C,'I. Model Data - Working Days'!C536)</f>
        <v>24.5456</v>
      </c>
      <c r="F536" s="4">
        <v>8</v>
      </c>
      <c r="G536" s="4">
        <v>2</v>
      </c>
    </row>
    <row r="537" spans="1:7" x14ac:dyDescent="0.3">
      <c r="A537" s="4" t="s">
        <v>12</v>
      </c>
      <c r="B537" s="4" t="s">
        <v>48</v>
      </c>
      <c r="C537" s="4">
        <v>8</v>
      </c>
      <c r="D537" s="4">
        <v>1</v>
      </c>
      <c r="E537" s="1">
        <f>SUMIFS('Input - Working Days Hours'!D:D,'Input - Working Days Hours'!A:A,'I. Model Data - Working Days'!A537,'Input - Working Days Hours'!B:B,'I. Model Data - Working Days'!B537,'Input - Working Days Hours'!C:C,'I. Model Data - Working Days'!C537)</f>
        <v>24.122399999999999</v>
      </c>
      <c r="F537" s="4">
        <v>8</v>
      </c>
      <c r="G537" s="4">
        <v>2</v>
      </c>
    </row>
    <row r="538" spans="1:7" x14ac:dyDescent="0.3">
      <c r="A538" s="4" t="s">
        <v>12</v>
      </c>
      <c r="B538" s="4" t="s">
        <v>48</v>
      </c>
      <c r="C538" s="4">
        <v>9</v>
      </c>
      <c r="D538" s="4">
        <v>1</v>
      </c>
      <c r="E538" s="1">
        <f>SUMIFS('Input - Working Days Hours'!D:D,'Input - Working Days Hours'!A:A,'I. Model Data - Working Days'!A538,'Input - Working Days Hours'!B:B,'I. Model Data - Working Days'!B538,'Input - Working Days Hours'!C:C,'I. Model Data - Working Days'!C538)</f>
        <v>22.852800000000002</v>
      </c>
      <c r="F538" s="4">
        <v>8</v>
      </c>
      <c r="G538" s="4">
        <v>2</v>
      </c>
    </row>
    <row r="539" spans="1:7" x14ac:dyDescent="0.3">
      <c r="A539" s="4" t="s">
        <v>12</v>
      </c>
      <c r="B539" s="4" t="s">
        <v>48</v>
      </c>
      <c r="C539" s="4">
        <v>10</v>
      </c>
      <c r="D539" s="4">
        <v>1</v>
      </c>
      <c r="E539" s="1">
        <f>SUMIFS('Input - Working Days Hours'!D:D,'Input - Working Days Hours'!A:A,'I. Model Data - Working Days'!A539,'Input - Working Days Hours'!B:B,'I. Model Data - Working Days'!B539,'Input - Working Days Hours'!C:C,'I. Model Data - Working Days'!C539)</f>
        <v>24.122399999999999</v>
      </c>
      <c r="F539" s="4">
        <v>8</v>
      </c>
      <c r="G539" s="4">
        <v>2</v>
      </c>
    </row>
    <row r="540" spans="1:7" x14ac:dyDescent="0.3">
      <c r="A540" s="4" t="s">
        <v>12</v>
      </c>
      <c r="B540" s="4" t="s">
        <v>48</v>
      </c>
      <c r="C540" s="4">
        <v>11</v>
      </c>
      <c r="D540" s="4">
        <v>1</v>
      </c>
      <c r="E540" s="1">
        <f>SUMIFS('Input - Working Days Hours'!D:D,'Input - Working Days Hours'!A:A,'I. Model Data - Working Days'!A540,'Input - Working Days Hours'!B:B,'I. Model Data - Working Days'!B540,'Input - Working Days Hours'!C:C,'I. Model Data - Working Days'!C540)</f>
        <v>23.699200000000001</v>
      </c>
      <c r="F540" s="4">
        <v>8</v>
      </c>
      <c r="G540" s="4">
        <v>2</v>
      </c>
    </row>
    <row r="541" spans="1:7" x14ac:dyDescent="0.3">
      <c r="A541" s="4" t="s">
        <v>12</v>
      </c>
      <c r="B541" s="4" t="s">
        <v>48</v>
      </c>
      <c r="C541" s="4">
        <v>12</v>
      </c>
      <c r="D541" s="4">
        <v>1</v>
      </c>
      <c r="E541" s="1">
        <f>SUMIFS('Input - Working Days Hours'!D:D,'Input - Working Days Hours'!A:A,'I. Model Data - Working Days'!A541,'Input - Working Days Hours'!B:B,'I. Model Data - Working Days'!B541,'Input - Working Days Hours'!C:C,'I. Model Data - Working Days'!C541)</f>
        <v>24.5456</v>
      </c>
      <c r="F541" s="4">
        <v>8</v>
      </c>
      <c r="G541" s="4">
        <v>2</v>
      </c>
    </row>
    <row r="542" spans="1:7" x14ac:dyDescent="0.3">
      <c r="A542" s="4" t="s">
        <v>12</v>
      </c>
      <c r="B542" s="4" t="s">
        <v>48</v>
      </c>
      <c r="C542" s="4">
        <v>1</v>
      </c>
      <c r="D542" s="4">
        <v>2</v>
      </c>
      <c r="E542" s="1">
        <f>SUMIFS('Input - Working Days Hours'!D:D,'Input - Working Days Hours'!A:A,'I. Model Data - Working Days'!A542,'Input - Working Days Hours'!B:B,'I. Model Data - Working Days'!B542,'Input - Working Days Hours'!C:C,'I. Model Data - Working Days'!C542)</f>
        <v>0</v>
      </c>
      <c r="F542" s="4">
        <v>8</v>
      </c>
      <c r="G542" s="4">
        <v>2</v>
      </c>
    </row>
    <row r="543" spans="1:7" x14ac:dyDescent="0.3">
      <c r="A543" s="4" t="s">
        <v>12</v>
      </c>
      <c r="B543" s="4" t="s">
        <v>48</v>
      </c>
      <c r="C543" s="4">
        <v>2</v>
      </c>
      <c r="D543" s="4">
        <v>2</v>
      </c>
      <c r="E543" s="1">
        <f>SUMIFS('Input - Working Days Hours'!D:D,'Input - Working Days Hours'!A:A,'I. Model Data - Working Days'!A543,'Input - Working Days Hours'!B:B,'I. Model Data - Working Days'!B543,'Input - Working Days Hours'!C:C,'I. Model Data - Working Days'!C543)</f>
        <v>0</v>
      </c>
      <c r="F543" s="4">
        <v>8</v>
      </c>
      <c r="G543" s="4">
        <v>2</v>
      </c>
    </row>
    <row r="544" spans="1:7" x14ac:dyDescent="0.3">
      <c r="A544" s="4" t="s">
        <v>12</v>
      </c>
      <c r="B544" s="4" t="s">
        <v>48</v>
      </c>
      <c r="C544" s="4">
        <v>3</v>
      </c>
      <c r="D544" s="4">
        <v>2</v>
      </c>
      <c r="E544" s="1">
        <f>SUMIFS('Input - Working Days Hours'!D:D,'Input - Working Days Hours'!A:A,'I. Model Data - Working Days'!A544,'Input - Working Days Hours'!B:B,'I. Model Data - Working Days'!B544,'Input - Working Days Hours'!C:C,'I. Model Data - Working Days'!C544)</f>
        <v>0</v>
      </c>
      <c r="F544" s="4">
        <v>6</v>
      </c>
      <c r="G544" s="4">
        <v>4</v>
      </c>
    </row>
    <row r="545" spans="1:7" x14ac:dyDescent="0.3">
      <c r="A545" s="4" t="s">
        <v>12</v>
      </c>
      <c r="B545" s="4" t="s">
        <v>48</v>
      </c>
      <c r="C545" s="4">
        <v>4</v>
      </c>
      <c r="D545" s="4">
        <v>2</v>
      </c>
      <c r="E545" s="1">
        <f>SUMIFS('Input - Working Days Hours'!D:D,'Input - Working Days Hours'!A:A,'I. Model Data - Working Days'!A545,'Input - Working Days Hours'!B:B,'I. Model Data - Working Days'!B545,'Input - Working Days Hours'!C:C,'I. Model Data - Working Days'!C545)</f>
        <v>21.160000000000004</v>
      </c>
      <c r="F545" s="4">
        <v>8</v>
      </c>
      <c r="G545" s="4">
        <v>2</v>
      </c>
    </row>
    <row r="546" spans="1:7" x14ac:dyDescent="0.3">
      <c r="A546" s="4" t="s">
        <v>12</v>
      </c>
      <c r="B546" s="4" t="s">
        <v>48</v>
      </c>
      <c r="C546" s="4">
        <v>5</v>
      </c>
      <c r="D546" s="4">
        <v>2</v>
      </c>
      <c r="E546" s="1">
        <f>SUMIFS('Input - Working Days Hours'!D:D,'Input - Working Days Hours'!A:A,'I. Model Data - Working Days'!A546,'Input - Working Days Hours'!B:B,'I. Model Data - Working Days'!B546,'Input - Working Days Hours'!C:C,'I. Model Data - Working Days'!C546)</f>
        <v>24.122399999999999</v>
      </c>
      <c r="F546" s="4">
        <v>8</v>
      </c>
      <c r="G546" s="4">
        <v>2</v>
      </c>
    </row>
    <row r="547" spans="1:7" x14ac:dyDescent="0.3">
      <c r="A547" s="4" t="s">
        <v>12</v>
      </c>
      <c r="B547" s="4" t="s">
        <v>48</v>
      </c>
      <c r="C547" s="4">
        <v>6</v>
      </c>
      <c r="D547" s="4">
        <v>2</v>
      </c>
      <c r="E547" s="1">
        <f>SUMIFS('Input - Working Days Hours'!D:D,'Input - Working Days Hours'!A:A,'I. Model Data - Working Days'!A547,'Input - Working Days Hours'!B:B,'I. Model Data - Working Days'!B547,'Input - Working Days Hours'!C:C,'I. Model Data - Working Days'!C547)</f>
        <v>20.736800000000002</v>
      </c>
      <c r="F547" s="4">
        <v>8</v>
      </c>
      <c r="G547" s="4">
        <v>2</v>
      </c>
    </row>
    <row r="548" spans="1:7" x14ac:dyDescent="0.3">
      <c r="A548" s="4" t="s">
        <v>12</v>
      </c>
      <c r="B548" s="4" t="s">
        <v>48</v>
      </c>
      <c r="C548" s="4">
        <v>7</v>
      </c>
      <c r="D548" s="4">
        <v>2</v>
      </c>
      <c r="E548" s="1">
        <f>SUMIFS('Input - Working Days Hours'!D:D,'Input - Working Days Hours'!A:A,'I. Model Data - Working Days'!A548,'Input - Working Days Hours'!B:B,'I. Model Data - Working Days'!B548,'Input - Working Days Hours'!C:C,'I. Model Data - Working Days'!C548)</f>
        <v>24.5456</v>
      </c>
      <c r="F548" s="4">
        <v>8</v>
      </c>
      <c r="G548" s="4">
        <v>2</v>
      </c>
    </row>
    <row r="549" spans="1:7" x14ac:dyDescent="0.3">
      <c r="A549" s="4" t="s">
        <v>12</v>
      </c>
      <c r="B549" s="4" t="s">
        <v>48</v>
      </c>
      <c r="C549" s="4">
        <v>8</v>
      </c>
      <c r="D549" s="4">
        <v>2</v>
      </c>
      <c r="E549" s="1">
        <f>SUMIFS('Input - Working Days Hours'!D:D,'Input - Working Days Hours'!A:A,'I. Model Data - Working Days'!A549,'Input - Working Days Hours'!B:B,'I. Model Data - Working Days'!B549,'Input - Working Days Hours'!C:C,'I. Model Data - Working Days'!C549)</f>
        <v>24.122399999999999</v>
      </c>
      <c r="F549" s="4">
        <v>8</v>
      </c>
      <c r="G549" s="4">
        <v>2</v>
      </c>
    </row>
    <row r="550" spans="1:7" x14ac:dyDescent="0.3">
      <c r="A550" s="4" t="s">
        <v>12</v>
      </c>
      <c r="B550" s="4" t="s">
        <v>48</v>
      </c>
      <c r="C550" s="4">
        <v>9</v>
      </c>
      <c r="D550" s="4">
        <v>2</v>
      </c>
      <c r="E550" s="1">
        <f>SUMIFS('Input - Working Days Hours'!D:D,'Input - Working Days Hours'!A:A,'I. Model Data - Working Days'!A550,'Input - Working Days Hours'!B:B,'I. Model Data - Working Days'!B550,'Input - Working Days Hours'!C:C,'I. Model Data - Working Days'!C550)</f>
        <v>22.852800000000002</v>
      </c>
      <c r="F550" s="4">
        <v>8</v>
      </c>
      <c r="G550" s="4">
        <v>2</v>
      </c>
    </row>
    <row r="551" spans="1:7" x14ac:dyDescent="0.3">
      <c r="A551" s="4" t="s">
        <v>12</v>
      </c>
      <c r="B551" s="4" t="s">
        <v>48</v>
      </c>
      <c r="C551" s="4">
        <v>10</v>
      </c>
      <c r="D551" s="4">
        <v>2</v>
      </c>
      <c r="E551" s="1">
        <f>SUMIFS('Input - Working Days Hours'!D:D,'Input - Working Days Hours'!A:A,'I. Model Data - Working Days'!A551,'Input - Working Days Hours'!B:B,'I. Model Data - Working Days'!B551,'Input - Working Days Hours'!C:C,'I. Model Data - Working Days'!C551)</f>
        <v>24.122399999999999</v>
      </c>
      <c r="F551" s="4">
        <v>8</v>
      </c>
      <c r="G551" s="4">
        <v>2</v>
      </c>
    </row>
    <row r="552" spans="1:7" x14ac:dyDescent="0.3">
      <c r="A552" s="4" t="s">
        <v>12</v>
      </c>
      <c r="B552" s="4" t="s">
        <v>48</v>
      </c>
      <c r="C552" s="4">
        <v>11</v>
      </c>
      <c r="D552" s="4">
        <v>2</v>
      </c>
      <c r="E552" s="1">
        <f>SUMIFS('Input - Working Days Hours'!D:D,'Input - Working Days Hours'!A:A,'I. Model Data - Working Days'!A552,'Input - Working Days Hours'!B:B,'I. Model Data - Working Days'!B552,'Input - Working Days Hours'!C:C,'I. Model Data - Working Days'!C552)</f>
        <v>23.699200000000001</v>
      </c>
      <c r="F552" s="4">
        <v>8</v>
      </c>
      <c r="G552" s="4">
        <v>2</v>
      </c>
    </row>
    <row r="553" spans="1:7" x14ac:dyDescent="0.3">
      <c r="A553" s="4" t="s">
        <v>12</v>
      </c>
      <c r="B553" s="4" t="s">
        <v>48</v>
      </c>
      <c r="C553" s="4">
        <v>12</v>
      </c>
      <c r="D553" s="4">
        <v>2</v>
      </c>
      <c r="E553" s="1">
        <f>SUMIFS('Input - Working Days Hours'!D:D,'Input - Working Days Hours'!A:A,'I. Model Data - Working Days'!A553,'Input - Working Days Hours'!B:B,'I. Model Data - Working Days'!B553,'Input - Working Days Hours'!C:C,'I. Model Data - Working Days'!C553)</f>
        <v>24.5456</v>
      </c>
      <c r="F553" s="4">
        <v>8</v>
      </c>
      <c r="G553" s="4">
        <v>2</v>
      </c>
    </row>
    <row r="554" spans="1:7" x14ac:dyDescent="0.3">
      <c r="A554" s="4" t="s">
        <v>12</v>
      </c>
      <c r="B554" s="4" t="s">
        <v>34</v>
      </c>
      <c r="C554" s="4">
        <v>1</v>
      </c>
      <c r="D554" s="4">
        <v>1</v>
      </c>
      <c r="E554" s="1">
        <f>SUMIFS('Input - Working Days Hours'!D:D,'Input - Working Days Hours'!A:A,'I. Model Data - Working Days'!A554,'Input - Working Days Hours'!B:B,'I. Model Data - Working Days'!B554,'Input - Working Days Hours'!C:C,'I. Model Data - Working Days'!C554)</f>
        <v>19.805759999999999</v>
      </c>
      <c r="F554" s="4">
        <v>8</v>
      </c>
      <c r="G554" s="4">
        <v>2</v>
      </c>
    </row>
    <row r="555" spans="1:7" x14ac:dyDescent="0.3">
      <c r="A555" s="4" t="s">
        <v>12</v>
      </c>
      <c r="B555" s="4" t="s">
        <v>34</v>
      </c>
      <c r="C555" s="4">
        <v>2</v>
      </c>
      <c r="D555" s="4">
        <v>1</v>
      </c>
      <c r="E555" s="1">
        <f>SUMIFS('Input - Working Days Hours'!D:D,'Input - Working Days Hours'!A:A,'I. Model Data - Working Days'!A555,'Input - Working Days Hours'!B:B,'I. Model Data - Working Days'!B555,'Input - Working Days Hours'!C:C,'I. Model Data - Working Days'!C555)</f>
        <v>17.520479999999999</v>
      </c>
      <c r="F555" s="4">
        <v>8</v>
      </c>
      <c r="G555" s="4">
        <v>2</v>
      </c>
    </row>
    <row r="556" spans="1:7" x14ac:dyDescent="0.3">
      <c r="A556" s="4" t="s">
        <v>12</v>
      </c>
      <c r="B556" s="4" t="s">
        <v>34</v>
      </c>
      <c r="C556" s="4">
        <v>3</v>
      </c>
      <c r="D556" s="4">
        <v>1</v>
      </c>
      <c r="E556" s="1">
        <f>SUMIFS('Input - Working Days Hours'!D:D,'Input - Working Days Hours'!A:A,'I. Model Data - Working Days'!A556,'Input - Working Days Hours'!B:B,'I. Model Data - Working Days'!B556,'Input - Working Days Hours'!C:C,'I. Model Data - Working Days'!C556)</f>
        <v>19.805759999999999</v>
      </c>
      <c r="F556" s="4">
        <v>6</v>
      </c>
      <c r="G556" s="4">
        <v>4</v>
      </c>
    </row>
    <row r="557" spans="1:7" x14ac:dyDescent="0.3">
      <c r="A557" s="4" t="s">
        <v>12</v>
      </c>
      <c r="B557" s="4" t="s">
        <v>34</v>
      </c>
      <c r="C557" s="4">
        <v>4</v>
      </c>
      <c r="D557" s="4">
        <v>1</v>
      </c>
      <c r="E557" s="1">
        <f>SUMIFS('Input - Working Days Hours'!D:D,'Input - Working Days Hours'!A:A,'I. Model Data - Working Days'!A557,'Input - Working Days Hours'!B:B,'I. Model Data - Working Days'!B557,'Input - Working Days Hours'!C:C,'I. Model Data - Working Days'!C557)</f>
        <v>17.520479999999999</v>
      </c>
      <c r="F557" s="4">
        <v>8</v>
      </c>
      <c r="G557" s="4">
        <v>2</v>
      </c>
    </row>
    <row r="558" spans="1:7" x14ac:dyDescent="0.3">
      <c r="A558" s="4" t="s">
        <v>12</v>
      </c>
      <c r="B558" s="4" t="s">
        <v>34</v>
      </c>
      <c r="C558" s="4">
        <v>5</v>
      </c>
      <c r="D558" s="4">
        <v>1</v>
      </c>
      <c r="E558" s="1">
        <f>SUMIFS('Input - Working Days Hours'!D:D,'Input - Working Days Hours'!A:A,'I. Model Data - Working Days'!A558,'Input - Working Days Hours'!B:B,'I. Model Data - Working Days'!B558,'Input - Working Days Hours'!C:C,'I. Model Data - Working Days'!C558)</f>
        <v>19.805759999999999</v>
      </c>
      <c r="F558" s="4">
        <v>8</v>
      </c>
      <c r="G558" s="4">
        <v>2</v>
      </c>
    </row>
    <row r="559" spans="1:7" x14ac:dyDescent="0.3">
      <c r="A559" s="4" t="s">
        <v>12</v>
      </c>
      <c r="B559" s="4" t="s">
        <v>34</v>
      </c>
      <c r="C559" s="4">
        <v>6</v>
      </c>
      <c r="D559" s="4">
        <v>1</v>
      </c>
      <c r="E559" s="1">
        <f>SUMIFS('Input - Working Days Hours'!D:D,'Input - Working Days Hours'!A:A,'I. Model Data - Working Days'!A559,'Input - Working Days Hours'!B:B,'I. Model Data - Working Days'!B559,'Input - Working Days Hours'!C:C,'I. Model Data - Working Days'!C559)</f>
        <v>17.520479999999999</v>
      </c>
      <c r="F559" s="4">
        <v>8</v>
      </c>
      <c r="G559" s="4">
        <v>2</v>
      </c>
    </row>
    <row r="560" spans="1:7" x14ac:dyDescent="0.3">
      <c r="A560" s="4" t="s">
        <v>12</v>
      </c>
      <c r="B560" s="4" t="s">
        <v>34</v>
      </c>
      <c r="C560" s="4">
        <v>7</v>
      </c>
      <c r="D560" s="4">
        <v>1</v>
      </c>
      <c r="E560" s="1">
        <f>SUMIFS('Input - Working Days Hours'!D:D,'Input - Working Days Hours'!A:A,'I. Model Data - Working Days'!A560,'Input - Working Days Hours'!B:B,'I. Model Data - Working Days'!B560,'Input - Working Days Hours'!C:C,'I. Model Data - Working Days'!C560)</f>
        <v>20.567520000000002</v>
      </c>
      <c r="F560" s="4">
        <v>8</v>
      </c>
      <c r="G560" s="4">
        <v>2</v>
      </c>
    </row>
    <row r="561" spans="1:7" x14ac:dyDescent="0.3">
      <c r="A561" s="4" t="s">
        <v>12</v>
      </c>
      <c r="B561" s="4" t="s">
        <v>34</v>
      </c>
      <c r="C561" s="4">
        <v>8</v>
      </c>
      <c r="D561" s="4">
        <v>1</v>
      </c>
      <c r="E561" s="1">
        <f>SUMIFS('Input - Working Days Hours'!D:D,'Input - Working Days Hours'!A:A,'I. Model Data - Working Days'!A561,'Input - Working Days Hours'!B:B,'I. Model Data - Working Days'!B561,'Input - Working Days Hours'!C:C,'I. Model Data - Working Days'!C561)</f>
        <v>19.805759999999999</v>
      </c>
      <c r="F561" s="4">
        <v>8</v>
      </c>
      <c r="G561" s="4">
        <v>2</v>
      </c>
    </row>
    <row r="562" spans="1:7" x14ac:dyDescent="0.3">
      <c r="A562" s="4" t="s">
        <v>12</v>
      </c>
      <c r="B562" s="4" t="s">
        <v>34</v>
      </c>
      <c r="C562" s="4">
        <v>9</v>
      </c>
      <c r="D562" s="4">
        <v>1</v>
      </c>
      <c r="E562" s="1">
        <f>SUMIFS('Input - Working Days Hours'!D:D,'Input - Working Days Hours'!A:A,'I. Model Data - Working Days'!A562,'Input - Working Days Hours'!B:B,'I. Model Data - Working Days'!B562,'Input - Working Days Hours'!C:C,'I. Model Data - Working Days'!C562)</f>
        <v>19.044</v>
      </c>
      <c r="F562" s="4">
        <v>8</v>
      </c>
      <c r="G562" s="4">
        <v>2</v>
      </c>
    </row>
    <row r="563" spans="1:7" x14ac:dyDescent="0.3">
      <c r="A563" s="4" t="s">
        <v>12</v>
      </c>
      <c r="B563" s="4" t="s">
        <v>34</v>
      </c>
      <c r="C563" s="4">
        <v>10</v>
      </c>
      <c r="D563" s="4">
        <v>1</v>
      </c>
      <c r="E563" s="1">
        <f>SUMIFS('Input - Working Days Hours'!D:D,'Input - Working Days Hours'!A:A,'I. Model Data - Working Days'!A563,'Input - Working Days Hours'!B:B,'I. Model Data - Working Days'!B563,'Input - Working Days Hours'!C:C,'I. Model Data - Working Days'!C563)</f>
        <v>19.805759999999999</v>
      </c>
      <c r="F563" s="4">
        <v>8</v>
      </c>
      <c r="G563" s="4">
        <v>2</v>
      </c>
    </row>
    <row r="564" spans="1:7" x14ac:dyDescent="0.3">
      <c r="A564" s="4" t="s">
        <v>12</v>
      </c>
      <c r="B564" s="4" t="s">
        <v>34</v>
      </c>
      <c r="C564" s="4">
        <v>11</v>
      </c>
      <c r="D564" s="4">
        <v>1</v>
      </c>
      <c r="E564" s="1">
        <f>SUMIFS('Input - Working Days Hours'!D:D,'Input - Working Days Hours'!A:A,'I. Model Data - Working Days'!A564,'Input - Working Days Hours'!B:B,'I. Model Data - Working Days'!B564,'Input - Working Days Hours'!C:C,'I. Model Data - Working Days'!C564)</f>
        <v>19.805759999999999</v>
      </c>
      <c r="F564" s="4">
        <v>8</v>
      </c>
      <c r="G564" s="4">
        <v>2</v>
      </c>
    </row>
    <row r="565" spans="1:7" x14ac:dyDescent="0.3">
      <c r="A565" s="4" t="s">
        <v>12</v>
      </c>
      <c r="B565" s="4" t="s">
        <v>34</v>
      </c>
      <c r="C565" s="4">
        <v>12</v>
      </c>
      <c r="D565" s="4">
        <v>1</v>
      </c>
      <c r="E565" s="1">
        <f>SUMIFS('Input - Working Days Hours'!D:D,'Input - Working Days Hours'!A:A,'I. Model Data - Working Days'!A565,'Input - Working Days Hours'!B:B,'I. Model Data - Working Days'!B565,'Input - Working Days Hours'!C:C,'I. Model Data - Working Days'!C565)</f>
        <v>20.567520000000002</v>
      </c>
      <c r="F565" s="4">
        <v>8</v>
      </c>
      <c r="G565" s="4">
        <v>2</v>
      </c>
    </row>
    <row r="566" spans="1:7" x14ac:dyDescent="0.3">
      <c r="A566" s="4" t="s">
        <v>12</v>
      </c>
      <c r="B566" s="4" t="s">
        <v>34</v>
      </c>
      <c r="C566" s="4">
        <v>1</v>
      </c>
      <c r="D566" s="4">
        <v>2</v>
      </c>
      <c r="E566" s="1">
        <f>SUMIFS('Input - Working Days Hours'!D:D,'Input - Working Days Hours'!A:A,'I. Model Data - Working Days'!A566,'Input - Working Days Hours'!B:B,'I. Model Data - Working Days'!B566,'Input - Working Days Hours'!C:C,'I. Model Data - Working Days'!C566)</f>
        <v>19.805759999999999</v>
      </c>
      <c r="F566" s="4">
        <v>8</v>
      </c>
      <c r="G566" s="4">
        <v>2</v>
      </c>
    </row>
    <row r="567" spans="1:7" x14ac:dyDescent="0.3">
      <c r="A567" s="4" t="s">
        <v>12</v>
      </c>
      <c r="B567" s="4" t="s">
        <v>34</v>
      </c>
      <c r="C567" s="4">
        <v>2</v>
      </c>
      <c r="D567" s="4">
        <v>2</v>
      </c>
      <c r="E567" s="1">
        <f>SUMIFS('Input - Working Days Hours'!D:D,'Input - Working Days Hours'!A:A,'I. Model Data - Working Days'!A567,'Input - Working Days Hours'!B:B,'I. Model Data - Working Days'!B567,'Input - Working Days Hours'!C:C,'I. Model Data - Working Days'!C567)</f>
        <v>17.520479999999999</v>
      </c>
      <c r="F567" s="4">
        <v>8</v>
      </c>
      <c r="G567" s="4">
        <v>2</v>
      </c>
    </row>
    <row r="568" spans="1:7" x14ac:dyDescent="0.3">
      <c r="A568" s="4" t="s">
        <v>12</v>
      </c>
      <c r="B568" s="4" t="s">
        <v>34</v>
      </c>
      <c r="C568" s="4">
        <v>3</v>
      </c>
      <c r="D568" s="4">
        <v>2</v>
      </c>
      <c r="E568" s="1">
        <f>SUMIFS('Input - Working Days Hours'!D:D,'Input - Working Days Hours'!A:A,'I. Model Data - Working Days'!A568,'Input - Working Days Hours'!B:B,'I. Model Data - Working Days'!B568,'Input - Working Days Hours'!C:C,'I. Model Data - Working Days'!C568)</f>
        <v>19.805759999999999</v>
      </c>
      <c r="F568" s="4">
        <v>6</v>
      </c>
      <c r="G568" s="4">
        <v>4</v>
      </c>
    </row>
    <row r="569" spans="1:7" x14ac:dyDescent="0.3">
      <c r="A569" s="4" t="s">
        <v>12</v>
      </c>
      <c r="B569" s="4" t="s">
        <v>34</v>
      </c>
      <c r="C569" s="4">
        <v>4</v>
      </c>
      <c r="D569" s="4">
        <v>2</v>
      </c>
      <c r="E569" s="1">
        <f>SUMIFS('Input - Working Days Hours'!D:D,'Input - Working Days Hours'!A:A,'I. Model Data - Working Days'!A569,'Input - Working Days Hours'!B:B,'I. Model Data - Working Days'!B569,'Input - Working Days Hours'!C:C,'I. Model Data - Working Days'!C569)</f>
        <v>17.520479999999999</v>
      </c>
      <c r="F569" s="4">
        <v>8</v>
      </c>
      <c r="G569" s="4">
        <v>2</v>
      </c>
    </row>
    <row r="570" spans="1:7" x14ac:dyDescent="0.3">
      <c r="A570" s="4" t="s">
        <v>12</v>
      </c>
      <c r="B570" s="4" t="s">
        <v>34</v>
      </c>
      <c r="C570" s="4">
        <v>5</v>
      </c>
      <c r="D570" s="4">
        <v>2</v>
      </c>
      <c r="E570" s="1">
        <f>SUMIFS('Input - Working Days Hours'!D:D,'Input - Working Days Hours'!A:A,'I. Model Data - Working Days'!A570,'Input - Working Days Hours'!B:B,'I. Model Data - Working Days'!B570,'Input - Working Days Hours'!C:C,'I. Model Data - Working Days'!C570)</f>
        <v>19.805759999999999</v>
      </c>
      <c r="F570" s="4">
        <v>8</v>
      </c>
      <c r="G570" s="4">
        <v>2</v>
      </c>
    </row>
    <row r="571" spans="1:7" x14ac:dyDescent="0.3">
      <c r="A571" s="4" t="s">
        <v>12</v>
      </c>
      <c r="B571" s="4" t="s">
        <v>34</v>
      </c>
      <c r="C571" s="4">
        <v>6</v>
      </c>
      <c r="D571" s="4">
        <v>2</v>
      </c>
      <c r="E571" s="1">
        <f>SUMIFS('Input - Working Days Hours'!D:D,'Input - Working Days Hours'!A:A,'I. Model Data - Working Days'!A571,'Input - Working Days Hours'!B:B,'I. Model Data - Working Days'!B571,'Input - Working Days Hours'!C:C,'I. Model Data - Working Days'!C571)</f>
        <v>17.520479999999999</v>
      </c>
      <c r="F571" s="4">
        <v>8</v>
      </c>
      <c r="G571" s="4">
        <v>2</v>
      </c>
    </row>
    <row r="572" spans="1:7" x14ac:dyDescent="0.3">
      <c r="A572" s="4" t="s">
        <v>12</v>
      </c>
      <c r="B572" s="4" t="s">
        <v>34</v>
      </c>
      <c r="C572" s="4">
        <v>7</v>
      </c>
      <c r="D572" s="4">
        <v>2</v>
      </c>
      <c r="E572" s="1">
        <f>SUMIFS('Input - Working Days Hours'!D:D,'Input - Working Days Hours'!A:A,'I. Model Data - Working Days'!A572,'Input - Working Days Hours'!B:B,'I. Model Data - Working Days'!B572,'Input - Working Days Hours'!C:C,'I. Model Data - Working Days'!C572)</f>
        <v>20.567520000000002</v>
      </c>
      <c r="F572" s="4">
        <v>8</v>
      </c>
      <c r="G572" s="4">
        <v>2</v>
      </c>
    </row>
    <row r="573" spans="1:7" x14ac:dyDescent="0.3">
      <c r="A573" s="4" t="s">
        <v>12</v>
      </c>
      <c r="B573" s="4" t="s">
        <v>34</v>
      </c>
      <c r="C573" s="4">
        <v>8</v>
      </c>
      <c r="D573" s="4">
        <v>2</v>
      </c>
      <c r="E573" s="1">
        <f>SUMIFS('Input - Working Days Hours'!D:D,'Input - Working Days Hours'!A:A,'I. Model Data - Working Days'!A573,'Input - Working Days Hours'!B:B,'I. Model Data - Working Days'!B573,'Input - Working Days Hours'!C:C,'I. Model Data - Working Days'!C573)</f>
        <v>19.805759999999999</v>
      </c>
      <c r="F573" s="4">
        <v>8</v>
      </c>
      <c r="G573" s="4">
        <v>2</v>
      </c>
    </row>
    <row r="574" spans="1:7" x14ac:dyDescent="0.3">
      <c r="A574" s="4" t="s">
        <v>12</v>
      </c>
      <c r="B574" s="4" t="s">
        <v>34</v>
      </c>
      <c r="C574" s="4">
        <v>9</v>
      </c>
      <c r="D574" s="4">
        <v>2</v>
      </c>
      <c r="E574" s="1">
        <f>SUMIFS('Input - Working Days Hours'!D:D,'Input - Working Days Hours'!A:A,'I. Model Data - Working Days'!A574,'Input - Working Days Hours'!B:B,'I. Model Data - Working Days'!B574,'Input - Working Days Hours'!C:C,'I. Model Data - Working Days'!C574)</f>
        <v>19.044</v>
      </c>
      <c r="F574" s="4">
        <v>8</v>
      </c>
      <c r="G574" s="4">
        <v>2</v>
      </c>
    </row>
    <row r="575" spans="1:7" x14ac:dyDescent="0.3">
      <c r="A575" s="4" t="s">
        <v>12</v>
      </c>
      <c r="B575" s="4" t="s">
        <v>34</v>
      </c>
      <c r="C575" s="4">
        <v>10</v>
      </c>
      <c r="D575" s="4">
        <v>2</v>
      </c>
      <c r="E575" s="1">
        <f>SUMIFS('Input - Working Days Hours'!D:D,'Input - Working Days Hours'!A:A,'I. Model Data - Working Days'!A575,'Input - Working Days Hours'!B:B,'I. Model Data - Working Days'!B575,'Input - Working Days Hours'!C:C,'I. Model Data - Working Days'!C575)</f>
        <v>19.805759999999999</v>
      </c>
      <c r="F575" s="4">
        <v>8</v>
      </c>
      <c r="G575" s="4">
        <v>2</v>
      </c>
    </row>
    <row r="576" spans="1:7" x14ac:dyDescent="0.3">
      <c r="A576" s="4" t="s">
        <v>12</v>
      </c>
      <c r="B576" s="4" t="s">
        <v>34</v>
      </c>
      <c r="C576" s="4">
        <v>11</v>
      </c>
      <c r="D576" s="4">
        <v>2</v>
      </c>
      <c r="E576" s="1">
        <f>SUMIFS('Input - Working Days Hours'!D:D,'Input - Working Days Hours'!A:A,'I. Model Data - Working Days'!A576,'Input - Working Days Hours'!B:B,'I. Model Data - Working Days'!B576,'Input - Working Days Hours'!C:C,'I. Model Data - Working Days'!C576)</f>
        <v>19.805759999999999</v>
      </c>
      <c r="F576" s="4">
        <v>8</v>
      </c>
      <c r="G576" s="4">
        <v>2</v>
      </c>
    </row>
    <row r="577" spans="1:7" x14ac:dyDescent="0.3">
      <c r="A577" s="4" t="s">
        <v>12</v>
      </c>
      <c r="B577" s="4" t="s">
        <v>34</v>
      </c>
      <c r="C577" s="4">
        <v>12</v>
      </c>
      <c r="D577" s="4">
        <v>2</v>
      </c>
      <c r="E577" s="1">
        <f>SUMIFS('Input - Working Days Hours'!D:D,'Input - Working Days Hours'!A:A,'I. Model Data - Working Days'!A577,'Input - Working Days Hours'!B:B,'I. Model Data - Working Days'!B577,'Input - Working Days Hours'!C:C,'I. Model Data - Working Days'!C577)</f>
        <v>20.567520000000002</v>
      </c>
      <c r="F577" s="4">
        <v>8</v>
      </c>
      <c r="G577" s="4">
        <v>2</v>
      </c>
    </row>
    <row r="578" spans="1:7" x14ac:dyDescent="0.3">
      <c r="A578" s="4" t="s">
        <v>12</v>
      </c>
      <c r="B578" s="4" t="s">
        <v>32</v>
      </c>
      <c r="C578" s="4">
        <v>1</v>
      </c>
      <c r="D578" s="4">
        <v>1</v>
      </c>
      <c r="E578" s="1">
        <f>SUMIFS('Input - Working Days Hours'!D:D,'Input - Working Days Hours'!A:A,'I. Model Data - Working Days'!A578,'Input - Working Days Hours'!B:B,'I. Model Data - Working Days'!B578,'Input - Working Days Hours'!C:C,'I. Model Data - Working Days'!C578)</f>
        <v>16.504799999999999</v>
      </c>
      <c r="F578" s="4">
        <v>8</v>
      </c>
      <c r="G578" s="4">
        <v>2</v>
      </c>
    </row>
    <row r="579" spans="1:7" x14ac:dyDescent="0.3">
      <c r="A579" s="4" t="s">
        <v>12</v>
      </c>
      <c r="B579" s="4" t="s">
        <v>32</v>
      </c>
      <c r="C579" s="4">
        <v>2</v>
      </c>
      <c r="D579" s="4">
        <v>1</v>
      </c>
      <c r="E579" s="1">
        <f>SUMIFS('Input - Working Days Hours'!D:D,'Input - Working Days Hours'!A:A,'I. Model Data - Working Days'!A579,'Input - Working Days Hours'!B:B,'I. Model Data - Working Days'!B579,'Input - Working Days Hours'!C:C,'I. Model Data - Working Days'!C579)</f>
        <v>14.600400000000002</v>
      </c>
      <c r="F579" s="4">
        <v>8</v>
      </c>
      <c r="G579" s="4">
        <v>2</v>
      </c>
    </row>
    <row r="580" spans="1:7" x14ac:dyDescent="0.3">
      <c r="A580" s="4" t="s">
        <v>12</v>
      </c>
      <c r="B580" s="4" t="s">
        <v>32</v>
      </c>
      <c r="C580" s="4">
        <v>3</v>
      </c>
      <c r="D580" s="4">
        <v>1</v>
      </c>
      <c r="E580" s="1">
        <f>SUMIFS('Input - Working Days Hours'!D:D,'Input - Working Days Hours'!A:A,'I. Model Data - Working Days'!A580,'Input - Working Days Hours'!B:B,'I. Model Data - Working Days'!B580,'Input - Working Days Hours'!C:C,'I. Model Data - Working Days'!C580)</f>
        <v>19.805759999999999</v>
      </c>
      <c r="F580" s="4">
        <v>6</v>
      </c>
      <c r="G580" s="4">
        <v>4</v>
      </c>
    </row>
    <row r="581" spans="1:7" x14ac:dyDescent="0.3">
      <c r="A581" s="4" t="s">
        <v>12</v>
      </c>
      <c r="B581" s="4" t="s">
        <v>32</v>
      </c>
      <c r="C581" s="4">
        <v>4</v>
      </c>
      <c r="D581" s="4">
        <v>1</v>
      </c>
      <c r="E581" s="1">
        <f>SUMIFS('Input - Working Days Hours'!D:D,'Input - Working Days Hours'!A:A,'I. Model Data - Working Days'!A581,'Input - Working Days Hours'!B:B,'I. Model Data - Working Days'!B581,'Input - Working Days Hours'!C:C,'I. Model Data - Working Days'!C581)</f>
        <v>14.600400000000002</v>
      </c>
      <c r="F581" s="4">
        <v>8</v>
      </c>
      <c r="G581" s="4">
        <v>2</v>
      </c>
    </row>
    <row r="582" spans="1:7" x14ac:dyDescent="0.3">
      <c r="A582" s="4" t="s">
        <v>12</v>
      </c>
      <c r="B582" s="4" t="s">
        <v>32</v>
      </c>
      <c r="C582" s="4">
        <v>5</v>
      </c>
      <c r="D582" s="4">
        <v>1</v>
      </c>
      <c r="E582" s="1">
        <f>SUMIFS('Input - Working Days Hours'!D:D,'Input - Working Days Hours'!A:A,'I. Model Data - Working Days'!A582,'Input - Working Days Hours'!B:B,'I. Model Data - Working Days'!B582,'Input - Working Days Hours'!C:C,'I. Model Data - Working Days'!C582)</f>
        <v>16.504799999999999</v>
      </c>
      <c r="F582" s="4">
        <v>8</v>
      </c>
      <c r="G582" s="4">
        <v>2</v>
      </c>
    </row>
    <row r="583" spans="1:7" x14ac:dyDescent="0.3">
      <c r="A583" s="4" t="s">
        <v>12</v>
      </c>
      <c r="B583" s="4" t="s">
        <v>32</v>
      </c>
      <c r="C583" s="4">
        <v>6</v>
      </c>
      <c r="D583" s="4">
        <v>1</v>
      </c>
      <c r="E583" s="1">
        <f>SUMIFS('Input - Working Days Hours'!D:D,'Input - Working Days Hours'!A:A,'I. Model Data - Working Days'!A583,'Input - Working Days Hours'!B:B,'I. Model Data - Working Days'!B583,'Input - Working Days Hours'!C:C,'I. Model Data - Working Days'!C583)</f>
        <v>14.600400000000002</v>
      </c>
      <c r="F583" s="4">
        <v>8</v>
      </c>
      <c r="G583" s="4">
        <v>2</v>
      </c>
    </row>
    <row r="584" spans="1:7" x14ac:dyDescent="0.3">
      <c r="A584" s="4" t="s">
        <v>12</v>
      </c>
      <c r="B584" s="4" t="s">
        <v>32</v>
      </c>
      <c r="C584" s="4">
        <v>7</v>
      </c>
      <c r="D584" s="4">
        <v>1</v>
      </c>
      <c r="E584" s="1">
        <f>SUMIFS('Input - Working Days Hours'!D:D,'Input - Working Days Hours'!A:A,'I. Model Data - Working Days'!A584,'Input - Working Days Hours'!B:B,'I. Model Data - Working Days'!B584,'Input - Working Days Hours'!C:C,'I. Model Data - Working Days'!C584)</f>
        <v>17.139600000000002</v>
      </c>
      <c r="F584" s="4">
        <v>8</v>
      </c>
      <c r="G584" s="4">
        <v>2</v>
      </c>
    </row>
    <row r="585" spans="1:7" x14ac:dyDescent="0.3">
      <c r="A585" s="4" t="s">
        <v>12</v>
      </c>
      <c r="B585" s="4" t="s">
        <v>32</v>
      </c>
      <c r="C585" s="4">
        <v>8</v>
      </c>
      <c r="D585" s="4">
        <v>1</v>
      </c>
      <c r="E585" s="1">
        <f>SUMIFS('Input - Working Days Hours'!D:D,'Input - Working Days Hours'!A:A,'I. Model Data - Working Days'!A585,'Input - Working Days Hours'!B:B,'I. Model Data - Working Days'!B585,'Input - Working Days Hours'!C:C,'I. Model Data - Working Days'!C585)</f>
        <v>16.504799999999999</v>
      </c>
      <c r="F585" s="4">
        <v>8</v>
      </c>
      <c r="G585" s="4">
        <v>2</v>
      </c>
    </row>
    <row r="586" spans="1:7" x14ac:dyDescent="0.3">
      <c r="A586" s="4" t="s">
        <v>12</v>
      </c>
      <c r="B586" s="4" t="s">
        <v>32</v>
      </c>
      <c r="C586" s="4">
        <v>9</v>
      </c>
      <c r="D586" s="4">
        <v>1</v>
      </c>
      <c r="E586" s="1">
        <f>SUMIFS('Input - Working Days Hours'!D:D,'Input - Working Days Hours'!A:A,'I. Model Data - Working Days'!A586,'Input - Working Days Hours'!B:B,'I. Model Data - Working Days'!B586,'Input - Working Days Hours'!C:C,'I. Model Data - Working Days'!C586)</f>
        <v>15.870000000000001</v>
      </c>
      <c r="F586" s="4">
        <v>8</v>
      </c>
      <c r="G586" s="4">
        <v>2</v>
      </c>
    </row>
    <row r="587" spans="1:7" x14ac:dyDescent="0.3">
      <c r="A587" s="4" t="s">
        <v>12</v>
      </c>
      <c r="B587" s="4" t="s">
        <v>32</v>
      </c>
      <c r="C587" s="4">
        <v>10</v>
      </c>
      <c r="D587" s="4">
        <v>1</v>
      </c>
      <c r="E587" s="1">
        <f>SUMIFS('Input - Working Days Hours'!D:D,'Input - Working Days Hours'!A:A,'I. Model Data - Working Days'!A587,'Input - Working Days Hours'!B:B,'I. Model Data - Working Days'!B587,'Input - Working Days Hours'!C:C,'I. Model Data - Working Days'!C587)</f>
        <v>16.504799999999999</v>
      </c>
      <c r="F587" s="4">
        <v>8</v>
      </c>
      <c r="G587" s="4">
        <v>2</v>
      </c>
    </row>
    <row r="588" spans="1:7" x14ac:dyDescent="0.3">
      <c r="A588" s="4" t="s">
        <v>12</v>
      </c>
      <c r="B588" s="4" t="s">
        <v>32</v>
      </c>
      <c r="C588" s="4">
        <v>11</v>
      </c>
      <c r="D588" s="4">
        <v>1</v>
      </c>
      <c r="E588" s="1">
        <f>SUMIFS('Input - Working Days Hours'!D:D,'Input - Working Days Hours'!A:A,'I. Model Data - Working Days'!A588,'Input - Working Days Hours'!B:B,'I. Model Data - Working Days'!B588,'Input - Working Days Hours'!C:C,'I. Model Data - Working Days'!C588)</f>
        <v>16.504799999999999</v>
      </c>
      <c r="F588" s="4">
        <v>8</v>
      </c>
      <c r="G588" s="4">
        <v>2</v>
      </c>
    </row>
    <row r="589" spans="1:7" x14ac:dyDescent="0.3">
      <c r="A589" s="4" t="s">
        <v>12</v>
      </c>
      <c r="B589" s="4" t="s">
        <v>32</v>
      </c>
      <c r="C589" s="4">
        <v>12</v>
      </c>
      <c r="D589" s="4">
        <v>1</v>
      </c>
      <c r="E589" s="1">
        <f>SUMIFS('Input - Working Days Hours'!D:D,'Input - Working Days Hours'!A:A,'I. Model Data - Working Days'!A589,'Input - Working Days Hours'!B:B,'I. Model Data - Working Days'!B589,'Input - Working Days Hours'!C:C,'I. Model Data - Working Days'!C589)</f>
        <v>17.139600000000002</v>
      </c>
      <c r="F589" s="4">
        <v>8</v>
      </c>
      <c r="G589" s="4">
        <v>2</v>
      </c>
    </row>
    <row r="590" spans="1:7" x14ac:dyDescent="0.3">
      <c r="A590" s="4" t="s">
        <v>12</v>
      </c>
      <c r="B590" s="4" t="s">
        <v>32</v>
      </c>
      <c r="C590" s="4">
        <v>1</v>
      </c>
      <c r="D590" s="4">
        <v>2</v>
      </c>
      <c r="E590" s="1">
        <f>SUMIFS('Input - Working Days Hours'!D:D,'Input - Working Days Hours'!A:A,'I. Model Data - Working Days'!A590,'Input - Working Days Hours'!B:B,'I. Model Data - Working Days'!B590,'Input - Working Days Hours'!C:C,'I. Model Data - Working Days'!C590)</f>
        <v>16.504799999999999</v>
      </c>
      <c r="F590" s="4">
        <v>8</v>
      </c>
      <c r="G590" s="4">
        <v>2</v>
      </c>
    </row>
    <row r="591" spans="1:7" x14ac:dyDescent="0.3">
      <c r="A591" s="4" t="s">
        <v>12</v>
      </c>
      <c r="B591" s="4" t="s">
        <v>32</v>
      </c>
      <c r="C591" s="4">
        <v>2</v>
      </c>
      <c r="D591" s="4">
        <v>2</v>
      </c>
      <c r="E591" s="1">
        <f>SUMIFS('Input - Working Days Hours'!D:D,'Input - Working Days Hours'!A:A,'I. Model Data - Working Days'!A591,'Input - Working Days Hours'!B:B,'I. Model Data - Working Days'!B591,'Input - Working Days Hours'!C:C,'I. Model Data - Working Days'!C591)</f>
        <v>14.600400000000002</v>
      </c>
      <c r="F591" s="4">
        <v>8</v>
      </c>
      <c r="G591" s="4">
        <v>2</v>
      </c>
    </row>
    <row r="592" spans="1:7" x14ac:dyDescent="0.3">
      <c r="A592" s="4" t="s">
        <v>12</v>
      </c>
      <c r="B592" s="4" t="s">
        <v>32</v>
      </c>
      <c r="C592" s="4">
        <v>3</v>
      </c>
      <c r="D592" s="4">
        <v>2</v>
      </c>
      <c r="E592" s="1">
        <f>SUMIFS('Input - Working Days Hours'!D:D,'Input - Working Days Hours'!A:A,'I. Model Data - Working Days'!A592,'Input - Working Days Hours'!B:B,'I. Model Data - Working Days'!B592,'Input - Working Days Hours'!C:C,'I. Model Data - Working Days'!C592)</f>
        <v>19.805759999999999</v>
      </c>
      <c r="F592" s="4">
        <v>6</v>
      </c>
      <c r="G592" s="4">
        <v>4</v>
      </c>
    </row>
    <row r="593" spans="1:7" x14ac:dyDescent="0.3">
      <c r="A593" s="4" t="s">
        <v>12</v>
      </c>
      <c r="B593" s="4" t="s">
        <v>32</v>
      </c>
      <c r="C593" s="4">
        <v>4</v>
      </c>
      <c r="D593" s="4">
        <v>2</v>
      </c>
      <c r="E593" s="1">
        <f>SUMIFS('Input - Working Days Hours'!D:D,'Input - Working Days Hours'!A:A,'I. Model Data - Working Days'!A593,'Input - Working Days Hours'!B:B,'I. Model Data - Working Days'!B593,'Input - Working Days Hours'!C:C,'I. Model Data - Working Days'!C593)</f>
        <v>14.600400000000002</v>
      </c>
      <c r="F593" s="4">
        <v>8</v>
      </c>
      <c r="G593" s="4">
        <v>2</v>
      </c>
    </row>
    <row r="594" spans="1:7" x14ac:dyDescent="0.3">
      <c r="A594" s="4" t="s">
        <v>12</v>
      </c>
      <c r="B594" s="4" t="s">
        <v>32</v>
      </c>
      <c r="C594" s="4">
        <v>5</v>
      </c>
      <c r="D594" s="4">
        <v>2</v>
      </c>
      <c r="E594" s="1">
        <f>SUMIFS('Input - Working Days Hours'!D:D,'Input - Working Days Hours'!A:A,'I. Model Data - Working Days'!A594,'Input - Working Days Hours'!B:B,'I. Model Data - Working Days'!B594,'Input - Working Days Hours'!C:C,'I. Model Data - Working Days'!C594)</f>
        <v>16.504799999999999</v>
      </c>
      <c r="F594" s="4">
        <v>8</v>
      </c>
      <c r="G594" s="4">
        <v>2</v>
      </c>
    </row>
    <row r="595" spans="1:7" x14ac:dyDescent="0.3">
      <c r="A595" s="4" t="s">
        <v>12</v>
      </c>
      <c r="B595" s="4" t="s">
        <v>32</v>
      </c>
      <c r="C595" s="4">
        <v>6</v>
      </c>
      <c r="D595" s="4">
        <v>2</v>
      </c>
      <c r="E595" s="1">
        <f>SUMIFS('Input - Working Days Hours'!D:D,'Input - Working Days Hours'!A:A,'I. Model Data - Working Days'!A595,'Input - Working Days Hours'!B:B,'I. Model Data - Working Days'!B595,'Input - Working Days Hours'!C:C,'I. Model Data - Working Days'!C595)</f>
        <v>14.600400000000002</v>
      </c>
      <c r="F595" s="4">
        <v>8</v>
      </c>
      <c r="G595" s="4">
        <v>2</v>
      </c>
    </row>
    <row r="596" spans="1:7" x14ac:dyDescent="0.3">
      <c r="A596" s="4" t="s">
        <v>12</v>
      </c>
      <c r="B596" s="4" t="s">
        <v>32</v>
      </c>
      <c r="C596" s="4">
        <v>7</v>
      </c>
      <c r="D596" s="4">
        <v>2</v>
      </c>
      <c r="E596" s="1">
        <f>SUMIFS('Input - Working Days Hours'!D:D,'Input - Working Days Hours'!A:A,'I. Model Data - Working Days'!A596,'Input - Working Days Hours'!B:B,'I. Model Data - Working Days'!B596,'Input - Working Days Hours'!C:C,'I. Model Data - Working Days'!C596)</f>
        <v>17.139600000000002</v>
      </c>
      <c r="F596" s="4">
        <v>8</v>
      </c>
      <c r="G596" s="4">
        <v>2</v>
      </c>
    </row>
    <row r="597" spans="1:7" x14ac:dyDescent="0.3">
      <c r="A597" s="4" t="s">
        <v>12</v>
      </c>
      <c r="B597" s="4" t="s">
        <v>32</v>
      </c>
      <c r="C597" s="4">
        <v>8</v>
      </c>
      <c r="D597" s="4">
        <v>2</v>
      </c>
      <c r="E597" s="1">
        <f>SUMIFS('Input - Working Days Hours'!D:D,'Input - Working Days Hours'!A:A,'I. Model Data - Working Days'!A597,'Input - Working Days Hours'!B:B,'I. Model Data - Working Days'!B597,'Input - Working Days Hours'!C:C,'I. Model Data - Working Days'!C597)</f>
        <v>16.504799999999999</v>
      </c>
      <c r="F597" s="4">
        <v>8</v>
      </c>
      <c r="G597" s="4">
        <v>2</v>
      </c>
    </row>
    <row r="598" spans="1:7" x14ac:dyDescent="0.3">
      <c r="A598" s="4" t="s">
        <v>12</v>
      </c>
      <c r="B598" s="4" t="s">
        <v>32</v>
      </c>
      <c r="C598" s="4">
        <v>9</v>
      </c>
      <c r="D598" s="4">
        <v>2</v>
      </c>
      <c r="E598" s="1">
        <f>SUMIFS('Input - Working Days Hours'!D:D,'Input - Working Days Hours'!A:A,'I. Model Data - Working Days'!A598,'Input - Working Days Hours'!B:B,'I. Model Data - Working Days'!B598,'Input - Working Days Hours'!C:C,'I. Model Data - Working Days'!C598)</f>
        <v>15.870000000000001</v>
      </c>
      <c r="F598" s="4">
        <v>8</v>
      </c>
      <c r="G598" s="4">
        <v>2</v>
      </c>
    </row>
    <row r="599" spans="1:7" x14ac:dyDescent="0.3">
      <c r="A599" s="4" t="s">
        <v>12</v>
      </c>
      <c r="B599" s="4" t="s">
        <v>32</v>
      </c>
      <c r="C599" s="4">
        <v>10</v>
      </c>
      <c r="D599" s="4">
        <v>2</v>
      </c>
      <c r="E599" s="1">
        <f>SUMIFS('Input - Working Days Hours'!D:D,'Input - Working Days Hours'!A:A,'I. Model Data - Working Days'!A599,'Input - Working Days Hours'!B:B,'I. Model Data - Working Days'!B599,'Input - Working Days Hours'!C:C,'I. Model Data - Working Days'!C599)</f>
        <v>16.504799999999999</v>
      </c>
      <c r="F599" s="4">
        <v>8</v>
      </c>
      <c r="G599" s="4">
        <v>2</v>
      </c>
    </row>
    <row r="600" spans="1:7" x14ac:dyDescent="0.3">
      <c r="A600" s="4" t="s">
        <v>12</v>
      </c>
      <c r="B600" s="4" t="s">
        <v>32</v>
      </c>
      <c r="C600" s="4">
        <v>11</v>
      </c>
      <c r="D600" s="4">
        <v>2</v>
      </c>
      <c r="E600" s="1">
        <f>SUMIFS('Input - Working Days Hours'!D:D,'Input - Working Days Hours'!A:A,'I. Model Data - Working Days'!A600,'Input - Working Days Hours'!B:B,'I. Model Data - Working Days'!B600,'Input - Working Days Hours'!C:C,'I. Model Data - Working Days'!C600)</f>
        <v>16.504799999999999</v>
      </c>
      <c r="F600" s="4">
        <v>8</v>
      </c>
      <c r="G600" s="4">
        <v>2</v>
      </c>
    </row>
    <row r="601" spans="1:7" x14ac:dyDescent="0.3">
      <c r="A601" s="4" t="s">
        <v>12</v>
      </c>
      <c r="B601" s="4" t="s">
        <v>32</v>
      </c>
      <c r="C601" s="4">
        <v>12</v>
      </c>
      <c r="D601" s="4">
        <v>2</v>
      </c>
      <c r="E601" s="1">
        <f>SUMIFS('Input - Working Days Hours'!D:D,'Input - Working Days Hours'!A:A,'I. Model Data - Working Days'!A601,'Input - Working Days Hours'!B:B,'I. Model Data - Working Days'!B601,'Input - Working Days Hours'!C:C,'I. Model Data - Working Days'!C601)</f>
        <v>17.139600000000002</v>
      </c>
      <c r="F601" s="4">
        <v>8</v>
      </c>
      <c r="G60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Input - Working Days Hours</vt:lpstr>
      <vt:lpstr>I. Model Data - Working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Sumedha Arora</dc:creator>
  <cp:lastModifiedBy>Sumedha Arora</cp:lastModifiedBy>
  <dcterms:created xsi:type="dcterms:W3CDTF">2025-02-25T08:09:39Z</dcterms:created>
  <dcterms:modified xsi:type="dcterms:W3CDTF">2025-02-25T08:43:26Z</dcterms:modified>
</cp:coreProperties>
</file>