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zhangyue/Documents/design informatics/data science for design/assignment2/"/>
    </mc:Choice>
  </mc:AlternateContent>
  <xr:revisionPtr revIDLastSave="0" documentId="13_ncr:1_{AC047845-C81B-114D-B626-C55893BC533F}" xr6:coauthVersionLast="47" xr6:coauthVersionMax="47" xr10:uidLastSave="{00000000-0000-0000-0000-000000000000}"/>
  <bookViews>
    <workbookView xWindow="20" yWindow="500" windowWidth="28800" windowHeight="17460" activeTab="2" xr2:uid="{00000000-000D-0000-FFFF-FFFF00000000}"/>
  </bookViews>
  <sheets>
    <sheet name="Sheet1" sheetId="1" r:id="rId1"/>
    <sheet name="Sheet2" sheetId="2" r:id="rId2"/>
    <sheet name="Sheet3" sheetId="3" r:id="rId3"/>
    <sheet name="转换后的数据" sheetId="4" r:id="rId4"/>
    <sheet name="建议 1" sheetId="5" r:id="rId5"/>
  </sheets>
  <definedNames>
    <definedName name="_xlnm._FilterDatabase" localSheetId="2" hidden="1">Sheet3!$D$1:$D$133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3" l="1"/>
  <c r="M25" i="3" s="1"/>
  <c r="L26" i="3"/>
  <c r="M26" i="3" s="1"/>
  <c r="L27" i="3"/>
  <c r="M27" i="3" s="1"/>
  <c r="L28" i="3"/>
  <c r="M28" i="3" s="1"/>
  <c r="L31" i="3"/>
  <c r="M31" i="3" s="1"/>
  <c r="L32" i="3"/>
  <c r="M32" i="3" s="1"/>
  <c r="L33" i="3"/>
  <c r="M33" i="3" s="1"/>
  <c r="L34" i="3"/>
  <c r="M34" i="3" s="1"/>
  <c r="L37" i="3"/>
  <c r="M37" i="3" s="1"/>
  <c r="L38" i="3"/>
  <c r="M38" i="3" s="1"/>
  <c r="L39" i="3"/>
  <c r="M39" i="3" s="1"/>
  <c r="L40" i="3"/>
  <c r="M40" i="3" s="1"/>
  <c r="L43" i="3"/>
  <c r="M43" i="3" s="1"/>
  <c r="L44" i="3"/>
  <c r="M44" i="3" s="1"/>
  <c r="L45" i="3"/>
  <c r="M45" i="3" s="1"/>
  <c r="L46" i="3"/>
  <c r="M46" i="3" s="1"/>
  <c r="L49" i="3"/>
  <c r="M49" i="3" s="1"/>
  <c r="L50" i="3"/>
  <c r="M50" i="3" s="1"/>
  <c r="L51" i="3"/>
  <c r="M51" i="3" s="1"/>
  <c r="L52" i="3"/>
  <c r="M52" i="3" s="1"/>
  <c r="L54" i="3"/>
  <c r="M54" i="3" s="1"/>
  <c r="L55" i="3"/>
  <c r="M55" i="3" s="1"/>
  <c r="L56" i="3"/>
  <c r="M56" i="3" s="1"/>
  <c r="L57" i="3"/>
  <c r="M57" i="3" s="1"/>
  <c r="L60" i="3"/>
  <c r="M60" i="3" s="1"/>
  <c r="L63" i="3"/>
  <c r="M63" i="3" s="1"/>
  <c r="L64" i="3"/>
  <c r="M64" i="3" s="1"/>
  <c r="L65" i="3"/>
  <c r="M65" i="3" s="1"/>
  <c r="L68" i="3"/>
  <c r="M68" i="3" s="1"/>
  <c r="L69" i="3"/>
  <c r="M69" i="3" s="1"/>
  <c r="L72" i="3"/>
  <c r="M72" i="3" s="1"/>
  <c r="L73" i="3"/>
  <c r="M73" i="3" s="1"/>
  <c r="L74" i="3"/>
  <c r="M74" i="3" s="1"/>
  <c r="L75" i="3"/>
  <c r="M75" i="3" s="1"/>
  <c r="L78" i="3"/>
  <c r="M78" i="3" s="1"/>
  <c r="L79" i="3"/>
  <c r="M79" i="3" s="1"/>
  <c r="L80" i="3"/>
  <c r="M80" i="3" s="1"/>
  <c r="L81" i="3"/>
  <c r="M81" i="3" s="1"/>
  <c r="L84" i="3"/>
  <c r="M84" i="3" s="1"/>
  <c r="L85" i="3"/>
  <c r="M85" i="3" s="1"/>
  <c r="L86" i="3"/>
  <c r="M86" i="3" s="1"/>
  <c r="L87" i="3"/>
  <c r="M87" i="3" s="1"/>
  <c r="L90" i="3"/>
  <c r="M90" i="3" s="1"/>
  <c r="L91" i="3"/>
  <c r="M91" i="3" s="1"/>
  <c r="L92" i="3"/>
  <c r="M92" i="3" s="1"/>
  <c r="L93" i="3"/>
  <c r="M93" i="3" s="1"/>
  <c r="L96" i="3"/>
  <c r="M96" i="3" s="1"/>
  <c r="L97" i="3"/>
  <c r="M97" i="3" s="1"/>
  <c r="L98" i="3"/>
  <c r="M98" i="3" s="1"/>
  <c r="L101" i="3"/>
  <c r="M101" i="3" s="1"/>
  <c r="L102" i="3"/>
  <c r="M102" i="3" s="1"/>
  <c r="L103" i="3"/>
  <c r="M103" i="3" s="1"/>
  <c r="L106" i="3"/>
  <c r="M106" i="3" s="1"/>
  <c r="L107" i="3"/>
  <c r="M107" i="3" s="1"/>
  <c r="L108" i="3"/>
  <c r="M108" i="3" s="1"/>
  <c r="L109" i="3"/>
  <c r="M109" i="3" s="1"/>
  <c r="L112" i="3"/>
  <c r="M112" i="3" s="1"/>
  <c r="L113" i="3"/>
  <c r="M113" i="3" s="1"/>
  <c r="L114" i="3"/>
  <c r="M114" i="3" s="1"/>
  <c r="L115" i="3"/>
  <c r="M115" i="3" s="1"/>
  <c r="L118" i="3"/>
  <c r="M118" i="3" s="1"/>
  <c r="L119" i="3"/>
  <c r="M119" i="3" s="1"/>
  <c r="L120" i="3"/>
  <c r="M120" i="3" s="1"/>
  <c r="L121" i="3"/>
  <c r="M121" i="3" s="1"/>
  <c r="L124" i="3"/>
  <c r="M124" i="3" s="1"/>
  <c r="L125" i="3"/>
  <c r="M125" i="3" s="1"/>
  <c r="L126" i="3"/>
  <c r="M126" i="3" s="1"/>
  <c r="L129" i="3"/>
  <c r="M129" i="3" s="1"/>
  <c r="L130" i="3"/>
  <c r="M130" i="3" s="1"/>
  <c r="L131" i="3"/>
  <c r="M131" i="3" s="1"/>
  <c r="L132" i="3"/>
  <c r="M132" i="3" s="1"/>
  <c r="L4" i="3"/>
  <c r="M4" i="3" s="1"/>
  <c r="L5" i="3"/>
  <c r="M5" i="3" s="1"/>
  <c r="L6" i="3"/>
  <c r="M6" i="3" s="1"/>
  <c r="L9" i="3"/>
  <c r="M9" i="3" s="1"/>
  <c r="L10" i="3"/>
  <c r="M10" i="3" s="1"/>
  <c r="L11" i="3"/>
  <c r="M11" i="3" s="1"/>
  <c r="L12" i="3"/>
  <c r="M12" i="3" s="1"/>
  <c r="L15" i="3"/>
  <c r="M15" i="3" s="1"/>
  <c r="L16" i="3"/>
  <c r="M16" i="3" s="1"/>
  <c r="L17" i="3"/>
  <c r="M17" i="3" s="1"/>
  <c r="L20" i="3"/>
  <c r="M20" i="3" s="1"/>
  <c r="L21" i="3"/>
  <c r="M21" i="3" s="1"/>
  <c r="L22" i="3"/>
  <c r="M22" i="3" s="1"/>
  <c r="L3" i="3"/>
  <c r="M3" i="3" s="1"/>
  <c r="I72" i="3"/>
  <c r="I64" i="3"/>
  <c r="I46" i="3"/>
  <c r="I40" i="3"/>
  <c r="H72" i="3"/>
  <c r="H64" i="3"/>
  <c r="H46" i="3"/>
  <c r="H40" i="3"/>
  <c r="G72" i="3"/>
  <c r="G64" i="3"/>
  <c r="G46" i="3"/>
  <c r="G40" i="3"/>
  <c r="F72" i="3"/>
  <c r="F64" i="3"/>
  <c r="F46" i="3"/>
  <c r="F40" i="3"/>
  <c r="J72" i="3"/>
  <c r="J64" i="3"/>
  <c r="J46" i="3"/>
  <c r="J40" i="3"/>
  <c r="F83" i="1"/>
  <c r="F75" i="1"/>
  <c r="F56" i="1"/>
  <c r="Y32" i="2"/>
  <c r="F32" i="2"/>
  <c r="F47" i="1"/>
</calcChain>
</file>

<file path=xl/sharedStrings.xml><?xml version="1.0" encoding="utf-8"?>
<sst xmlns="http://schemas.openxmlformats.org/spreadsheetml/2006/main" count="365" uniqueCount="57">
  <si>
    <t>plot</t>
    <phoneticPr fontId="1" type="noConversion"/>
  </si>
  <si>
    <t>number</t>
    <phoneticPr fontId="1" type="noConversion"/>
  </si>
  <si>
    <t>species</t>
    <phoneticPr fontId="1" type="noConversion"/>
  </si>
  <si>
    <t>European Hackberry（6）</t>
    <phoneticPr fontId="1" type="noConversion"/>
  </si>
  <si>
    <t>avearge DBH(cm)</t>
    <phoneticPr fontId="1" type="noConversion"/>
  </si>
  <si>
    <t>species number</t>
    <phoneticPr fontId="1" type="noConversion"/>
  </si>
  <si>
    <t>European black elderberry (Sambucus nigra)</t>
  </si>
  <si>
    <t>ave height(m)</t>
    <phoneticPr fontId="1" type="noConversion"/>
  </si>
  <si>
    <t>Field elm (Ulmus minor)</t>
  </si>
  <si>
    <t>Sweet cherry (Prunus avium)</t>
  </si>
  <si>
    <t>Black locust (Robinia pseudoacacia)</t>
  </si>
  <si>
    <t>6/21/2021</t>
  </si>
  <si>
    <t>Forest</t>
  </si>
  <si>
    <t>85% - 90%</t>
  </si>
  <si>
    <t>90% - 95%</t>
  </si>
  <si>
    <t>Common plum (Prunus domestica)</t>
  </si>
  <si>
    <t>European hackberry (Celtis australis)</t>
  </si>
  <si>
    <t>70% - 75%</t>
  </si>
  <si>
    <t>Tree of heaven (Ailanthus altissima)</t>
  </si>
  <si>
    <t>95% - 99%</t>
  </si>
  <si>
    <t>80% - 85%</t>
  </si>
  <si>
    <t>Oneseed hawthorn (Crataegus monogyna)</t>
  </si>
  <si>
    <t>Black poplar (Populus nigra)</t>
  </si>
  <si>
    <t>6/19/2021</t>
  </si>
  <si>
    <t>45% - 50%</t>
  </si>
  <si>
    <t>Clammy locust (Robinia viscosa)</t>
  </si>
  <si>
    <t>Littleleaf linden (Tilia cordata)</t>
  </si>
  <si>
    <t>White mulberry (Morus alba)</t>
  </si>
  <si>
    <t>English walnut (Juglans regia)</t>
  </si>
  <si>
    <t>hackberry spp (Celtis)</t>
  </si>
  <si>
    <t>Boxelder (Acer negundo)</t>
  </si>
  <si>
    <t>Hedge maple (Acer campestre)</t>
  </si>
  <si>
    <t>sycamore spp (Platanus)</t>
  </si>
  <si>
    <t>Coperto di edera</t>
  </si>
  <si>
    <t>Oregon ash (Fraxinus latifolia)</t>
  </si>
  <si>
    <t>Robinia spp (Robinia)</t>
  </si>
  <si>
    <t>Common fig (Ficus carica)</t>
  </si>
  <si>
    <t>Eastern white pine (Pinus strobus)</t>
  </si>
  <si>
    <t>Orange eye butterflybush (Buddleja davidii)</t>
  </si>
  <si>
    <t>elm spp (Ulmus)</t>
  </si>
  <si>
    <t>European crabapple (Malus sylvestris)</t>
  </si>
  <si>
    <t>Black mulberry (Morus nigra)</t>
  </si>
  <si>
    <t>European black elderberry (Sambucus nigra)</t>
    <phoneticPr fontId="1" type="noConversion"/>
  </si>
  <si>
    <t>Sweet cherry (Prunus avium)</t>
    <phoneticPr fontId="1" type="noConversion"/>
  </si>
  <si>
    <t xml:space="preserve"> </t>
    <phoneticPr fontId="1" type="noConversion"/>
  </si>
  <si>
    <t>重要细节</t>
  </si>
  <si>
    <t>你插入了使用数据透视表的建议。</t>
  </si>
  <si>
    <t>当数据按列组织并具有单个标题行时，数据透视表的效果最佳，因此我们在下面执行了此操作。</t>
  </si>
  <si>
    <t>字段 1</t>
  </si>
  <si>
    <t>计数项:字段 1</t>
  </si>
  <si>
    <t>行标签</t>
  </si>
  <si>
    <t>(空白)</t>
  </si>
  <si>
    <t>总计</t>
  </si>
  <si>
    <t>Black locust (Robinia pseudoacacia)</t>
    <phoneticPr fontId="1" type="noConversion"/>
  </si>
  <si>
    <t>European hackberry (Celtis australis)</t>
    <phoneticPr fontId="1" type="noConversion"/>
  </si>
  <si>
    <t>Field elm (Ulmus minor)</t>
    <phoneticPr fontId="1" type="noConversion"/>
  </si>
  <si>
    <t>Black poplar (Populus nigra)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</si>
</sst>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4472C4"/>
      <name val="Calibri"/>
      <family val="2"/>
    </font>
    <font>
      <sz val="11"/>
      <color rgb="FF333333"/>
      <name val="Calibri"/>
      <family val="2"/>
    </font>
    <font>
      <sz val="11"/>
      <color theme="0"/>
      <name val="等线"/>
      <family val="2"/>
      <scheme val="minor"/>
    </font>
    <font>
      <sz val="11"/>
      <color theme="0"/>
      <name val="等线"/>
      <family val="4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BAEF"/>
        <bgColor indexed="64"/>
      </patternFill>
    </fill>
    <fill>
      <patternFill patternType="solid">
        <fgColor rgb="FFC770E3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70B80A"/>
        <bgColor indexed="64"/>
      </patternFill>
    </fill>
    <fill>
      <patternFill patternType="solid">
        <fgColor rgb="FF7A9300"/>
        <bgColor indexed="64"/>
      </patternFill>
    </fill>
    <fill>
      <patternFill patternType="solid">
        <fgColor rgb="FFFDF2B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B9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4" fillId="14" borderId="0" xfId="0" applyFont="1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4" fillId="17" borderId="0" xfId="0" applyFont="1" applyFill="1" applyAlignment="1">
      <alignment vertical="center"/>
    </xf>
    <xf numFmtId="0" fontId="5" fillId="17" borderId="0" xfId="0" applyFont="1" applyFill="1" applyAlignment="1">
      <alignment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22" borderId="0" xfId="0" applyFill="1" applyAlignment="1">
      <alignment horizontal="center"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AB9DF"/>
      <color rgb="FFEBBAEF"/>
      <color rgb="FFFF7300"/>
      <color rgb="FFFDF2B3"/>
      <color rgb="FFDD6B43"/>
      <color rgb="FF7A9300"/>
      <color rgb="FF70B80A"/>
      <color rgb="FF011893"/>
      <color rgb="FFC770E3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6.580330208337" createdVersion="7" refreshedVersion="7" minRefreshableVersion="3" recordCount="130" xr:uid="{5B8076B0-4ED8-1245-84FC-7D60A22C9FC0}">
  <cacheSource type="worksheet">
    <worksheetSource ref="C6:C136" sheet="转换后的数据"/>
  </cacheSource>
  <cacheFields count="1">
    <cacheField name="字段 1" numFmtId="0">
      <sharedItems containsBlank="1" count="19">
        <s v="European hackberry (Celtis australis)"/>
        <s v="European black elderberry (Sambucus nigra)"/>
        <s v="Field elm (Ulmus minor)"/>
        <s v="Sweet cherry (Prunus avium)"/>
        <m/>
        <s v="Black locust (Robinia pseudoacacia)"/>
        <s v="Oneseed hawthorn (Crataegus monogyna)"/>
        <s v="Black poplar (Populus nigra)"/>
        <s v="Clammy locust (Robinia viscosa)"/>
        <s v="hackberry spp (Celtis)"/>
        <s v="Boxelder (Acer negundo)"/>
        <s v="Littleleaf linden (Tilia cordata)"/>
        <s v="Hedge maple (Acer campestre)"/>
        <s v="Tree of heaven (Ailanthus altissima)"/>
        <s v="White mulberry (Morus alba)"/>
        <s v="Common fig (Ficus carica)"/>
        <s v="sycamore spp (Platanus)"/>
        <s v="Orange eye butterflybush (Buddleja davidii)"/>
        <s v="Black mulberry (Morus nig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</r>
  <r>
    <x v="1"/>
  </r>
  <r>
    <x v="2"/>
  </r>
  <r>
    <x v="3"/>
  </r>
  <r>
    <x v="4"/>
  </r>
  <r>
    <x v="4"/>
  </r>
  <r>
    <x v="5"/>
  </r>
  <r>
    <x v="0"/>
  </r>
  <r>
    <x v="2"/>
  </r>
  <r>
    <x v="3"/>
  </r>
  <r>
    <x v="4"/>
  </r>
  <r>
    <x v="4"/>
  </r>
  <r>
    <x v="5"/>
  </r>
  <r>
    <x v="0"/>
  </r>
  <r>
    <x v="6"/>
  </r>
  <r>
    <x v="4"/>
  </r>
  <r>
    <x v="4"/>
  </r>
  <r>
    <x v="7"/>
  </r>
  <r>
    <x v="0"/>
  </r>
  <r>
    <x v="2"/>
  </r>
  <r>
    <x v="4"/>
  </r>
  <r>
    <x v="4"/>
  </r>
  <r>
    <x v="5"/>
  </r>
  <r>
    <x v="8"/>
  </r>
  <r>
    <x v="0"/>
  </r>
  <r>
    <x v="2"/>
  </r>
  <r>
    <x v="4"/>
  </r>
  <r>
    <x v="4"/>
  </r>
  <r>
    <x v="5"/>
  </r>
  <r>
    <x v="1"/>
  </r>
  <r>
    <x v="0"/>
  </r>
  <r>
    <x v="9"/>
  </r>
  <r>
    <x v="4"/>
  </r>
  <r>
    <x v="4"/>
  </r>
  <r>
    <x v="5"/>
  </r>
  <r>
    <x v="10"/>
  </r>
  <r>
    <x v="1"/>
  </r>
  <r>
    <x v="0"/>
  </r>
  <r>
    <x v="4"/>
  </r>
  <r>
    <x v="4"/>
  </r>
  <r>
    <x v="5"/>
  </r>
  <r>
    <x v="1"/>
  </r>
  <r>
    <x v="0"/>
  </r>
  <r>
    <x v="2"/>
  </r>
  <r>
    <x v="4"/>
  </r>
  <r>
    <x v="4"/>
  </r>
  <r>
    <x v="5"/>
  </r>
  <r>
    <x v="7"/>
  </r>
  <r>
    <x v="0"/>
  </r>
  <r>
    <x v="11"/>
  </r>
  <r>
    <x v="4"/>
  </r>
  <r>
    <x v="7"/>
  </r>
  <r>
    <x v="0"/>
  </r>
  <r>
    <x v="12"/>
  </r>
  <r>
    <x v="3"/>
  </r>
  <r>
    <x v="4"/>
  </r>
  <r>
    <x v="4"/>
  </r>
  <r>
    <x v="5"/>
  </r>
  <r>
    <x v="4"/>
  </r>
  <r>
    <x v="4"/>
  </r>
  <r>
    <x v="2"/>
  </r>
  <r>
    <x v="13"/>
  </r>
  <r>
    <x v="14"/>
  </r>
  <r>
    <x v="4"/>
  </r>
  <r>
    <x v="4"/>
  </r>
  <r>
    <x v="5"/>
  </r>
  <r>
    <x v="0"/>
  </r>
  <r>
    <x v="4"/>
  </r>
  <r>
    <x v="4"/>
  </r>
  <r>
    <x v="5"/>
  </r>
  <r>
    <x v="7"/>
  </r>
  <r>
    <x v="0"/>
  </r>
  <r>
    <x v="2"/>
  </r>
  <r>
    <x v="4"/>
  </r>
  <r>
    <x v="4"/>
  </r>
  <r>
    <x v="5"/>
  </r>
  <r>
    <x v="7"/>
  </r>
  <r>
    <x v="15"/>
  </r>
  <r>
    <x v="0"/>
  </r>
  <r>
    <x v="4"/>
  </r>
  <r>
    <x v="4"/>
  </r>
  <r>
    <x v="5"/>
  </r>
  <r>
    <x v="7"/>
  </r>
  <r>
    <x v="2"/>
  </r>
  <r>
    <x v="16"/>
  </r>
  <r>
    <x v="4"/>
  </r>
  <r>
    <x v="4"/>
  </r>
  <r>
    <x v="7"/>
  </r>
  <r>
    <x v="0"/>
  </r>
  <r>
    <x v="6"/>
  </r>
  <r>
    <x v="3"/>
  </r>
  <r>
    <x v="4"/>
  </r>
  <r>
    <x v="4"/>
  </r>
  <r>
    <x v="5"/>
  </r>
  <r>
    <x v="0"/>
  </r>
  <r>
    <x v="14"/>
  </r>
  <r>
    <x v="4"/>
  </r>
  <r>
    <x v="4"/>
  </r>
  <r>
    <x v="2"/>
  </r>
  <r>
    <x v="6"/>
  </r>
  <r>
    <x v="17"/>
  </r>
  <r>
    <x v="4"/>
  </r>
  <r>
    <x v="4"/>
  </r>
  <r>
    <x v="5"/>
  </r>
  <r>
    <x v="1"/>
  </r>
  <r>
    <x v="0"/>
  </r>
  <r>
    <x v="2"/>
  </r>
  <r>
    <x v="4"/>
  </r>
  <r>
    <x v="4"/>
  </r>
  <r>
    <x v="5"/>
  </r>
  <r>
    <x v="7"/>
  </r>
  <r>
    <x v="0"/>
  </r>
  <r>
    <x v="13"/>
  </r>
  <r>
    <x v="4"/>
  </r>
  <r>
    <x v="4"/>
  </r>
  <r>
    <x v="7"/>
  </r>
  <r>
    <x v="0"/>
  </r>
  <r>
    <x v="2"/>
  </r>
  <r>
    <x v="16"/>
  </r>
  <r>
    <x v="4"/>
  </r>
  <r>
    <x v="4"/>
  </r>
  <r>
    <x v="5"/>
  </r>
  <r>
    <x v="1"/>
  </r>
  <r>
    <x v="0"/>
  </r>
  <r>
    <x v="4"/>
  </r>
  <r>
    <x v="4"/>
  </r>
  <r>
    <x v="5"/>
  </r>
  <r>
    <x v="18"/>
  </r>
  <r>
    <x v="0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E994E-0EC3-E643-88FC-85246B95BB43}" name="数据透视表 1" cacheId="1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2:B22" firstHeaderRow="1" firstDataRow="1" firstDataCol="1"/>
  <pivotFields count="1">
    <pivotField axis="axisRow" dataField="1" showAll="0" sortType="descending">
      <items count="20">
        <item x="5"/>
        <item x="18"/>
        <item x="7"/>
        <item x="10"/>
        <item x="8"/>
        <item x="15"/>
        <item x="1"/>
        <item x="0"/>
        <item x="2"/>
        <item x="9"/>
        <item x="12"/>
        <item x="11"/>
        <item x="6"/>
        <item x="17"/>
        <item x="3"/>
        <item x="16"/>
        <item x="13"/>
        <item x="14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">
    <i>
      <x v="7"/>
    </i>
    <i>
      <x/>
    </i>
    <i>
      <x v="8"/>
    </i>
    <i>
      <x v="2"/>
    </i>
    <i>
      <x v="6"/>
    </i>
    <i>
      <x v="14"/>
    </i>
    <i>
      <x v="12"/>
    </i>
    <i>
      <x v="17"/>
    </i>
    <i>
      <x v="15"/>
    </i>
    <i>
      <x v="16"/>
    </i>
    <i>
      <x v="13"/>
    </i>
    <i>
      <x v="4"/>
    </i>
    <i>
      <x v="1"/>
    </i>
    <i>
      <x v="11"/>
    </i>
    <i>
      <x v="5"/>
    </i>
    <i>
      <x v="3"/>
    </i>
    <i>
      <x v="10"/>
    </i>
    <i>
      <x v="9"/>
    </i>
    <i>
      <x v="18"/>
    </i>
    <i t="grand">
      <x/>
    </i>
  </rowItems>
  <colItems count="1">
    <i/>
  </colItems>
  <dataFields count="1">
    <dataField name="计数项:字段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3457E-A2DA-204B-8220-6A85BB6D7A7C}" name="表1" displayName="表1" ref="C6:C136" totalsRowShown="0">
  <autoFilter ref="C6:C136" xr:uid="{1873457E-A2DA-204B-8220-6A85BB6D7A7C}"/>
  <tableColumns count="1">
    <tableColumn id="1" xr3:uid="{42A5E4E4-1C47-E94F-B631-0AC389AC437C}" name="字段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zoomScale="106" workbookViewId="0">
      <selection activeCell="D12" sqref="A1:G152"/>
    </sheetView>
  </sheetViews>
  <sheetFormatPr baseColWidth="10" defaultColWidth="8.83203125" defaultRowHeight="15"/>
  <cols>
    <col min="4" max="4" width="41.6640625" customWidth="1"/>
    <col min="5" max="5" width="22.5" customWidth="1"/>
    <col min="6" max="6" width="19.1640625" customWidth="1"/>
  </cols>
  <sheetData>
    <row r="1" spans="1:7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4</v>
      </c>
      <c r="G1" s="1" t="s">
        <v>7</v>
      </c>
    </row>
    <row r="2" spans="1:7">
      <c r="A2" s="20">
        <v>1</v>
      </c>
      <c r="B2" s="20">
        <v>10</v>
      </c>
      <c r="C2" s="20">
        <v>4</v>
      </c>
      <c r="D2" s="1"/>
      <c r="E2" s="1"/>
      <c r="F2" s="1"/>
      <c r="G2" s="1"/>
    </row>
    <row r="3" spans="1:7">
      <c r="A3" s="20"/>
      <c r="B3" s="20"/>
      <c r="C3" s="20"/>
      <c r="D3" s="4" t="s">
        <v>3</v>
      </c>
      <c r="E3" s="1">
        <v>6</v>
      </c>
      <c r="F3" s="1">
        <v>70.28</v>
      </c>
      <c r="G3" s="1">
        <v>21</v>
      </c>
    </row>
    <row r="4" spans="1:7">
      <c r="A4" s="20"/>
      <c r="B4" s="20"/>
      <c r="C4" s="20"/>
      <c r="D4" s="7" t="s">
        <v>42</v>
      </c>
      <c r="E4" s="1">
        <v>1</v>
      </c>
      <c r="F4" s="1">
        <v>8.3000000000000007</v>
      </c>
      <c r="G4" s="1">
        <v>4.5</v>
      </c>
    </row>
    <row r="5" spans="1:7">
      <c r="A5" s="20"/>
      <c r="B5" s="20"/>
      <c r="C5" s="20"/>
      <c r="D5" s="6" t="s">
        <v>8</v>
      </c>
      <c r="E5" s="1">
        <v>1</v>
      </c>
      <c r="F5" s="1">
        <v>11.5</v>
      </c>
      <c r="G5" s="1">
        <v>7</v>
      </c>
    </row>
    <row r="6" spans="1:7">
      <c r="A6" s="20"/>
      <c r="B6" s="20"/>
      <c r="C6" s="20"/>
      <c r="D6" s="8" t="s">
        <v>43</v>
      </c>
      <c r="E6" s="1">
        <v>2</v>
      </c>
      <c r="F6" s="1">
        <v>8.25</v>
      </c>
      <c r="G6" s="1">
        <v>8</v>
      </c>
    </row>
    <row r="7" spans="1:7">
      <c r="A7" s="20"/>
      <c r="B7" s="20"/>
      <c r="C7" s="20"/>
      <c r="D7" s="1"/>
      <c r="E7" s="1"/>
      <c r="F7" s="1"/>
      <c r="G7" s="1"/>
    </row>
    <row r="8" spans="1:7">
      <c r="A8" s="20">
        <v>2</v>
      </c>
      <c r="B8" s="20">
        <v>26</v>
      </c>
      <c r="C8" s="20">
        <v>6</v>
      </c>
      <c r="D8" s="1"/>
      <c r="E8" s="1"/>
      <c r="F8" s="1"/>
      <c r="G8" s="1"/>
    </row>
    <row r="9" spans="1:7">
      <c r="A9" s="20"/>
      <c r="B9" s="20"/>
      <c r="C9" s="20"/>
      <c r="D9" s="3" t="s">
        <v>10</v>
      </c>
      <c r="E9" s="1">
        <v>10</v>
      </c>
      <c r="F9" s="1">
        <v>12.49</v>
      </c>
      <c r="G9" s="1">
        <v>9.75</v>
      </c>
    </row>
    <row r="10" spans="1:7">
      <c r="A10" s="20"/>
      <c r="B10" s="20"/>
      <c r="C10" s="20"/>
      <c r="D10" s="9" t="s">
        <v>15</v>
      </c>
      <c r="E10" s="1">
        <v>1</v>
      </c>
      <c r="F10" s="1">
        <v>6.4</v>
      </c>
      <c r="G10" s="1">
        <v>5</v>
      </c>
    </row>
    <row r="11" spans="1:7">
      <c r="A11" s="20"/>
      <c r="B11" s="20"/>
      <c r="C11" s="20"/>
      <c r="D11" s="4" t="s">
        <v>16</v>
      </c>
      <c r="E11" s="1">
        <v>7</v>
      </c>
      <c r="F11" s="1">
        <v>11.14</v>
      </c>
      <c r="G11" s="1">
        <v>8.14</v>
      </c>
    </row>
    <row r="12" spans="1:7">
      <c r="A12" s="20"/>
      <c r="B12" s="20"/>
      <c r="C12" s="20"/>
      <c r="D12" s="6" t="s">
        <v>8</v>
      </c>
      <c r="E12" s="1">
        <v>4</v>
      </c>
      <c r="F12" s="1">
        <v>31.92</v>
      </c>
      <c r="G12" s="1">
        <v>12</v>
      </c>
    </row>
    <row r="13" spans="1:7">
      <c r="A13" s="20"/>
      <c r="B13" s="20"/>
      <c r="C13" s="20"/>
      <c r="D13" s="8" t="s">
        <v>9</v>
      </c>
      <c r="E13" s="1">
        <v>1</v>
      </c>
      <c r="F13" s="1">
        <v>7.3</v>
      </c>
      <c r="G13" s="1">
        <v>7</v>
      </c>
    </row>
    <row r="14" spans="1:7">
      <c r="A14" s="20"/>
      <c r="B14" s="20"/>
      <c r="C14" s="20"/>
      <c r="D14" s="1" t="s">
        <v>18</v>
      </c>
      <c r="E14" s="1">
        <v>3</v>
      </c>
      <c r="F14" s="1">
        <v>8.6999999999999993</v>
      </c>
      <c r="G14" s="1">
        <v>7</v>
      </c>
    </row>
    <row r="15" spans="1:7">
      <c r="A15" s="20"/>
      <c r="B15" s="20"/>
      <c r="C15" s="20"/>
      <c r="D15" s="1"/>
      <c r="E15" s="1"/>
      <c r="F15" s="1"/>
      <c r="G15" s="1"/>
    </row>
    <row r="16" spans="1:7">
      <c r="A16" s="20">
        <v>4</v>
      </c>
      <c r="B16" s="20">
        <v>36</v>
      </c>
      <c r="C16" s="20">
        <v>3</v>
      </c>
      <c r="D16" s="1"/>
      <c r="E16" s="1"/>
      <c r="F16" s="1"/>
      <c r="G16" s="1"/>
    </row>
    <row r="17" spans="1:7">
      <c r="A17" s="20"/>
      <c r="B17" s="20"/>
      <c r="C17" s="20"/>
      <c r="D17" s="3" t="s">
        <v>10</v>
      </c>
      <c r="E17" s="1">
        <v>20</v>
      </c>
      <c r="F17" s="1">
        <v>21.32</v>
      </c>
      <c r="G17" s="1">
        <v>10.95</v>
      </c>
    </row>
    <row r="18" spans="1:7">
      <c r="A18" s="20"/>
      <c r="B18" s="20"/>
      <c r="C18" s="20"/>
      <c r="D18" s="4" t="s">
        <v>16</v>
      </c>
      <c r="E18" s="1">
        <v>15</v>
      </c>
      <c r="F18" s="1">
        <v>8.4</v>
      </c>
      <c r="G18" s="1">
        <v>7.4</v>
      </c>
    </row>
    <row r="19" spans="1:7">
      <c r="A19" s="20"/>
      <c r="B19" s="20"/>
      <c r="C19" s="20"/>
      <c r="D19" s="1" t="s">
        <v>21</v>
      </c>
      <c r="E19" s="1">
        <v>1</v>
      </c>
      <c r="F19" s="1">
        <v>12.7</v>
      </c>
      <c r="G19" s="1">
        <v>5</v>
      </c>
    </row>
    <row r="20" spans="1:7">
      <c r="A20" s="20"/>
      <c r="B20" s="20"/>
      <c r="C20" s="20"/>
      <c r="D20" s="1"/>
      <c r="E20" s="1"/>
      <c r="F20" s="1"/>
      <c r="G20" s="1"/>
    </row>
    <row r="21" spans="1:7">
      <c r="A21" s="20">
        <v>5</v>
      </c>
      <c r="B21" s="20">
        <v>8</v>
      </c>
      <c r="C21" s="20">
        <v>3</v>
      </c>
      <c r="D21" s="1"/>
      <c r="E21" s="1"/>
      <c r="F21" s="1"/>
      <c r="G21" s="1"/>
    </row>
    <row r="22" spans="1:7">
      <c r="A22" s="20"/>
      <c r="B22" s="20"/>
      <c r="C22" s="20"/>
      <c r="D22" s="5" t="s">
        <v>22</v>
      </c>
      <c r="E22" s="1">
        <v>4</v>
      </c>
      <c r="F22" s="1">
        <v>49</v>
      </c>
      <c r="G22" s="1">
        <v>8.5</v>
      </c>
    </row>
    <row r="23" spans="1:7">
      <c r="A23" s="20"/>
      <c r="B23" s="20"/>
      <c r="C23" s="20"/>
      <c r="D23" s="4" t="s">
        <v>16</v>
      </c>
      <c r="E23" s="1">
        <v>3</v>
      </c>
      <c r="F23" s="1">
        <v>27</v>
      </c>
      <c r="G23" s="1">
        <v>4.66</v>
      </c>
    </row>
    <row r="24" spans="1:7">
      <c r="A24" s="20"/>
      <c r="B24" s="20"/>
      <c r="C24" s="20"/>
      <c r="D24" s="6" t="s">
        <v>8</v>
      </c>
      <c r="E24" s="1">
        <v>1</v>
      </c>
      <c r="F24" s="1">
        <v>52</v>
      </c>
      <c r="G24" s="1">
        <v>7</v>
      </c>
    </row>
    <row r="25" spans="1:7">
      <c r="A25" s="20"/>
      <c r="B25" s="20"/>
      <c r="C25" s="20"/>
      <c r="D25" s="1"/>
      <c r="E25" s="1"/>
      <c r="F25" s="1"/>
      <c r="G25" s="1"/>
    </row>
    <row r="26" spans="1:7">
      <c r="A26" s="20">
        <v>6</v>
      </c>
      <c r="B26" s="20">
        <v>14</v>
      </c>
      <c r="C26" s="20">
        <v>7</v>
      </c>
      <c r="D26" s="1"/>
      <c r="E26" s="1"/>
      <c r="F26" s="1"/>
      <c r="G26" s="1"/>
    </row>
    <row r="27" spans="1:7">
      <c r="A27" s="20"/>
      <c r="B27" s="20"/>
      <c r="C27" s="20"/>
      <c r="D27" s="3" t="s">
        <v>10</v>
      </c>
      <c r="E27" s="1">
        <v>3</v>
      </c>
      <c r="F27" s="1">
        <v>9.0299999999999994</v>
      </c>
      <c r="G27" s="1">
        <v>7</v>
      </c>
    </row>
    <row r="28" spans="1:7">
      <c r="A28" s="20"/>
      <c r="B28" s="20"/>
      <c r="C28" s="20"/>
      <c r="D28" s="1" t="s">
        <v>25</v>
      </c>
      <c r="E28" s="1">
        <v>3</v>
      </c>
      <c r="F28" s="1">
        <v>21.3</v>
      </c>
      <c r="G28" s="1">
        <v>10.6</v>
      </c>
    </row>
    <row r="29" spans="1:7">
      <c r="A29" s="20"/>
      <c r="B29" s="20"/>
      <c r="C29" s="20"/>
      <c r="D29" s="4" t="s">
        <v>16</v>
      </c>
      <c r="E29" s="1">
        <v>1</v>
      </c>
      <c r="F29" s="1">
        <v>12.7</v>
      </c>
      <c r="G29" s="1">
        <v>9</v>
      </c>
    </row>
    <row r="30" spans="1:7">
      <c r="A30" s="20"/>
      <c r="B30" s="20"/>
      <c r="C30" s="20"/>
      <c r="D30" s="6" t="s">
        <v>8</v>
      </c>
      <c r="E30" s="1">
        <v>4</v>
      </c>
      <c r="F30" s="1">
        <v>14.63</v>
      </c>
      <c r="G30" s="1">
        <v>10</v>
      </c>
    </row>
    <row r="31" spans="1:7">
      <c r="A31" s="20"/>
      <c r="B31" s="20"/>
      <c r="C31" s="20"/>
      <c r="D31" s="1" t="s">
        <v>26</v>
      </c>
      <c r="E31" s="1">
        <v>1</v>
      </c>
      <c r="F31" s="1">
        <v>9.1999999999999993</v>
      </c>
      <c r="G31" s="1">
        <v>5</v>
      </c>
    </row>
    <row r="32" spans="1:7">
      <c r="A32" s="20"/>
      <c r="B32" s="20"/>
      <c r="C32" s="20"/>
      <c r="D32" s="1" t="s">
        <v>21</v>
      </c>
      <c r="E32" s="1">
        <v>1</v>
      </c>
      <c r="F32" s="1">
        <v>18.100000000000001</v>
      </c>
      <c r="G32" s="1">
        <v>5</v>
      </c>
    </row>
    <row r="33" spans="1:7">
      <c r="A33" s="20"/>
      <c r="B33" s="20"/>
      <c r="C33" s="20"/>
      <c r="D33" s="1" t="s">
        <v>27</v>
      </c>
      <c r="E33" s="1">
        <v>1</v>
      </c>
      <c r="F33" s="1">
        <v>9.6</v>
      </c>
      <c r="G33" s="1">
        <v>8</v>
      </c>
    </row>
    <row r="34" spans="1:7">
      <c r="A34" s="20"/>
      <c r="B34" s="20"/>
      <c r="C34" s="20"/>
      <c r="D34" s="1"/>
      <c r="E34" s="1"/>
      <c r="F34" s="1"/>
      <c r="G34" s="1"/>
    </row>
    <row r="35" spans="1:7">
      <c r="A35" s="20">
        <v>7</v>
      </c>
      <c r="B35" s="20">
        <v>42</v>
      </c>
      <c r="C35" s="20">
        <v>6</v>
      </c>
      <c r="D35" s="1"/>
      <c r="E35" s="1"/>
      <c r="F35" s="1"/>
      <c r="G35" s="1"/>
    </row>
    <row r="36" spans="1:7">
      <c r="A36" s="20"/>
      <c r="B36" s="20"/>
      <c r="C36" s="20"/>
      <c r="D36" s="3" t="s">
        <v>10</v>
      </c>
      <c r="E36" s="1">
        <v>11</v>
      </c>
      <c r="F36" s="1">
        <v>38.03</v>
      </c>
      <c r="G36" s="1">
        <v>15.75</v>
      </c>
    </row>
    <row r="37" spans="1:7">
      <c r="A37" s="20"/>
      <c r="B37" s="20"/>
      <c r="C37" s="20"/>
      <c r="D37" s="1" t="s">
        <v>28</v>
      </c>
      <c r="E37" s="1">
        <v>1</v>
      </c>
      <c r="F37" s="1">
        <v>9.6</v>
      </c>
      <c r="G37" s="1">
        <v>8</v>
      </c>
    </row>
    <row r="38" spans="1:7">
      <c r="A38" s="20"/>
      <c r="B38" s="20"/>
      <c r="C38" s="20"/>
      <c r="D38" s="7" t="s">
        <v>6</v>
      </c>
      <c r="E38" s="1">
        <v>5</v>
      </c>
      <c r="F38" s="1">
        <v>10</v>
      </c>
      <c r="G38" s="1">
        <v>4.12</v>
      </c>
    </row>
    <row r="39" spans="1:7">
      <c r="A39" s="20"/>
      <c r="B39" s="20"/>
      <c r="C39" s="20"/>
      <c r="D39" s="4" t="s">
        <v>16</v>
      </c>
      <c r="E39" s="1">
        <v>22</v>
      </c>
      <c r="F39" s="1">
        <v>12.8</v>
      </c>
      <c r="G39" s="1">
        <v>9.1300000000000008</v>
      </c>
    </row>
    <row r="40" spans="1:7">
      <c r="A40" s="20"/>
      <c r="B40" s="20"/>
      <c r="C40" s="20"/>
      <c r="D40" s="1" t="s">
        <v>29</v>
      </c>
      <c r="E40" s="1">
        <v>2</v>
      </c>
      <c r="F40" s="1">
        <v>11.45</v>
      </c>
      <c r="G40" s="1">
        <v>7.75</v>
      </c>
    </row>
    <row r="41" spans="1:7">
      <c r="A41" s="20"/>
      <c r="B41" s="20"/>
      <c r="C41" s="20"/>
      <c r="D41" s="1" t="s">
        <v>21</v>
      </c>
      <c r="E41" s="1">
        <v>1</v>
      </c>
      <c r="F41" s="1">
        <v>6.4</v>
      </c>
      <c r="G41" s="1">
        <v>2.5</v>
      </c>
    </row>
    <row r="42" spans="1:7">
      <c r="A42" s="20"/>
      <c r="B42" s="20"/>
      <c r="C42" s="20"/>
      <c r="D42" s="1"/>
      <c r="E42" s="1"/>
      <c r="F42" s="1"/>
      <c r="G42" s="1"/>
    </row>
    <row r="43" spans="1:7">
      <c r="A43" s="20">
        <v>8</v>
      </c>
      <c r="B43" s="20">
        <v>17</v>
      </c>
      <c r="C43" s="20">
        <v>7</v>
      </c>
      <c r="D43" s="1"/>
      <c r="E43" s="1"/>
      <c r="F43" s="1"/>
      <c r="G43" s="1"/>
    </row>
    <row r="44" spans="1:7">
      <c r="A44" s="20"/>
      <c r="B44" s="20"/>
      <c r="C44" s="20"/>
      <c r="D44" s="3" t="s">
        <v>10</v>
      </c>
      <c r="E44" s="1">
        <v>3</v>
      </c>
      <c r="F44" s="1">
        <v>30.8</v>
      </c>
      <c r="G44" s="1">
        <v>13.33</v>
      </c>
    </row>
    <row r="45" spans="1:7">
      <c r="A45" s="20"/>
      <c r="B45" s="20"/>
      <c r="C45" s="20"/>
      <c r="D45" s="1" t="s">
        <v>30</v>
      </c>
      <c r="E45" s="1">
        <v>1</v>
      </c>
      <c r="F45" s="1">
        <v>20.7</v>
      </c>
      <c r="G45" s="1">
        <v>9</v>
      </c>
    </row>
    <row r="46" spans="1:7">
      <c r="A46" s="20"/>
      <c r="B46" s="20"/>
      <c r="C46" s="20"/>
      <c r="D46" s="7" t="s">
        <v>6</v>
      </c>
      <c r="E46" s="1">
        <v>8</v>
      </c>
      <c r="F46" s="1">
        <v>6.18</v>
      </c>
      <c r="G46" s="1">
        <v>4.25</v>
      </c>
    </row>
    <row r="47" spans="1:7">
      <c r="A47" s="20"/>
      <c r="B47" s="20"/>
      <c r="C47" s="20"/>
      <c r="D47" s="4" t="s">
        <v>16</v>
      </c>
      <c r="E47" s="1">
        <v>2</v>
      </c>
      <c r="F47" s="1">
        <f>14.9/2</f>
        <v>7.45</v>
      </c>
      <c r="G47" s="1">
        <v>7.5</v>
      </c>
    </row>
    <row r="48" spans="1:7">
      <c r="A48" s="20"/>
      <c r="B48" s="20"/>
      <c r="C48" s="20"/>
      <c r="D48" s="1" t="s">
        <v>31</v>
      </c>
      <c r="E48" s="1">
        <v>1</v>
      </c>
      <c r="F48" s="1">
        <v>25.8</v>
      </c>
      <c r="G48" s="1">
        <v>15</v>
      </c>
    </row>
    <row r="49" spans="1:7">
      <c r="A49" s="20"/>
      <c r="B49" s="20"/>
      <c r="C49" s="20"/>
      <c r="D49" s="1" t="s">
        <v>32</v>
      </c>
      <c r="E49" s="1">
        <v>1</v>
      </c>
      <c r="F49" s="1">
        <v>66.8</v>
      </c>
      <c r="G49" s="1">
        <v>22</v>
      </c>
    </row>
    <row r="50" spans="1:7">
      <c r="A50" s="20"/>
      <c r="B50" s="20"/>
      <c r="C50" s="20"/>
      <c r="D50" s="1" t="s">
        <v>27</v>
      </c>
      <c r="E50" s="1">
        <v>1</v>
      </c>
      <c r="F50" s="1">
        <v>8.6</v>
      </c>
      <c r="G50" s="1">
        <v>9</v>
      </c>
    </row>
    <row r="51" spans="1:7">
      <c r="A51" s="20"/>
      <c r="B51" s="20"/>
      <c r="C51" s="20"/>
      <c r="D51" s="1"/>
      <c r="E51" s="1"/>
      <c r="F51" s="1"/>
      <c r="G51" s="1"/>
    </row>
    <row r="52" spans="1:7">
      <c r="A52" s="20">
        <v>9</v>
      </c>
      <c r="B52" s="20">
        <v>32</v>
      </c>
      <c r="C52" s="20">
        <v>4</v>
      </c>
    </row>
    <row r="53" spans="1:7">
      <c r="A53" s="20"/>
      <c r="B53" s="20"/>
      <c r="C53" s="20"/>
      <c r="D53" s="3" t="s">
        <v>10</v>
      </c>
      <c r="E53" s="1">
        <v>12</v>
      </c>
      <c r="F53" s="1">
        <v>22.67</v>
      </c>
      <c r="G53" s="1">
        <v>11.41</v>
      </c>
    </row>
    <row r="54" spans="1:7">
      <c r="A54" s="20"/>
      <c r="B54" s="20"/>
      <c r="C54" s="20"/>
      <c r="D54" s="7" t="s">
        <v>6</v>
      </c>
      <c r="E54" s="1">
        <v>12</v>
      </c>
      <c r="F54" s="1">
        <v>10.77</v>
      </c>
      <c r="G54" s="1">
        <v>5.41</v>
      </c>
    </row>
    <row r="55" spans="1:7">
      <c r="A55" s="20"/>
      <c r="B55" s="20"/>
      <c r="C55" s="20"/>
      <c r="D55" s="4" t="s">
        <v>16</v>
      </c>
      <c r="E55" s="1">
        <v>6</v>
      </c>
      <c r="F55" s="1">
        <v>12.11</v>
      </c>
      <c r="G55" s="1">
        <v>8.25</v>
      </c>
    </row>
    <row r="56" spans="1:7">
      <c r="A56" s="20"/>
      <c r="B56" s="20"/>
      <c r="C56" s="20"/>
      <c r="D56" s="6" t="s">
        <v>8</v>
      </c>
      <c r="E56" s="1">
        <v>2</v>
      </c>
      <c r="F56">
        <f>(19.1+28.6)/2</f>
        <v>23.85</v>
      </c>
      <c r="G56" s="1">
        <v>11</v>
      </c>
    </row>
    <row r="57" spans="1:7">
      <c r="A57" s="20"/>
      <c r="B57" s="20"/>
      <c r="C57" s="20"/>
    </row>
    <row r="58" spans="1:7">
      <c r="A58" s="20">
        <v>10</v>
      </c>
      <c r="B58" s="20">
        <v>13</v>
      </c>
      <c r="C58" s="20">
        <v>5</v>
      </c>
    </row>
    <row r="59" spans="1:7">
      <c r="A59" s="20"/>
      <c r="B59" s="20"/>
      <c r="C59" s="20"/>
      <c r="D59" s="3" t="s">
        <v>10</v>
      </c>
      <c r="E59" s="1">
        <v>3</v>
      </c>
      <c r="F59">
        <v>17.5</v>
      </c>
      <c r="G59" s="1">
        <v>11.3</v>
      </c>
    </row>
    <row r="60" spans="1:7">
      <c r="A60" s="20"/>
      <c r="B60" s="20"/>
      <c r="C60" s="20"/>
      <c r="D60" s="5" t="s">
        <v>22</v>
      </c>
      <c r="E60" s="1">
        <v>5</v>
      </c>
      <c r="F60">
        <v>18.66</v>
      </c>
      <c r="G60" s="1">
        <v>10.6</v>
      </c>
    </row>
    <row r="61" spans="1:7">
      <c r="A61" s="20"/>
      <c r="B61" s="20"/>
      <c r="C61" s="20"/>
      <c r="D61" s="4" t="s">
        <v>16</v>
      </c>
      <c r="E61" s="1">
        <v>1</v>
      </c>
      <c r="F61">
        <v>6.4</v>
      </c>
      <c r="G61" s="1">
        <v>6</v>
      </c>
    </row>
    <row r="62" spans="1:7">
      <c r="A62" s="20"/>
      <c r="B62" s="20"/>
      <c r="C62" s="20"/>
      <c r="D62" s="1" t="s">
        <v>26</v>
      </c>
      <c r="E62" s="1">
        <v>3</v>
      </c>
      <c r="F62">
        <v>38.5</v>
      </c>
      <c r="G62" s="1">
        <v>14.67</v>
      </c>
    </row>
    <row r="63" spans="1:7">
      <c r="A63" s="20"/>
      <c r="B63" s="20"/>
      <c r="C63" s="20"/>
      <c r="D63" s="1" t="s">
        <v>34</v>
      </c>
      <c r="E63" s="1">
        <v>1</v>
      </c>
      <c r="F63">
        <v>11.5</v>
      </c>
      <c r="G63" s="1">
        <v>9</v>
      </c>
    </row>
    <row r="64" spans="1:7">
      <c r="A64" s="20">
        <v>11</v>
      </c>
      <c r="B64" s="20">
        <v>23</v>
      </c>
      <c r="C64" s="20">
        <v>4</v>
      </c>
    </row>
    <row r="65" spans="1:7">
      <c r="A65" s="20"/>
      <c r="B65" s="20"/>
      <c r="C65" s="20"/>
      <c r="D65" s="5" t="s">
        <v>22</v>
      </c>
      <c r="E65" s="1">
        <v>3</v>
      </c>
      <c r="F65">
        <v>59.93</v>
      </c>
      <c r="G65" s="1">
        <v>17.329999999999998</v>
      </c>
    </row>
    <row r="66" spans="1:7">
      <c r="A66" s="20"/>
      <c r="B66" s="20"/>
      <c r="C66" s="20"/>
      <c r="D66" s="4" t="s">
        <v>16</v>
      </c>
      <c r="E66" s="1">
        <v>9</v>
      </c>
      <c r="F66">
        <v>7.94</v>
      </c>
      <c r="G66" s="1">
        <v>6.33</v>
      </c>
    </row>
    <row r="67" spans="1:7">
      <c r="A67" s="20"/>
      <c r="B67" s="20"/>
      <c r="C67" s="20"/>
      <c r="D67" s="1" t="s">
        <v>31</v>
      </c>
      <c r="E67" s="1">
        <v>2</v>
      </c>
      <c r="F67">
        <v>9.1999999999999993</v>
      </c>
      <c r="G67" s="1">
        <v>7</v>
      </c>
    </row>
    <row r="68" spans="1:7">
      <c r="A68" s="20"/>
      <c r="B68" s="20"/>
      <c r="C68" s="20"/>
      <c r="D68" s="8" t="s">
        <v>43</v>
      </c>
      <c r="E68" s="1">
        <v>9</v>
      </c>
      <c r="F68">
        <v>11.87</v>
      </c>
      <c r="G68" s="1">
        <v>7.1</v>
      </c>
    </row>
    <row r="69" spans="1:7">
      <c r="A69" s="20"/>
      <c r="B69" s="20"/>
      <c r="C69" s="20"/>
    </row>
    <row r="70" spans="1:7">
      <c r="A70" s="20">
        <v>12</v>
      </c>
      <c r="B70" s="20">
        <v>3</v>
      </c>
      <c r="C70" s="20">
        <v>1</v>
      </c>
    </row>
    <row r="71" spans="1:7">
      <c r="A71" s="20"/>
      <c r="B71" s="20"/>
      <c r="C71" s="20"/>
      <c r="D71" s="3" t="s">
        <v>10</v>
      </c>
      <c r="E71" s="1">
        <v>3</v>
      </c>
      <c r="F71">
        <v>38.729999999999997</v>
      </c>
      <c r="G71" s="1">
        <v>11.33</v>
      </c>
    </row>
    <row r="72" spans="1:7">
      <c r="A72" s="20"/>
      <c r="B72" s="20"/>
      <c r="C72" s="20"/>
    </row>
    <row r="73" spans="1:7">
      <c r="A73" s="20">
        <v>13</v>
      </c>
      <c r="B73" s="20">
        <v>4</v>
      </c>
      <c r="C73" s="20">
        <v>3</v>
      </c>
    </row>
    <row r="74" spans="1:7">
      <c r="A74" s="20"/>
      <c r="B74" s="20"/>
      <c r="C74" s="20"/>
      <c r="D74" s="6" t="s">
        <v>8</v>
      </c>
      <c r="E74">
        <v>1</v>
      </c>
      <c r="F74">
        <v>15.9</v>
      </c>
      <c r="G74">
        <v>9</v>
      </c>
    </row>
    <row r="75" spans="1:7">
      <c r="A75" s="20"/>
      <c r="B75" s="20"/>
      <c r="C75" s="20"/>
      <c r="D75" s="1" t="s">
        <v>18</v>
      </c>
      <c r="E75">
        <v>2</v>
      </c>
      <c r="F75">
        <f>(18.1+17.5)/2</f>
        <v>17.8</v>
      </c>
      <c r="G75">
        <v>8</v>
      </c>
    </row>
    <row r="76" spans="1:7">
      <c r="A76" s="20"/>
      <c r="B76" s="20"/>
      <c r="C76" s="20"/>
      <c r="D76" s="1" t="s">
        <v>27</v>
      </c>
      <c r="E76">
        <v>1</v>
      </c>
      <c r="F76">
        <v>11.5</v>
      </c>
      <c r="G76">
        <v>7</v>
      </c>
    </row>
    <row r="77" spans="1:7">
      <c r="A77" s="20"/>
      <c r="B77" s="20"/>
      <c r="C77" s="20"/>
    </row>
    <row r="78" spans="1:7">
      <c r="A78" s="20">
        <v>14</v>
      </c>
      <c r="B78" s="20">
        <v>31</v>
      </c>
      <c r="C78" s="21">
        <v>2</v>
      </c>
    </row>
    <row r="79" spans="1:7">
      <c r="A79" s="20"/>
      <c r="B79" s="20"/>
      <c r="C79" s="21"/>
      <c r="D79" s="3" t="s">
        <v>10</v>
      </c>
      <c r="E79">
        <v>18</v>
      </c>
      <c r="F79">
        <v>27.43</v>
      </c>
      <c r="G79">
        <v>16.829999999999998</v>
      </c>
    </row>
    <row r="80" spans="1:7">
      <c r="A80" s="20"/>
      <c r="B80" s="20"/>
      <c r="C80" s="21"/>
      <c r="D80" s="4" t="s">
        <v>16</v>
      </c>
      <c r="E80">
        <v>13</v>
      </c>
      <c r="F80">
        <v>13.85</v>
      </c>
      <c r="G80">
        <v>7.42</v>
      </c>
    </row>
    <row r="81" spans="1:7">
      <c r="A81" s="20"/>
      <c r="B81" s="20"/>
      <c r="C81" s="21"/>
    </row>
    <row r="82" spans="1:7">
      <c r="A82" s="20">
        <v>15</v>
      </c>
      <c r="B82" s="20">
        <v>16</v>
      </c>
      <c r="C82" s="20">
        <v>6</v>
      </c>
    </row>
    <row r="83" spans="1:7">
      <c r="A83" s="20"/>
      <c r="B83" s="20"/>
      <c r="C83" s="20"/>
      <c r="D83" s="3" t="s">
        <v>10</v>
      </c>
      <c r="E83">
        <v>4</v>
      </c>
      <c r="F83">
        <f>95/4</f>
        <v>23.75</v>
      </c>
      <c r="G83">
        <v>32.5</v>
      </c>
    </row>
    <row r="84" spans="1:7">
      <c r="A84" s="20"/>
      <c r="B84" s="20"/>
      <c r="C84" s="20"/>
      <c r="D84" s="5" t="s">
        <v>22</v>
      </c>
      <c r="E84">
        <v>5</v>
      </c>
      <c r="F84">
        <v>56.71</v>
      </c>
      <c r="G84">
        <v>13.3</v>
      </c>
    </row>
    <row r="85" spans="1:7">
      <c r="A85" s="20"/>
      <c r="B85" s="20"/>
      <c r="C85" s="20"/>
      <c r="D85" s="4" t="s">
        <v>16</v>
      </c>
      <c r="E85">
        <v>1</v>
      </c>
      <c r="F85">
        <v>15</v>
      </c>
      <c r="G85">
        <v>4</v>
      </c>
    </row>
    <row r="86" spans="1:7">
      <c r="A86" s="20"/>
      <c r="B86" s="20"/>
      <c r="C86" s="20"/>
      <c r="D86" s="6" t="s">
        <v>8</v>
      </c>
      <c r="E86">
        <v>1</v>
      </c>
      <c r="F86">
        <v>195</v>
      </c>
      <c r="G86">
        <v>16</v>
      </c>
    </row>
    <row r="87" spans="1:7">
      <c r="A87" s="20"/>
      <c r="B87" s="20"/>
      <c r="C87" s="20"/>
      <c r="D87" s="1" t="s">
        <v>35</v>
      </c>
      <c r="E87">
        <v>4</v>
      </c>
      <c r="F87">
        <v>21</v>
      </c>
      <c r="G87">
        <v>10</v>
      </c>
    </row>
    <row r="88" spans="1:7">
      <c r="A88" s="20"/>
      <c r="B88" s="20"/>
      <c r="C88" s="20"/>
      <c r="D88" s="1" t="s">
        <v>27</v>
      </c>
      <c r="E88">
        <v>1</v>
      </c>
      <c r="F88">
        <v>100</v>
      </c>
      <c r="G88">
        <v>7.5</v>
      </c>
    </row>
    <row r="89" spans="1:7">
      <c r="A89" s="20"/>
      <c r="B89" s="20"/>
      <c r="C89" s="20"/>
    </row>
    <row r="90" spans="1:7">
      <c r="A90" s="20">
        <v>16</v>
      </c>
      <c r="B90" s="20">
        <v>19</v>
      </c>
      <c r="C90" s="20">
        <v>5</v>
      </c>
    </row>
    <row r="91" spans="1:7">
      <c r="A91" s="20"/>
      <c r="B91" s="20"/>
      <c r="C91" s="20"/>
      <c r="D91" s="3" t="s">
        <v>10</v>
      </c>
      <c r="E91">
        <v>8</v>
      </c>
      <c r="F91">
        <v>15.66</v>
      </c>
      <c r="G91">
        <v>8.25</v>
      </c>
    </row>
    <row r="92" spans="1:7">
      <c r="A92" s="20"/>
      <c r="B92" s="20"/>
      <c r="C92" s="20"/>
      <c r="D92" s="5" t="s">
        <v>22</v>
      </c>
      <c r="E92">
        <v>6</v>
      </c>
      <c r="F92">
        <v>17.100000000000001</v>
      </c>
      <c r="G92">
        <v>8.75</v>
      </c>
    </row>
    <row r="93" spans="1:7">
      <c r="A93" s="20"/>
      <c r="B93" s="20"/>
      <c r="C93" s="20"/>
      <c r="D93" s="1" t="s">
        <v>36</v>
      </c>
      <c r="E93">
        <v>3</v>
      </c>
      <c r="F93">
        <v>6.67</v>
      </c>
      <c r="G93">
        <v>4.5</v>
      </c>
    </row>
    <row r="94" spans="1:7">
      <c r="A94" s="20"/>
      <c r="B94" s="20"/>
      <c r="C94" s="20"/>
      <c r="D94" s="1" t="s">
        <v>37</v>
      </c>
      <c r="E94">
        <v>1</v>
      </c>
      <c r="F94">
        <v>8</v>
      </c>
      <c r="G94">
        <v>6</v>
      </c>
    </row>
    <row r="95" spans="1:7">
      <c r="A95" s="20"/>
      <c r="B95" s="20"/>
      <c r="C95" s="20"/>
      <c r="D95" s="4" t="s">
        <v>16</v>
      </c>
      <c r="E95">
        <v>1</v>
      </c>
      <c r="F95">
        <v>17.5</v>
      </c>
      <c r="G95">
        <v>8.5</v>
      </c>
    </row>
    <row r="96" spans="1:7">
      <c r="A96" s="20"/>
      <c r="B96" s="20"/>
      <c r="C96" s="20"/>
    </row>
    <row r="97" spans="1:7">
      <c r="A97" s="20">
        <v>17</v>
      </c>
      <c r="B97" s="20">
        <v>21</v>
      </c>
      <c r="C97" s="20">
        <v>4</v>
      </c>
    </row>
    <row r="98" spans="1:7">
      <c r="A98" s="20"/>
      <c r="B98" s="20"/>
      <c r="C98" s="20"/>
      <c r="D98" s="3" t="s">
        <v>10</v>
      </c>
      <c r="E98">
        <v>11</v>
      </c>
      <c r="F98">
        <v>12</v>
      </c>
      <c r="G98">
        <v>13.18</v>
      </c>
    </row>
    <row r="99" spans="1:7">
      <c r="A99" s="20"/>
      <c r="B99" s="20"/>
      <c r="C99" s="20"/>
      <c r="D99" s="5" t="s">
        <v>22</v>
      </c>
      <c r="E99">
        <v>3</v>
      </c>
      <c r="F99">
        <v>9.4</v>
      </c>
      <c r="G99">
        <v>9</v>
      </c>
    </row>
    <row r="100" spans="1:7">
      <c r="A100" s="20"/>
      <c r="B100" s="20"/>
      <c r="C100" s="20"/>
      <c r="D100" s="6" t="s">
        <v>8</v>
      </c>
      <c r="E100">
        <v>6</v>
      </c>
      <c r="F100">
        <v>16.45</v>
      </c>
      <c r="G100">
        <v>7</v>
      </c>
    </row>
    <row r="101" spans="1:7">
      <c r="A101" s="20"/>
      <c r="B101" s="20"/>
      <c r="C101" s="20"/>
      <c r="D101" s="1" t="s">
        <v>32</v>
      </c>
      <c r="E101">
        <v>1</v>
      </c>
      <c r="F101">
        <v>6.4</v>
      </c>
      <c r="G101">
        <v>9</v>
      </c>
    </row>
    <row r="102" spans="1:7">
      <c r="A102" s="20"/>
      <c r="B102" s="20"/>
      <c r="C102" s="20"/>
    </row>
    <row r="103" spans="1:7">
      <c r="A103" s="20">
        <v>18</v>
      </c>
      <c r="B103" s="20">
        <v>42</v>
      </c>
      <c r="C103" s="20">
        <v>4</v>
      </c>
    </row>
    <row r="104" spans="1:7">
      <c r="A104" s="20"/>
      <c r="B104" s="20"/>
      <c r="C104" s="20"/>
      <c r="D104" s="5" t="s">
        <v>22</v>
      </c>
      <c r="E104">
        <v>13</v>
      </c>
      <c r="F104">
        <v>26.8</v>
      </c>
      <c r="G104">
        <v>17</v>
      </c>
    </row>
    <row r="105" spans="1:7">
      <c r="A105" s="20"/>
      <c r="B105" s="20"/>
      <c r="C105" s="20"/>
      <c r="D105" s="4" t="s">
        <v>16</v>
      </c>
      <c r="E105">
        <v>19</v>
      </c>
      <c r="F105">
        <v>12.55</v>
      </c>
      <c r="G105">
        <v>10.89</v>
      </c>
    </row>
    <row r="106" spans="1:7">
      <c r="A106" s="20"/>
      <c r="B106" s="20"/>
      <c r="C106" s="20"/>
      <c r="D106" s="1" t="s">
        <v>21</v>
      </c>
      <c r="E106">
        <v>1</v>
      </c>
      <c r="F106">
        <v>6.4</v>
      </c>
      <c r="G106">
        <v>3</v>
      </c>
    </row>
    <row r="107" spans="1:7">
      <c r="A107" s="20"/>
      <c r="B107" s="20"/>
      <c r="C107" s="20"/>
      <c r="D107" s="8" t="s">
        <v>9</v>
      </c>
      <c r="E107">
        <v>5</v>
      </c>
      <c r="F107">
        <v>16.8</v>
      </c>
      <c r="G107">
        <v>13.2</v>
      </c>
    </row>
    <row r="108" spans="1:7">
      <c r="A108" s="20"/>
      <c r="B108" s="20"/>
      <c r="C108" s="20"/>
    </row>
    <row r="109" spans="1:7">
      <c r="A109" s="20">
        <v>19</v>
      </c>
      <c r="B109" s="20">
        <v>34</v>
      </c>
      <c r="C109" s="20">
        <v>3</v>
      </c>
    </row>
    <row r="110" spans="1:7">
      <c r="A110" s="20"/>
      <c r="B110" s="20"/>
      <c r="C110" s="20"/>
      <c r="D110" s="3" t="s">
        <v>10</v>
      </c>
      <c r="E110">
        <v>33</v>
      </c>
      <c r="F110">
        <v>184</v>
      </c>
      <c r="G110">
        <v>10.73</v>
      </c>
    </row>
    <row r="111" spans="1:7">
      <c r="A111" s="20"/>
      <c r="B111" s="20"/>
      <c r="C111" s="20"/>
      <c r="D111" s="4" t="s">
        <v>16</v>
      </c>
      <c r="E111">
        <v>10</v>
      </c>
      <c r="F111">
        <v>9.15</v>
      </c>
      <c r="G111">
        <v>6.4</v>
      </c>
    </row>
    <row r="112" spans="1:7">
      <c r="A112" s="20"/>
      <c r="B112" s="20"/>
      <c r="C112" s="20"/>
      <c r="D112" s="1" t="s">
        <v>27</v>
      </c>
      <c r="E112">
        <v>1</v>
      </c>
      <c r="F112">
        <v>7.3</v>
      </c>
      <c r="G112">
        <v>5</v>
      </c>
    </row>
    <row r="113" spans="1:7">
      <c r="A113" s="20"/>
      <c r="B113" s="20"/>
      <c r="C113" s="20"/>
    </row>
    <row r="114" spans="1:7">
      <c r="A114" s="20">
        <v>20</v>
      </c>
      <c r="B114" s="20">
        <v>11</v>
      </c>
      <c r="C114" s="20">
        <v>3</v>
      </c>
    </row>
    <row r="115" spans="1:7">
      <c r="A115" s="20"/>
      <c r="B115" s="20"/>
      <c r="C115" s="20"/>
      <c r="D115" s="6" t="s">
        <v>8</v>
      </c>
      <c r="E115">
        <v>8</v>
      </c>
      <c r="F115">
        <v>13.9</v>
      </c>
      <c r="G115">
        <v>7.75</v>
      </c>
    </row>
    <row r="116" spans="1:7">
      <c r="A116" s="20"/>
      <c r="B116" s="20"/>
      <c r="C116" s="20"/>
      <c r="D116" s="1" t="s">
        <v>21</v>
      </c>
      <c r="E116">
        <v>2</v>
      </c>
      <c r="F116">
        <v>6.05</v>
      </c>
      <c r="G116">
        <v>4</v>
      </c>
    </row>
    <row r="117" spans="1:7">
      <c r="A117" s="20"/>
      <c r="B117" s="20"/>
      <c r="C117" s="20"/>
      <c r="D117" s="1" t="s">
        <v>38</v>
      </c>
      <c r="E117">
        <v>1</v>
      </c>
      <c r="F117">
        <v>4.8</v>
      </c>
      <c r="G117">
        <v>3.5</v>
      </c>
    </row>
    <row r="118" spans="1:7">
      <c r="A118" s="20"/>
      <c r="B118" s="20"/>
      <c r="C118" s="20"/>
    </row>
    <row r="119" spans="1:7">
      <c r="A119" s="20">
        <v>21</v>
      </c>
      <c r="B119" s="20">
        <v>20</v>
      </c>
      <c r="C119" s="20">
        <v>7</v>
      </c>
    </row>
    <row r="120" spans="1:7">
      <c r="A120" s="20"/>
      <c r="B120" s="20"/>
      <c r="C120" s="20"/>
      <c r="D120" s="3" t="s">
        <v>10</v>
      </c>
      <c r="E120">
        <v>7</v>
      </c>
      <c r="F120">
        <v>17.41</v>
      </c>
      <c r="G120">
        <v>9</v>
      </c>
    </row>
    <row r="121" spans="1:7">
      <c r="A121" s="20"/>
      <c r="B121" s="20"/>
      <c r="C121" s="20"/>
      <c r="D121" s="1" t="s">
        <v>36</v>
      </c>
      <c r="E121">
        <v>2</v>
      </c>
      <c r="F121">
        <v>6.4</v>
      </c>
      <c r="G121">
        <v>3.25</v>
      </c>
    </row>
    <row r="122" spans="1:7">
      <c r="A122" s="20"/>
      <c r="B122" s="20"/>
      <c r="C122" s="20"/>
      <c r="D122" s="1" t="s">
        <v>39</v>
      </c>
      <c r="E122">
        <v>1</v>
      </c>
      <c r="F122">
        <v>20.7</v>
      </c>
      <c r="G122">
        <v>5</v>
      </c>
    </row>
    <row r="123" spans="1:7">
      <c r="A123" s="20"/>
      <c r="B123" s="20"/>
      <c r="C123" s="20"/>
      <c r="D123" s="7" t="s">
        <v>6</v>
      </c>
      <c r="E123">
        <v>1</v>
      </c>
      <c r="F123">
        <v>15</v>
      </c>
      <c r="G123">
        <v>4.5</v>
      </c>
    </row>
    <row r="124" spans="1:7">
      <c r="A124" s="20"/>
      <c r="B124" s="20"/>
      <c r="C124" s="20"/>
      <c r="D124" s="4" t="s">
        <v>16</v>
      </c>
      <c r="E124">
        <v>4</v>
      </c>
      <c r="F124">
        <v>24.75</v>
      </c>
      <c r="G124">
        <v>10.25</v>
      </c>
    </row>
    <row r="125" spans="1:7">
      <c r="A125" s="20"/>
      <c r="B125" s="20"/>
      <c r="C125" s="20"/>
      <c r="D125" s="6" t="s">
        <v>8</v>
      </c>
      <c r="E125">
        <v>3</v>
      </c>
      <c r="F125">
        <v>14.53</v>
      </c>
      <c r="G125">
        <v>8</v>
      </c>
    </row>
    <row r="126" spans="1:7">
      <c r="A126" s="20"/>
      <c r="B126" s="20"/>
      <c r="C126" s="20"/>
      <c r="D126" s="1" t="s">
        <v>18</v>
      </c>
      <c r="E126">
        <v>2</v>
      </c>
      <c r="F126">
        <v>18.149999999999999</v>
      </c>
      <c r="G126">
        <v>9</v>
      </c>
    </row>
    <row r="127" spans="1:7">
      <c r="A127" s="20"/>
      <c r="B127" s="20"/>
      <c r="C127" s="20"/>
    </row>
    <row r="128" spans="1:7">
      <c r="A128" s="20">
        <v>22</v>
      </c>
      <c r="B128" s="20">
        <v>25</v>
      </c>
      <c r="C128" s="20">
        <v>6</v>
      </c>
    </row>
    <row r="129" spans="1:7">
      <c r="A129" s="20"/>
      <c r="B129" s="20"/>
      <c r="C129" s="20"/>
      <c r="D129" s="3" t="s">
        <v>10</v>
      </c>
      <c r="E129">
        <v>1</v>
      </c>
      <c r="F129">
        <v>8</v>
      </c>
      <c r="G129">
        <v>6</v>
      </c>
    </row>
    <row r="130" spans="1:7">
      <c r="A130" s="20"/>
      <c r="B130" s="20"/>
      <c r="C130" s="20"/>
      <c r="D130" s="5" t="s">
        <v>22</v>
      </c>
      <c r="E130">
        <v>1</v>
      </c>
      <c r="F130">
        <v>58.9</v>
      </c>
      <c r="G130">
        <v>18</v>
      </c>
    </row>
    <row r="131" spans="1:7">
      <c r="A131" s="20"/>
      <c r="B131" s="20"/>
      <c r="C131" s="20"/>
      <c r="D131" s="1" t="s">
        <v>40</v>
      </c>
      <c r="E131">
        <v>1</v>
      </c>
      <c r="F131">
        <v>7.6</v>
      </c>
      <c r="G131" s="1">
        <v>4.5</v>
      </c>
    </row>
    <row r="132" spans="1:7">
      <c r="A132" s="20"/>
      <c r="B132" s="20"/>
      <c r="C132" s="20"/>
      <c r="D132" s="4" t="s">
        <v>16</v>
      </c>
      <c r="E132">
        <v>18</v>
      </c>
      <c r="F132">
        <v>10.43</v>
      </c>
      <c r="G132">
        <v>7.67</v>
      </c>
    </row>
    <row r="133" spans="1:7">
      <c r="A133" s="20"/>
      <c r="B133" s="20"/>
      <c r="C133" s="20"/>
      <c r="D133" s="1" t="s">
        <v>21</v>
      </c>
      <c r="E133">
        <v>1</v>
      </c>
      <c r="F133">
        <v>7.3</v>
      </c>
      <c r="G133">
        <v>5</v>
      </c>
    </row>
    <row r="134" spans="1:7">
      <c r="A134" s="20"/>
      <c r="B134" s="20"/>
      <c r="C134" s="20"/>
      <c r="D134" s="1" t="s">
        <v>18</v>
      </c>
      <c r="E134">
        <v>3</v>
      </c>
      <c r="F134">
        <v>17.5</v>
      </c>
      <c r="G134">
        <v>10.3</v>
      </c>
    </row>
    <row r="135" spans="1:7">
      <c r="A135" s="20"/>
      <c r="B135" s="20"/>
      <c r="C135" s="20"/>
    </row>
    <row r="136" spans="1:7">
      <c r="A136" s="20">
        <v>23</v>
      </c>
      <c r="B136" s="20">
        <v>13</v>
      </c>
      <c r="C136" s="20">
        <v>4</v>
      </c>
    </row>
    <row r="137" spans="1:7">
      <c r="A137" s="20"/>
      <c r="B137" s="20"/>
      <c r="C137" s="20"/>
      <c r="D137" s="5" t="s">
        <v>22</v>
      </c>
      <c r="E137">
        <v>1</v>
      </c>
      <c r="F137">
        <v>66.8</v>
      </c>
      <c r="G137">
        <v>18</v>
      </c>
    </row>
    <row r="138" spans="1:7">
      <c r="A138" s="20"/>
      <c r="B138" s="20"/>
      <c r="C138" s="20"/>
      <c r="D138" s="4" t="s">
        <v>16</v>
      </c>
      <c r="E138">
        <v>3</v>
      </c>
      <c r="F138">
        <v>7</v>
      </c>
      <c r="G138">
        <v>5.3</v>
      </c>
    </row>
    <row r="139" spans="1:7">
      <c r="A139" s="20"/>
      <c r="B139" s="20"/>
      <c r="C139" s="20"/>
      <c r="D139" s="6" t="s">
        <v>8</v>
      </c>
      <c r="E139">
        <v>8</v>
      </c>
      <c r="F139">
        <v>16.239999999999998</v>
      </c>
      <c r="G139">
        <v>8.06</v>
      </c>
    </row>
    <row r="140" spans="1:7">
      <c r="A140" s="20"/>
      <c r="B140" s="20"/>
      <c r="C140" s="20"/>
      <c r="D140" s="1" t="s">
        <v>32</v>
      </c>
      <c r="E140">
        <v>1</v>
      </c>
      <c r="F140">
        <v>8.6</v>
      </c>
      <c r="G140">
        <v>7</v>
      </c>
    </row>
    <row r="141" spans="1:7">
      <c r="A141" s="20"/>
      <c r="B141" s="20"/>
      <c r="C141" s="20"/>
    </row>
    <row r="142" spans="1:7">
      <c r="A142" s="20">
        <v>24</v>
      </c>
      <c r="B142" s="20">
        <v>37</v>
      </c>
      <c r="C142" s="20">
        <v>3</v>
      </c>
    </row>
    <row r="143" spans="1:7">
      <c r="A143" s="20"/>
      <c r="B143" s="20"/>
      <c r="C143" s="20"/>
      <c r="D143" s="3" t="s">
        <v>10</v>
      </c>
      <c r="E143">
        <v>29</v>
      </c>
      <c r="F143">
        <v>25.19</v>
      </c>
      <c r="G143">
        <v>10.88</v>
      </c>
    </row>
    <row r="144" spans="1:7">
      <c r="A144" s="20"/>
      <c r="B144" s="20"/>
      <c r="C144" s="20"/>
      <c r="D144" s="7" t="s">
        <v>6</v>
      </c>
      <c r="E144">
        <v>2</v>
      </c>
      <c r="F144">
        <v>8.6</v>
      </c>
      <c r="G144">
        <v>3</v>
      </c>
    </row>
    <row r="145" spans="1:7">
      <c r="A145" s="20"/>
      <c r="B145" s="20"/>
      <c r="C145" s="20"/>
      <c r="D145" s="4" t="s">
        <v>16</v>
      </c>
      <c r="E145">
        <v>6</v>
      </c>
      <c r="F145">
        <v>13.12</v>
      </c>
      <c r="G145">
        <v>5.83</v>
      </c>
    </row>
    <row r="146" spans="1:7">
      <c r="A146" s="20"/>
      <c r="B146" s="20"/>
      <c r="C146" s="20"/>
    </row>
    <row r="147" spans="1:7">
      <c r="A147" s="20">
        <v>25</v>
      </c>
      <c r="B147" s="20">
        <v>16</v>
      </c>
      <c r="C147" s="20">
        <v>4</v>
      </c>
    </row>
    <row r="148" spans="1:7">
      <c r="A148" s="20"/>
      <c r="B148" s="20"/>
      <c r="C148" s="20"/>
      <c r="D148" s="3" t="s">
        <v>10</v>
      </c>
      <c r="E148">
        <v>11</v>
      </c>
      <c r="F148">
        <v>17.739999999999998</v>
      </c>
      <c r="G148">
        <v>10.9</v>
      </c>
    </row>
    <row r="149" spans="1:7">
      <c r="A149" s="20"/>
      <c r="B149" s="20"/>
      <c r="C149" s="20"/>
      <c r="D149" s="1" t="s">
        <v>41</v>
      </c>
      <c r="E149">
        <v>1</v>
      </c>
      <c r="F149">
        <v>7.6</v>
      </c>
      <c r="G149">
        <v>6</v>
      </c>
    </row>
    <row r="150" spans="1:7">
      <c r="A150" s="20"/>
      <c r="B150" s="20"/>
      <c r="C150" s="20"/>
      <c r="D150" s="4" t="s">
        <v>16</v>
      </c>
      <c r="E150">
        <v>3</v>
      </c>
      <c r="F150">
        <v>14.83</v>
      </c>
      <c r="G150">
        <v>4.83</v>
      </c>
    </row>
    <row r="151" spans="1:7">
      <c r="A151" s="20"/>
      <c r="B151" s="20"/>
      <c r="C151" s="20"/>
      <c r="D151" s="1" t="s">
        <v>27</v>
      </c>
      <c r="E151">
        <v>1</v>
      </c>
      <c r="F151">
        <v>11.1</v>
      </c>
      <c r="G151">
        <v>7</v>
      </c>
    </row>
    <row r="152" spans="1:7">
      <c r="A152" s="20"/>
      <c r="B152" s="20"/>
      <c r="C152" s="20"/>
    </row>
  </sheetData>
  <mergeCells count="72">
    <mergeCell ref="A35:A42"/>
    <mergeCell ref="B35:B42"/>
    <mergeCell ref="C35:C42"/>
    <mergeCell ref="A43:A51"/>
    <mergeCell ref="B43:B51"/>
    <mergeCell ref="C43:C51"/>
    <mergeCell ref="A64:A69"/>
    <mergeCell ref="B64:B69"/>
    <mergeCell ref="C64:C69"/>
    <mergeCell ref="A52:A57"/>
    <mergeCell ref="B52:B57"/>
    <mergeCell ref="C52:C57"/>
    <mergeCell ref="A58:A63"/>
    <mergeCell ref="B58:B63"/>
    <mergeCell ref="C58:C63"/>
    <mergeCell ref="A70:A72"/>
    <mergeCell ref="B70:B72"/>
    <mergeCell ref="C70:C72"/>
    <mergeCell ref="A73:A77"/>
    <mergeCell ref="B73:B77"/>
    <mergeCell ref="C73:C77"/>
    <mergeCell ref="A78:A81"/>
    <mergeCell ref="B78:B81"/>
    <mergeCell ref="C78:C81"/>
    <mergeCell ref="A82:A89"/>
    <mergeCell ref="B82:B89"/>
    <mergeCell ref="C82:C89"/>
    <mergeCell ref="A90:A96"/>
    <mergeCell ref="B90:B96"/>
    <mergeCell ref="C90:C96"/>
    <mergeCell ref="A97:A102"/>
    <mergeCell ref="B97:B102"/>
    <mergeCell ref="C97:C102"/>
    <mergeCell ref="A103:A108"/>
    <mergeCell ref="B103:B108"/>
    <mergeCell ref="C103:C108"/>
    <mergeCell ref="A109:A113"/>
    <mergeCell ref="B109:B113"/>
    <mergeCell ref="C109:C113"/>
    <mergeCell ref="A114:A118"/>
    <mergeCell ref="B114:B118"/>
    <mergeCell ref="C114:C118"/>
    <mergeCell ref="A119:A127"/>
    <mergeCell ref="B119:B127"/>
    <mergeCell ref="C119:C127"/>
    <mergeCell ref="A128:A135"/>
    <mergeCell ref="B128:B135"/>
    <mergeCell ref="C128:C135"/>
    <mergeCell ref="A136:A141"/>
    <mergeCell ref="B136:B141"/>
    <mergeCell ref="C136:C141"/>
    <mergeCell ref="A142:A146"/>
    <mergeCell ref="B142:B146"/>
    <mergeCell ref="C142:C146"/>
    <mergeCell ref="A147:A152"/>
    <mergeCell ref="B147:B152"/>
    <mergeCell ref="C147:C152"/>
    <mergeCell ref="C8:C15"/>
    <mergeCell ref="B8:B15"/>
    <mergeCell ref="A8:A15"/>
    <mergeCell ref="C2:C7"/>
    <mergeCell ref="B2:B7"/>
    <mergeCell ref="A2:A7"/>
    <mergeCell ref="A16:A20"/>
    <mergeCell ref="C21:C25"/>
    <mergeCell ref="B21:B25"/>
    <mergeCell ref="A21:A25"/>
    <mergeCell ref="B26:B34"/>
    <mergeCell ref="A26:A34"/>
    <mergeCell ref="C16:C20"/>
    <mergeCell ref="B16:B20"/>
    <mergeCell ref="C26:C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A8C7-3D52-43AA-B79E-3C5C434DFFF2}">
  <dimension ref="A1:AB32"/>
  <sheetViews>
    <sheetView workbookViewId="0">
      <selection sqref="A1:A13"/>
    </sheetView>
  </sheetViews>
  <sheetFormatPr baseColWidth="10" defaultColWidth="8.83203125" defaultRowHeight="15"/>
  <sheetData>
    <row r="1" spans="1:28">
      <c r="A1" s="1">
        <v>14</v>
      </c>
      <c r="B1" s="1">
        <v>4</v>
      </c>
      <c r="C1" s="1" t="s">
        <v>23</v>
      </c>
      <c r="D1" s="1" t="s">
        <v>16</v>
      </c>
      <c r="E1" s="1" t="s">
        <v>12</v>
      </c>
      <c r="F1" s="1">
        <v>16.2</v>
      </c>
      <c r="G1" s="1"/>
      <c r="H1" s="1" t="b">
        <v>1</v>
      </c>
      <c r="I1" s="1"/>
      <c r="J1" s="1"/>
      <c r="K1" s="1" t="b">
        <v>1</v>
      </c>
      <c r="L1" s="1"/>
      <c r="M1" s="1"/>
      <c r="N1" s="1" t="b">
        <v>1</v>
      </c>
      <c r="O1" s="1"/>
      <c r="P1" s="1"/>
      <c r="Q1" s="1" t="b">
        <v>1</v>
      </c>
      <c r="R1" s="1"/>
      <c r="S1" s="1"/>
      <c r="T1" s="1" t="b">
        <v>1</v>
      </c>
      <c r="U1" s="1"/>
      <c r="V1" s="1"/>
      <c r="W1" s="1" t="b">
        <v>1</v>
      </c>
      <c r="X1" s="2">
        <v>1</v>
      </c>
      <c r="Y1" s="1">
        <v>10</v>
      </c>
      <c r="Z1" s="1"/>
      <c r="AA1" s="1"/>
      <c r="AB1" s="1"/>
    </row>
    <row r="2" spans="1:28">
      <c r="A2" s="1">
        <v>14</v>
      </c>
      <c r="B2" s="1">
        <v>7</v>
      </c>
      <c r="C2" s="1" t="s">
        <v>23</v>
      </c>
      <c r="D2" s="1" t="s">
        <v>16</v>
      </c>
      <c r="E2" s="1" t="s">
        <v>12</v>
      </c>
      <c r="F2" s="1">
        <v>6.4</v>
      </c>
      <c r="G2" s="1"/>
      <c r="H2" s="1" t="b">
        <v>1</v>
      </c>
      <c r="I2" s="1"/>
      <c r="J2" s="1"/>
      <c r="K2" s="1" t="b">
        <v>1</v>
      </c>
      <c r="L2" s="1"/>
      <c r="M2" s="1"/>
      <c r="N2" s="1" t="b">
        <v>1</v>
      </c>
      <c r="O2" s="1"/>
      <c r="P2" s="1"/>
      <c r="Q2" s="1" t="b">
        <v>1</v>
      </c>
      <c r="R2" s="1"/>
      <c r="S2" s="1"/>
      <c r="T2" s="1" t="b">
        <v>1</v>
      </c>
      <c r="U2" s="1"/>
      <c r="V2" s="1"/>
      <c r="W2" s="1" t="b">
        <v>1</v>
      </c>
      <c r="X2" s="2">
        <v>1</v>
      </c>
      <c r="Y2" s="1">
        <v>7</v>
      </c>
      <c r="Z2" s="1"/>
      <c r="AA2" s="1"/>
      <c r="AB2" s="1"/>
    </row>
    <row r="3" spans="1:28">
      <c r="A3" s="1">
        <v>14</v>
      </c>
      <c r="B3" s="1">
        <v>8</v>
      </c>
      <c r="C3" s="1" t="s">
        <v>23</v>
      </c>
      <c r="D3" s="1" t="s">
        <v>16</v>
      </c>
      <c r="E3" s="1" t="s">
        <v>12</v>
      </c>
      <c r="F3" s="1">
        <v>10.5</v>
      </c>
      <c r="G3" s="1"/>
      <c r="H3" s="1" t="b">
        <v>1</v>
      </c>
      <c r="I3" s="1"/>
      <c r="J3" s="1"/>
      <c r="K3" s="1" t="b">
        <v>1</v>
      </c>
      <c r="L3" s="1"/>
      <c r="M3" s="1"/>
      <c r="N3" s="1" t="b">
        <v>1</v>
      </c>
      <c r="O3" s="1"/>
      <c r="P3" s="1"/>
      <c r="Q3" s="1" t="b">
        <v>1</v>
      </c>
      <c r="R3" s="1"/>
      <c r="S3" s="1"/>
      <c r="T3" s="1" t="b">
        <v>1</v>
      </c>
      <c r="U3" s="1"/>
      <c r="V3" s="1"/>
      <c r="W3" s="1" t="b">
        <v>1</v>
      </c>
      <c r="X3" s="2">
        <v>1</v>
      </c>
      <c r="Y3" s="1">
        <v>6</v>
      </c>
      <c r="Z3" s="1"/>
      <c r="AA3" s="1"/>
      <c r="AB3" s="1"/>
    </row>
    <row r="4" spans="1:28">
      <c r="A4" s="1">
        <v>14</v>
      </c>
      <c r="B4" s="1">
        <v>10</v>
      </c>
      <c r="C4" s="1" t="s">
        <v>23</v>
      </c>
      <c r="D4" s="1" t="s">
        <v>16</v>
      </c>
      <c r="E4" s="1" t="s">
        <v>12</v>
      </c>
      <c r="F4" s="1">
        <v>7.3</v>
      </c>
      <c r="G4" s="1"/>
      <c r="H4" s="1" t="b">
        <v>1</v>
      </c>
      <c r="I4" s="1"/>
      <c r="J4" s="1"/>
      <c r="K4" s="1" t="b">
        <v>1</v>
      </c>
      <c r="L4" s="1"/>
      <c r="M4" s="1"/>
      <c r="N4" s="1" t="b">
        <v>1</v>
      </c>
      <c r="O4" s="1"/>
      <c r="P4" s="1"/>
      <c r="Q4" s="1" t="b">
        <v>1</v>
      </c>
      <c r="R4" s="1"/>
      <c r="S4" s="1"/>
      <c r="T4" s="1" t="b">
        <v>1</v>
      </c>
      <c r="U4" s="1"/>
      <c r="V4" s="1"/>
      <c r="W4" s="1" t="b">
        <v>1</v>
      </c>
      <c r="X4" s="2">
        <v>1</v>
      </c>
      <c r="Y4" s="1">
        <v>7</v>
      </c>
      <c r="Z4" s="1"/>
      <c r="AA4" s="1"/>
    </row>
    <row r="5" spans="1:28">
      <c r="A5" s="1">
        <v>14</v>
      </c>
      <c r="B5" s="1">
        <v>15</v>
      </c>
      <c r="C5" s="1" t="s">
        <v>23</v>
      </c>
      <c r="D5" s="1" t="s">
        <v>16</v>
      </c>
      <c r="E5" s="1" t="s">
        <v>12</v>
      </c>
      <c r="F5" s="1">
        <v>7</v>
      </c>
      <c r="G5" s="1"/>
      <c r="H5" s="1" t="b">
        <v>1</v>
      </c>
      <c r="I5" s="1"/>
      <c r="J5" s="1"/>
      <c r="K5" s="1" t="b">
        <v>1</v>
      </c>
      <c r="L5" s="1"/>
      <c r="M5" s="1"/>
      <c r="N5" s="1" t="b">
        <v>1</v>
      </c>
      <c r="O5" s="1"/>
      <c r="P5" s="1"/>
      <c r="Q5" s="1" t="b">
        <v>1</v>
      </c>
      <c r="R5" s="1"/>
      <c r="S5" s="1"/>
      <c r="T5" s="1" t="b">
        <v>1</v>
      </c>
      <c r="U5" s="1"/>
      <c r="V5" s="1"/>
      <c r="W5" s="1" t="b">
        <v>1</v>
      </c>
      <c r="X5" s="2">
        <v>1</v>
      </c>
      <c r="Y5" s="1">
        <v>6</v>
      </c>
      <c r="Z5" s="1"/>
      <c r="AA5" s="1"/>
    </row>
    <row r="6" spans="1:28">
      <c r="A6" s="1">
        <v>14</v>
      </c>
      <c r="B6" s="1">
        <v>18</v>
      </c>
      <c r="C6" s="1" t="s">
        <v>23</v>
      </c>
      <c r="D6" s="1" t="s">
        <v>16</v>
      </c>
      <c r="E6" s="1" t="s">
        <v>12</v>
      </c>
      <c r="F6" s="1">
        <v>6.7</v>
      </c>
      <c r="G6" s="1"/>
      <c r="H6" s="1" t="b">
        <v>1</v>
      </c>
      <c r="I6" s="1"/>
      <c r="J6" s="1"/>
      <c r="K6" s="1" t="b">
        <v>1</v>
      </c>
      <c r="L6" s="1"/>
      <c r="M6" s="1"/>
      <c r="N6" s="1" t="b">
        <v>1</v>
      </c>
      <c r="O6" s="1"/>
      <c r="P6" s="1"/>
      <c r="Q6" s="1" t="b">
        <v>1</v>
      </c>
      <c r="R6" s="1"/>
      <c r="S6" s="1"/>
      <c r="T6" s="1" t="b">
        <v>1</v>
      </c>
      <c r="U6" s="1"/>
      <c r="V6" s="1"/>
      <c r="W6" s="1" t="b">
        <v>1</v>
      </c>
      <c r="X6" s="1" t="s">
        <v>14</v>
      </c>
      <c r="Y6" s="1">
        <v>6</v>
      </c>
      <c r="Z6" s="1"/>
      <c r="AA6" s="1"/>
    </row>
    <row r="7" spans="1:28">
      <c r="A7" s="1">
        <v>14</v>
      </c>
      <c r="B7" s="1">
        <v>19</v>
      </c>
      <c r="C7" s="1" t="s">
        <v>23</v>
      </c>
      <c r="D7" s="1" t="s">
        <v>16</v>
      </c>
      <c r="E7" s="1" t="s">
        <v>12</v>
      </c>
      <c r="F7" s="1">
        <v>8</v>
      </c>
      <c r="G7" s="1"/>
      <c r="H7" s="1" t="b">
        <v>1</v>
      </c>
      <c r="I7" s="1"/>
      <c r="J7" s="1"/>
      <c r="K7" s="1" t="b">
        <v>1</v>
      </c>
      <c r="L7" s="1"/>
      <c r="M7" s="1"/>
      <c r="N7" s="1" t="b">
        <v>1</v>
      </c>
      <c r="O7" s="1"/>
      <c r="P7" s="1"/>
      <c r="Q7" s="1" t="b">
        <v>1</v>
      </c>
      <c r="R7" s="1"/>
      <c r="S7" s="1"/>
      <c r="T7" s="1" t="b">
        <v>1</v>
      </c>
      <c r="U7" s="1"/>
      <c r="V7" s="1"/>
      <c r="W7" s="1" t="b">
        <v>1</v>
      </c>
      <c r="X7" s="1" t="s">
        <v>19</v>
      </c>
      <c r="Y7" s="1">
        <v>9</v>
      </c>
      <c r="Z7" s="1"/>
      <c r="AA7" s="1"/>
    </row>
    <row r="8" spans="1:28">
      <c r="A8" s="1">
        <v>14</v>
      </c>
      <c r="B8" s="1">
        <v>24</v>
      </c>
      <c r="C8" s="1" t="s">
        <v>11</v>
      </c>
      <c r="D8" s="1" t="s">
        <v>16</v>
      </c>
      <c r="E8" s="1" t="s">
        <v>12</v>
      </c>
      <c r="F8" s="1">
        <v>20</v>
      </c>
      <c r="G8" s="1"/>
      <c r="H8" s="1" t="b">
        <v>1</v>
      </c>
      <c r="I8" s="1"/>
      <c r="J8" s="1"/>
      <c r="K8" s="1" t="b">
        <v>1</v>
      </c>
      <c r="L8" s="1"/>
      <c r="M8" s="1"/>
      <c r="N8" s="1" t="b">
        <v>1</v>
      </c>
      <c r="O8" s="1"/>
      <c r="P8" s="1"/>
      <c r="Q8" s="1" t="b">
        <v>1</v>
      </c>
      <c r="R8" s="1"/>
      <c r="S8" s="1"/>
      <c r="T8" s="1" t="b">
        <v>1</v>
      </c>
      <c r="U8" s="1"/>
      <c r="V8" s="1"/>
      <c r="W8" s="1" t="b">
        <v>1</v>
      </c>
      <c r="X8" s="1" t="s">
        <v>20</v>
      </c>
      <c r="Y8" s="1">
        <v>10</v>
      </c>
      <c r="Z8" s="1"/>
      <c r="AA8" s="1"/>
    </row>
    <row r="9" spans="1:28">
      <c r="A9" s="1">
        <v>14</v>
      </c>
      <c r="B9" s="1">
        <v>25</v>
      </c>
      <c r="C9" s="1" t="s">
        <v>11</v>
      </c>
      <c r="D9" s="1" t="s">
        <v>16</v>
      </c>
      <c r="E9" s="1" t="s">
        <v>12</v>
      </c>
      <c r="F9" s="1">
        <v>17.5</v>
      </c>
      <c r="G9" s="1"/>
      <c r="H9" s="1" t="b">
        <v>1</v>
      </c>
      <c r="I9" s="1"/>
      <c r="J9" s="1"/>
      <c r="K9" s="1" t="b">
        <v>1</v>
      </c>
      <c r="L9" s="1"/>
      <c r="M9" s="1"/>
      <c r="N9" s="1" t="b">
        <v>1</v>
      </c>
      <c r="O9" s="1"/>
      <c r="P9" s="1"/>
      <c r="Q9" s="1" t="b">
        <v>1</v>
      </c>
      <c r="R9" s="1"/>
      <c r="S9" s="1"/>
      <c r="T9" s="1" t="b">
        <v>1</v>
      </c>
      <c r="U9" s="1"/>
      <c r="V9" s="1"/>
      <c r="W9" s="1" t="b">
        <v>1</v>
      </c>
      <c r="X9" s="1" t="s">
        <v>24</v>
      </c>
      <c r="Y9" s="1">
        <v>6</v>
      </c>
      <c r="Z9" s="1"/>
      <c r="AA9" s="1"/>
    </row>
    <row r="10" spans="1:28">
      <c r="A10" s="1">
        <v>14</v>
      </c>
      <c r="B10" s="1">
        <v>26</v>
      </c>
      <c r="C10" s="1" t="s">
        <v>11</v>
      </c>
      <c r="D10" s="1" t="s">
        <v>16</v>
      </c>
      <c r="E10" s="1" t="s">
        <v>12</v>
      </c>
      <c r="F10" s="1">
        <v>19.7</v>
      </c>
      <c r="G10" s="1"/>
      <c r="H10" s="1" t="b">
        <v>1</v>
      </c>
      <c r="I10" s="1"/>
      <c r="J10" s="1"/>
      <c r="K10" s="1" t="b">
        <v>1</v>
      </c>
      <c r="L10" s="1"/>
      <c r="M10" s="1"/>
      <c r="N10" s="1" t="b">
        <v>1</v>
      </c>
      <c r="O10" s="1"/>
      <c r="P10" s="1"/>
      <c r="Q10" s="1" t="b">
        <v>1</v>
      </c>
      <c r="R10" s="1"/>
      <c r="S10" s="1"/>
      <c r="T10" s="1" t="b">
        <v>1</v>
      </c>
      <c r="U10" s="1"/>
      <c r="V10" s="1"/>
      <c r="W10" s="1" t="b">
        <v>1</v>
      </c>
      <c r="X10" s="1" t="s">
        <v>17</v>
      </c>
      <c r="Y10" s="1">
        <v>6</v>
      </c>
      <c r="Z10" s="1"/>
      <c r="AA10" s="1"/>
    </row>
    <row r="11" spans="1:28">
      <c r="A11" s="1">
        <v>14</v>
      </c>
      <c r="B11" s="1">
        <v>27</v>
      </c>
      <c r="C11" s="1" t="s">
        <v>11</v>
      </c>
      <c r="D11" s="1" t="s">
        <v>16</v>
      </c>
      <c r="E11" s="1" t="s">
        <v>12</v>
      </c>
      <c r="F11" s="1">
        <v>16.2</v>
      </c>
      <c r="G11" s="1"/>
      <c r="H11" s="1" t="b">
        <v>1</v>
      </c>
      <c r="I11" s="1"/>
      <c r="J11" s="1"/>
      <c r="K11" s="1" t="b">
        <v>1</v>
      </c>
      <c r="L11" s="1"/>
      <c r="M11" s="1"/>
      <c r="N11" s="1" t="b">
        <v>1</v>
      </c>
      <c r="O11" s="1"/>
      <c r="P11" s="1"/>
      <c r="Q11" s="1" t="b">
        <v>1</v>
      </c>
      <c r="R11" s="1"/>
      <c r="S11" s="1"/>
      <c r="T11" s="1" t="b">
        <v>1</v>
      </c>
      <c r="U11" s="1"/>
      <c r="V11" s="1"/>
      <c r="W11" s="1" t="b">
        <v>1</v>
      </c>
      <c r="X11" s="1" t="s">
        <v>14</v>
      </c>
      <c r="Y11" s="1">
        <v>6.5</v>
      </c>
      <c r="Z11" s="1" t="s">
        <v>33</v>
      </c>
      <c r="AA11" s="1"/>
    </row>
    <row r="12" spans="1:28">
      <c r="A12" s="1">
        <v>14</v>
      </c>
      <c r="B12" s="1">
        <v>28</v>
      </c>
      <c r="C12" s="1" t="s">
        <v>11</v>
      </c>
      <c r="D12" s="1" t="s">
        <v>16</v>
      </c>
      <c r="E12" s="1" t="s">
        <v>12</v>
      </c>
      <c r="F12" s="1">
        <v>32.799999999999997</v>
      </c>
      <c r="G12" s="1"/>
      <c r="H12" s="1" t="b">
        <v>1</v>
      </c>
      <c r="I12" s="1"/>
      <c r="J12" s="1"/>
      <c r="K12" s="1" t="b">
        <v>1</v>
      </c>
      <c r="L12" s="1"/>
      <c r="M12" s="1"/>
      <c r="N12" s="1" t="b">
        <v>1</v>
      </c>
      <c r="O12" s="1"/>
      <c r="P12" s="1"/>
      <c r="Q12" s="1" t="b">
        <v>1</v>
      </c>
      <c r="R12" s="1"/>
      <c r="S12" s="1"/>
      <c r="T12" s="1" t="b">
        <v>1</v>
      </c>
      <c r="U12" s="1"/>
      <c r="V12" s="1"/>
      <c r="W12" s="1" t="b">
        <v>1</v>
      </c>
      <c r="X12" s="1" t="s">
        <v>14</v>
      </c>
      <c r="Y12" s="1">
        <v>12</v>
      </c>
      <c r="Z12" s="1"/>
      <c r="AA12" s="1"/>
    </row>
    <row r="13" spans="1:28">
      <c r="A13" s="1">
        <v>14</v>
      </c>
      <c r="B13" s="1">
        <v>29</v>
      </c>
      <c r="C13" s="1" t="s">
        <v>11</v>
      </c>
      <c r="D13" s="1" t="s">
        <v>16</v>
      </c>
      <c r="E13" s="1" t="s">
        <v>12</v>
      </c>
      <c r="F13" s="1">
        <v>11.8</v>
      </c>
      <c r="G13" s="1"/>
      <c r="H13" s="1" t="b">
        <v>1</v>
      </c>
      <c r="I13" s="1"/>
      <c r="J13" s="1"/>
      <c r="K13" s="1" t="b">
        <v>1</v>
      </c>
      <c r="L13" s="1"/>
      <c r="M13" s="1"/>
      <c r="N13" s="1" t="b">
        <v>1</v>
      </c>
      <c r="O13" s="1"/>
      <c r="P13" s="1"/>
      <c r="Q13" s="1" t="b">
        <v>1</v>
      </c>
      <c r="R13" s="1"/>
      <c r="S13" s="1"/>
      <c r="T13" s="1" t="b">
        <v>1</v>
      </c>
      <c r="U13" s="1"/>
      <c r="V13" s="1"/>
      <c r="W13" s="1" t="b">
        <v>1</v>
      </c>
      <c r="X13" s="1" t="s">
        <v>13</v>
      </c>
      <c r="Y13" s="1">
        <v>5</v>
      </c>
      <c r="Z13" s="1"/>
      <c r="AA13" s="1"/>
    </row>
    <row r="14" spans="1:2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2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32" spans="1:27">
      <c r="F32">
        <f>AVERAGE(F1:F31)</f>
        <v>13.853846153846156</v>
      </c>
      <c r="Y32">
        <f>AVERAGE(Y1:Y31)</f>
        <v>7.4230769230769234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0256-649F-4744-BFF2-CD25C4E21FA1}">
  <dimension ref="A1:M133"/>
  <sheetViews>
    <sheetView tabSelected="1" zoomScale="118" workbookViewId="0">
      <selection activeCell="A128" sqref="A128:A133"/>
    </sheetView>
  </sheetViews>
  <sheetFormatPr baseColWidth="10" defaultRowHeight="15"/>
  <cols>
    <col min="4" max="4" width="49.5" customWidth="1"/>
    <col min="5" max="5" width="16.33203125" customWidth="1"/>
    <col min="6" max="10" width="17.5" customWidth="1"/>
    <col min="11" max="11" width="16.1640625" customWidth="1"/>
    <col min="12" max="12" width="16" customWidth="1"/>
  </cols>
  <sheetData>
    <row r="1" spans="1:1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7</v>
      </c>
    </row>
    <row r="2" spans="1:13">
      <c r="A2" s="35">
        <v>1</v>
      </c>
      <c r="B2" s="20">
        <v>10</v>
      </c>
      <c r="C2" s="20">
        <v>4</v>
      </c>
      <c r="D2" s="1"/>
      <c r="E2" s="1"/>
      <c r="F2" s="1"/>
      <c r="G2" s="1"/>
      <c r="H2" s="1"/>
      <c r="I2" s="1"/>
      <c r="J2" s="1"/>
      <c r="K2" s="1"/>
    </row>
    <row r="3" spans="1:13">
      <c r="A3" s="35"/>
      <c r="B3" s="20"/>
      <c r="C3" s="20"/>
      <c r="D3" s="23" t="s">
        <v>16</v>
      </c>
      <c r="E3" s="1">
        <v>6</v>
      </c>
      <c r="F3" s="10">
        <v>70.28</v>
      </c>
      <c r="G3" s="14">
        <v>70.28</v>
      </c>
      <c r="H3" s="10">
        <v>70.28</v>
      </c>
      <c r="I3" s="10">
        <v>70.28</v>
      </c>
      <c r="J3" s="10">
        <v>70.28</v>
      </c>
      <c r="K3" s="1">
        <v>21</v>
      </c>
      <c r="L3">
        <f>K3/2</f>
        <v>10.5</v>
      </c>
      <c r="M3">
        <f>L3+2</f>
        <v>12.5</v>
      </c>
    </row>
    <row r="4" spans="1:13">
      <c r="A4" s="35"/>
      <c r="B4" s="20"/>
      <c r="C4" s="20"/>
      <c r="D4" s="7" t="s">
        <v>42</v>
      </c>
      <c r="E4" s="1">
        <v>1</v>
      </c>
      <c r="F4" s="1">
        <v>8.3000000000000007</v>
      </c>
      <c r="G4" s="1">
        <v>8.3000000000000007</v>
      </c>
      <c r="H4" s="1">
        <v>8.3000000000000007</v>
      </c>
      <c r="I4" s="1">
        <v>8.3000000000000007</v>
      </c>
      <c r="J4" s="1">
        <v>8.3000000000000007</v>
      </c>
      <c r="K4" s="1">
        <v>4.5</v>
      </c>
      <c r="L4">
        <f t="shared" ref="L4:L65" si="0">K4/2</f>
        <v>2.25</v>
      </c>
      <c r="M4">
        <f t="shared" ref="M4:M65" si="1">L4+2</f>
        <v>4.25</v>
      </c>
    </row>
    <row r="5" spans="1:13">
      <c r="A5" s="35"/>
      <c r="B5" s="20"/>
      <c r="C5" s="20"/>
      <c r="D5" s="4" t="s">
        <v>8</v>
      </c>
      <c r="E5" s="1">
        <v>1</v>
      </c>
      <c r="F5" s="1">
        <v>11.5</v>
      </c>
      <c r="G5" s="1">
        <v>11.5</v>
      </c>
      <c r="H5" s="1">
        <v>11.5</v>
      </c>
      <c r="I5" s="1">
        <v>11.5</v>
      </c>
      <c r="J5" s="1">
        <v>11.5</v>
      </c>
      <c r="K5" s="1">
        <v>7</v>
      </c>
      <c r="L5">
        <f t="shared" si="0"/>
        <v>3.5</v>
      </c>
      <c r="M5">
        <f t="shared" si="1"/>
        <v>5.5</v>
      </c>
    </row>
    <row r="6" spans="1:13">
      <c r="A6" s="35"/>
      <c r="B6" s="20"/>
      <c r="C6" s="20"/>
      <c r="D6" s="6" t="s">
        <v>43</v>
      </c>
      <c r="E6" s="1">
        <v>2</v>
      </c>
      <c r="F6" s="1">
        <v>8.25</v>
      </c>
      <c r="G6" s="1">
        <v>8.25</v>
      </c>
      <c r="H6" s="1">
        <v>8.25</v>
      </c>
      <c r="I6" s="1">
        <v>8.25</v>
      </c>
      <c r="J6" s="1">
        <v>8.25</v>
      </c>
      <c r="K6" s="1">
        <v>8</v>
      </c>
      <c r="L6">
        <f t="shared" si="0"/>
        <v>4</v>
      </c>
      <c r="M6">
        <f t="shared" si="1"/>
        <v>6</v>
      </c>
    </row>
    <row r="7" spans="1:13">
      <c r="A7" s="35"/>
      <c r="B7" s="20"/>
      <c r="C7" s="20"/>
      <c r="D7" s="1"/>
      <c r="E7" s="1"/>
      <c r="F7" s="1"/>
      <c r="G7" s="1"/>
      <c r="H7" s="1"/>
      <c r="I7" s="1"/>
      <c r="J7" s="1"/>
      <c r="K7" s="1"/>
    </row>
    <row r="8" spans="1:13">
      <c r="A8" s="35">
        <v>2</v>
      </c>
      <c r="B8" s="20">
        <v>26</v>
      </c>
      <c r="C8" s="20">
        <v>6</v>
      </c>
      <c r="D8" s="1"/>
      <c r="E8" s="1"/>
      <c r="F8" s="1"/>
      <c r="G8" s="1"/>
      <c r="H8" s="1"/>
      <c r="I8" s="1"/>
      <c r="J8" s="1"/>
      <c r="K8" s="1"/>
    </row>
    <row r="9" spans="1:13">
      <c r="A9" s="35"/>
      <c r="B9" s="20"/>
      <c r="C9" s="20"/>
      <c r="D9" s="3" t="s">
        <v>53</v>
      </c>
      <c r="E9" s="1">
        <v>10</v>
      </c>
      <c r="F9" s="1">
        <v>12.49</v>
      </c>
      <c r="G9" s="1">
        <v>12.49</v>
      </c>
      <c r="H9" s="1">
        <v>12.49</v>
      </c>
      <c r="I9" s="1">
        <v>12.49</v>
      </c>
      <c r="J9" s="1">
        <v>12.49</v>
      </c>
      <c r="K9" s="1">
        <v>9.75</v>
      </c>
      <c r="L9">
        <f t="shared" si="0"/>
        <v>4.875</v>
      </c>
      <c r="M9">
        <f t="shared" si="1"/>
        <v>6.875</v>
      </c>
    </row>
    <row r="10" spans="1:13">
      <c r="A10" s="35"/>
      <c r="B10" s="20"/>
      <c r="C10" s="20"/>
      <c r="D10" s="23" t="s">
        <v>54</v>
      </c>
      <c r="E10" s="1">
        <v>7</v>
      </c>
      <c r="F10" s="1">
        <v>11.14</v>
      </c>
      <c r="G10" s="1">
        <v>11.14</v>
      </c>
      <c r="H10" s="1">
        <v>11.14</v>
      </c>
      <c r="I10" s="1">
        <v>11.14</v>
      </c>
      <c r="J10" s="1">
        <v>11.14</v>
      </c>
      <c r="K10" s="1">
        <v>8.14</v>
      </c>
      <c r="L10">
        <f t="shared" si="0"/>
        <v>4.07</v>
      </c>
      <c r="M10">
        <f t="shared" si="1"/>
        <v>6.07</v>
      </c>
    </row>
    <row r="11" spans="1:13">
      <c r="A11" s="35"/>
      <c r="B11" s="20"/>
      <c r="C11" s="20"/>
      <c r="D11" s="4" t="s">
        <v>55</v>
      </c>
      <c r="E11" s="1">
        <v>4</v>
      </c>
      <c r="F11" s="1">
        <v>31.92</v>
      </c>
      <c r="G11" s="1">
        <v>31.92</v>
      </c>
      <c r="H11" s="1">
        <v>31.92</v>
      </c>
      <c r="I11" s="1">
        <v>31.92</v>
      </c>
      <c r="J11" s="1">
        <v>31.92</v>
      </c>
      <c r="K11" s="1">
        <v>12</v>
      </c>
      <c r="L11">
        <f t="shared" si="0"/>
        <v>6</v>
      </c>
      <c r="M11">
        <f t="shared" si="1"/>
        <v>8</v>
      </c>
    </row>
    <row r="12" spans="1:13">
      <c r="A12" s="35"/>
      <c r="B12" s="20"/>
      <c r="C12" s="20"/>
      <c r="D12" s="6" t="s">
        <v>9</v>
      </c>
      <c r="E12" s="1">
        <v>1</v>
      </c>
      <c r="F12" s="1">
        <v>7.3</v>
      </c>
      <c r="G12" s="1">
        <v>7.3</v>
      </c>
      <c r="H12" s="1">
        <v>7.3</v>
      </c>
      <c r="I12" s="1">
        <v>7.3</v>
      </c>
      <c r="J12" s="1">
        <v>7.3</v>
      </c>
      <c r="K12" s="1">
        <v>7</v>
      </c>
      <c r="L12">
        <f t="shared" si="0"/>
        <v>3.5</v>
      </c>
      <c r="M12">
        <f t="shared" si="1"/>
        <v>5.5</v>
      </c>
    </row>
    <row r="13" spans="1:13">
      <c r="A13" s="35"/>
      <c r="B13" s="20"/>
      <c r="C13" s="20"/>
      <c r="D13" s="1"/>
      <c r="E13" s="1"/>
      <c r="F13" s="1"/>
      <c r="G13" s="1"/>
      <c r="H13" s="1"/>
      <c r="I13" s="1"/>
      <c r="J13" s="1"/>
      <c r="K13" s="1"/>
    </row>
    <row r="14" spans="1:13">
      <c r="A14" s="35">
        <v>4</v>
      </c>
      <c r="B14" s="20">
        <v>36</v>
      </c>
      <c r="C14" s="20">
        <v>3</v>
      </c>
      <c r="D14" s="1"/>
      <c r="E14" s="1"/>
      <c r="F14" s="1"/>
      <c r="G14" s="1"/>
      <c r="H14" s="1"/>
      <c r="I14" s="1"/>
      <c r="J14" s="1"/>
      <c r="K14" s="1"/>
    </row>
    <row r="15" spans="1:13">
      <c r="A15" s="35"/>
      <c r="B15" s="20"/>
      <c r="C15" s="20"/>
      <c r="D15" s="3" t="s">
        <v>10</v>
      </c>
      <c r="E15" s="1">
        <v>20</v>
      </c>
      <c r="F15" s="1">
        <v>21.32</v>
      </c>
      <c r="G15" s="1">
        <v>21.32</v>
      </c>
      <c r="H15" s="1">
        <v>21.32</v>
      </c>
      <c r="I15" s="1">
        <v>21.32</v>
      </c>
      <c r="J15" s="1">
        <v>21.32</v>
      </c>
      <c r="K15" s="1">
        <v>10.95</v>
      </c>
      <c r="L15">
        <f t="shared" si="0"/>
        <v>5.4749999999999996</v>
      </c>
      <c r="M15">
        <f t="shared" si="1"/>
        <v>7.4749999999999996</v>
      </c>
    </row>
    <row r="16" spans="1:13">
      <c r="A16" s="35"/>
      <c r="B16" s="20"/>
      <c r="C16" s="20"/>
      <c r="D16" s="23" t="s">
        <v>54</v>
      </c>
      <c r="E16" s="1">
        <v>15</v>
      </c>
      <c r="F16" s="1">
        <v>8.4</v>
      </c>
      <c r="G16" s="1">
        <v>8.4</v>
      </c>
      <c r="H16" s="1">
        <v>8.4</v>
      </c>
      <c r="I16" s="1">
        <v>8.4</v>
      </c>
      <c r="J16" s="1">
        <v>8.4</v>
      </c>
      <c r="K16" s="1">
        <v>7.4</v>
      </c>
      <c r="L16">
        <f t="shared" si="0"/>
        <v>3.7</v>
      </c>
      <c r="M16">
        <f t="shared" si="1"/>
        <v>5.7</v>
      </c>
    </row>
    <row r="17" spans="1:13">
      <c r="A17" s="35"/>
      <c r="B17" s="20"/>
      <c r="C17" s="20"/>
      <c r="D17" s="24" t="s">
        <v>21</v>
      </c>
      <c r="E17" s="1">
        <v>1</v>
      </c>
      <c r="F17" s="1">
        <v>12.7</v>
      </c>
      <c r="G17" s="1">
        <v>12.7</v>
      </c>
      <c r="H17" s="1">
        <v>12.7</v>
      </c>
      <c r="I17" s="1">
        <v>12.7</v>
      </c>
      <c r="J17" s="1">
        <v>12.7</v>
      </c>
      <c r="K17" s="1">
        <v>5</v>
      </c>
      <c r="L17">
        <f t="shared" si="0"/>
        <v>2.5</v>
      </c>
      <c r="M17">
        <f t="shared" si="1"/>
        <v>4.5</v>
      </c>
    </row>
    <row r="18" spans="1:13">
      <c r="A18" s="35"/>
      <c r="B18" s="20"/>
      <c r="C18" s="20"/>
      <c r="D18" s="1"/>
      <c r="E18" s="1"/>
      <c r="F18" s="1"/>
      <c r="G18" s="1"/>
      <c r="H18" s="1"/>
      <c r="I18" s="1"/>
      <c r="J18" s="1"/>
      <c r="K18" s="1" t="s">
        <v>44</v>
      </c>
    </row>
    <row r="19" spans="1:13">
      <c r="A19" s="35">
        <v>5</v>
      </c>
      <c r="B19" s="20">
        <v>8</v>
      </c>
      <c r="C19" s="20">
        <v>3</v>
      </c>
      <c r="D19" s="1"/>
      <c r="E19" s="1"/>
      <c r="F19" s="1"/>
      <c r="G19" s="1"/>
      <c r="H19" s="1"/>
      <c r="I19" s="1"/>
      <c r="J19" s="1"/>
      <c r="K19" s="1"/>
    </row>
    <row r="20" spans="1:13">
      <c r="A20" s="35"/>
      <c r="B20" s="20"/>
      <c r="C20" s="20"/>
      <c r="D20" s="7" t="s">
        <v>22</v>
      </c>
      <c r="E20" s="1">
        <v>4</v>
      </c>
      <c r="F20" s="1">
        <v>49</v>
      </c>
      <c r="G20" s="1">
        <v>49</v>
      </c>
      <c r="H20" s="1">
        <v>49</v>
      </c>
      <c r="I20" s="1">
        <v>49</v>
      </c>
      <c r="J20" s="1">
        <v>49</v>
      </c>
      <c r="K20" s="1">
        <v>8.5</v>
      </c>
      <c r="L20">
        <f t="shared" si="0"/>
        <v>4.25</v>
      </c>
      <c r="M20">
        <f t="shared" si="1"/>
        <v>6.25</v>
      </c>
    </row>
    <row r="21" spans="1:13">
      <c r="A21" s="35"/>
      <c r="B21" s="20"/>
      <c r="C21" s="20"/>
      <c r="D21" s="23" t="s">
        <v>16</v>
      </c>
      <c r="E21" s="1">
        <v>3</v>
      </c>
      <c r="F21" s="1">
        <v>27</v>
      </c>
      <c r="G21" s="1">
        <v>27</v>
      </c>
      <c r="H21" s="1">
        <v>27</v>
      </c>
      <c r="I21" s="1">
        <v>27</v>
      </c>
      <c r="J21" s="1">
        <v>27</v>
      </c>
      <c r="K21" s="1">
        <v>4.66</v>
      </c>
      <c r="L21">
        <f t="shared" si="0"/>
        <v>2.33</v>
      </c>
      <c r="M21">
        <f t="shared" si="1"/>
        <v>4.33</v>
      </c>
    </row>
    <row r="22" spans="1:13">
      <c r="A22" s="35"/>
      <c r="B22" s="20"/>
      <c r="C22" s="20"/>
      <c r="D22" s="4" t="s">
        <v>8</v>
      </c>
      <c r="E22" s="1">
        <v>1</v>
      </c>
      <c r="F22" s="1">
        <v>52</v>
      </c>
      <c r="G22" s="1">
        <v>52</v>
      </c>
      <c r="H22" s="1">
        <v>52</v>
      </c>
      <c r="I22" s="1">
        <v>52</v>
      </c>
      <c r="J22" s="1">
        <v>52</v>
      </c>
      <c r="K22" s="1">
        <v>7</v>
      </c>
      <c r="L22">
        <f t="shared" si="0"/>
        <v>3.5</v>
      </c>
      <c r="M22">
        <f t="shared" si="1"/>
        <v>5.5</v>
      </c>
    </row>
    <row r="23" spans="1:13">
      <c r="A23" s="35"/>
      <c r="B23" s="20"/>
      <c r="C23" s="20"/>
      <c r="D23" s="1"/>
      <c r="E23" s="1"/>
      <c r="F23" s="1"/>
      <c r="G23" s="1"/>
      <c r="H23" s="1"/>
      <c r="I23" s="1"/>
      <c r="J23" s="1"/>
      <c r="K23" s="1"/>
    </row>
    <row r="24" spans="1:13">
      <c r="A24" s="35">
        <v>6</v>
      </c>
      <c r="B24" s="20">
        <v>14</v>
      </c>
      <c r="C24" s="20">
        <v>7</v>
      </c>
      <c r="D24" s="1"/>
      <c r="E24" s="1"/>
      <c r="F24" s="1"/>
      <c r="G24" s="1"/>
      <c r="H24" s="1"/>
      <c r="I24" s="1"/>
      <c r="J24" s="1"/>
      <c r="K24" s="1"/>
    </row>
    <row r="25" spans="1:13">
      <c r="A25" s="35"/>
      <c r="B25" s="20"/>
      <c r="C25" s="20"/>
      <c r="D25" s="3" t="s">
        <v>10</v>
      </c>
      <c r="E25" s="1">
        <v>3</v>
      </c>
      <c r="F25" s="1">
        <v>9.0299999999999994</v>
      </c>
      <c r="G25" s="1">
        <v>9.0299999999999994</v>
      </c>
      <c r="H25" s="1">
        <v>9.0299999999999994</v>
      </c>
      <c r="I25" s="1">
        <v>9.0299999999999994</v>
      </c>
      <c r="J25" s="1">
        <v>9.0299999999999994</v>
      </c>
      <c r="K25" s="1">
        <v>7</v>
      </c>
      <c r="L25">
        <f t="shared" si="0"/>
        <v>3.5</v>
      </c>
      <c r="M25">
        <f t="shared" si="1"/>
        <v>5.5</v>
      </c>
    </row>
    <row r="26" spans="1:13">
      <c r="A26" s="35"/>
      <c r="B26" s="20"/>
      <c r="C26" s="20"/>
      <c r="D26" s="34" t="s">
        <v>25</v>
      </c>
      <c r="E26" s="1">
        <v>3</v>
      </c>
      <c r="F26" s="1">
        <v>21.3</v>
      </c>
      <c r="G26" s="1">
        <v>21.3</v>
      </c>
      <c r="H26" s="1">
        <v>21.3</v>
      </c>
      <c r="I26" s="1">
        <v>21.3</v>
      </c>
      <c r="J26" s="1">
        <v>21.3</v>
      </c>
      <c r="K26" s="1">
        <v>10.6</v>
      </c>
      <c r="L26">
        <f t="shared" si="0"/>
        <v>5.3</v>
      </c>
      <c r="M26">
        <f t="shared" si="1"/>
        <v>7.3</v>
      </c>
    </row>
    <row r="27" spans="1:13">
      <c r="A27" s="35"/>
      <c r="B27" s="20"/>
      <c r="C27" s="20"/>
      <c r="D27" s="23" t="s">
        <v>16</v>
      </c>
      <c r="E27" s="1">
        <v>1</v>
      </c>
      <c r="F27" s="1">
        <v>12.7</v>
      </c>
      <c r="G27" s="1">
        <v>12.7</v>
      </c>
      <c r="H27" s="1">
        <v>12.7</v>
      </c>
      <c r="I27" s="1">
        <v>12.7</v>
      </c>
      <c r="J27" s="1">
        <v>12.7</v>
      </c>
      <c r="K27" s="1">
        <v>9</v>
      </c>
      <c r="L27">
        <f t="shared" si="0"/>
        <v>4.5</v>
      </c>
      <c r="M27">
        <f t="shared" si="1"/>
        <v>6.5</v>
      </c>
    </row>
    <row r="28" spans="1:13">
      <c r="A28" s="35"/>
      <c r="B28" s="20"/>
      <c r="C28" s="20"/>
      <c r="D28" s="4" t="s">
        <v>8</v>
      </c>
      <c r="E28" s="1">
        <v>4</v>
      </c>
      <c r="F28" s="1">
        <v>14.63</v>
      </c>
      <c r="G28" s="1">
        <v>14.63</v>
      </c>
      <c r="H28" s="1">
        <v>14.63</v>
      </c>
      <c r="I28" s="1">
        <v>14.63</v>
      </c>
      <c r="J28" s="1">
        <v>14.63</v>
      </c>
      <c r="K28" s="1">
        <v>10</v>
      </c>
      <c r="L28">
        <f t="shared" si="0"/>
        <v>5</v>
      </c>
      <c r="M28">
        <f t="shared" si="1"/>
        <v>7</v>
      </c>
    </row>
    <row r="29" spans="1:13">
      <c r="A29" s="35"/>
      <c r="B29" s="20"/>
      <c r="C29" s="20"/>
      <c r="D29" s="1"/>
      <c r="E29" s="1"/>
      <c r="F29" s="1"/>
      <c r="G29" s="1"/>
      <c r="H29" s="1"/>
      <c r="I29" s="1"/>
      <c r="J29" s="1"/>
      <c r="K29" s="1"/>
    </row>
    <row r="30" spans="1:13">
      <c r="A30" s="22">
        <v>7</v>
      </c>
      <c r="B30" s="20">
        <v>42</v>
      </c>
      <c r="C30" s="20">
        <v>6</v>
      </c>
      <c r="D30" s="1"/>
      <c r="E30" s="1"/>
      <c r="F30" s="1"/>
      <c r="G30" s="1"/>
      <c r="H30" s="1"/>
      <c r="I30" s="1"/>
      <c r="J30" s="1"/>
      <c r="K30" s="1"/>
    </row>
    <row r="31" spans="1:13">
      <c r="A31" s="22"/>
      <c r="B31" s="20"/>
      <c r="C31" s="20"/>
      <c r="D31" s="3" t="s">
        <v>10</v>
      </c>
      <c r="E31" s="1">
        <v>11</v>
      </c>
      <c r="F31" s="1">
        <v>38.03</v>
      </c>
      <c r="G31" s="1">
        <v>38.03</v>
      </c>
      <c r="H31" s="1">
        <v>38.03</v>
      </c>
      <c r="I31" s="1">
        <v>38.03</v>
      </c>
      <c r="J31" s="1">
        <v>38.03</v>
      </c>
      <c r="K31" s="1">
        <v>15.75</v>
      </c>
      <c r="L31">
        <f t="shared" si="0"/>
        <v>7.875</v>
      </c>
      <c r="M31">
        <f t="shared" si="1"/>
        <v>9.875</v>
      </c>
    </row>
    <row r="32" spans="1:13">
      <c r="A32" s="22"/>
      <c r="B32" s="20"/>
      <c r="C32" s="20"/>
      <c r="D32" s="7" t="s">
        <v>6</v>
      </c>
      <c r="E32" s="1">
        <v>5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4.12</v>
      </c>
      <c r="L32">
        <f t="shared" si="0"/>
        <v>2.06</v>
      </c>
      <c r="M32">
        <f t="shared" si="1"/>
        <v>4.0600000000000005</v>
      </c>
    </row>
    <row r="33" spans="1:13">
      <c r="A33" s="22"/>
      <c r="B33" s="20"/>
      <c r="C33" s="20"/>
      <c r="D33" s="23" t="s">
        <v>16</v>
      </c>
      <c r="E33" s="1">
        <v>22</v>
      </c>
      <c r="F33" s="1">
        <v>12.8</v>
      </c>
      <c r="G33" s="1">
        <v>12.8</v>
      </c>
      <c r="H33" s="1">
        <v>12.8</v>
      </c>
      <c r="I33" s="1">
        <v>12.8</v>
      </c>
      <c r="J33" s="1">
        <v>12.8</v>
      </c>
      <c r="K33" s="1">
        <v>9.1300000000000008</v>
      </c>
      <c r="L33">
        <f t="shared" si="0"/>
        <v>4.5650000000000004</v>
      </c>
      <c r="M33">
        <f t="shared" si="1"/>
        <v>6.5650000000000004</v>
      </c>
    </row>
    <row r="34" spans="1:13">
      <c r="A34" s="22"/>
      <c r="B34" s="20"/>
      <c r="C34" s="20"/>
      <c r="D34" s="25" t="s">
        <v>29</v>
      </c>
      <c r="E34" s="1">
        <v>2</v>
      </c>
      <c r="F34" s="1">
        <v>11.45</v>
      </c>
      <c r="G34" s="1">
        <v>11.45</v>
      </c>
      <c r="H34" s="1">
        <v>11.45</v>
      </c>
      <c r="I34" s="1">
        <v>11.45</v>
      </c>
      <c r="J34" s="1">
        <v>11.45</v>
      </c>
      <c r="K34" s="1">
        <v>7.75</v>
      </c>
      <c r="L34">
        <f t="shared" si="0"/>
        <v>3.875</v>
      </c>
      <c r="M34">
        <f t="shared" si="1"/>
        <v>5.875</v>
      </c>
    </row>
    <row r="35" spans="1:13">
      <c r="A35" s="22"/>
      <c r="B35" s="20"/>
      <c r="C35" s="20"/>
      <c r="D35" s="1"/>
      <c r="E35" s="1"/>
      <c r="F35" s="1"/>
      <c r="G35" s="1"/>
      <c r="H35" s="1"/>
      <c r="I35" s="1"/>
      <c r="J35" s="1"/>
      <c r="K35" s="1"/>
    </row>
    <row r="36" spans="1:13">
      <c r="A36" s="35">
        <v>8</v>
      </c>
      <c r="B36" s="20">
        <v>17</v>
      </c>
      <c r="C36" s="20">
        <v>7</v>
      </c>
      <c r="D36" s="1"/>
      <c r="E36" s="1"/>
      <c r="F36" s="1"/>
      <c r="G36" s="1"/>
      <c r="H36" s="1"/>
      <c r="I36" s="1"/>
      <c r="J36" s="1"/>
      <c r="K36" s="1"/>
    </row>
    <row r="37" spans="1:13">
      <c r="A37" s="35"/>
      <c r="B37" s="20"/>
      <c r="C37" s="20"/>
      <c r="D37" s="3" t="s">
        <v>10</v>
      </c>
      <c r="E37" s="1">
        <v>3</v>
      </c>
      <c r="F37" s="1">
        <v>30.8</v>
      </c>
      <c r="G37" s="1">
        <v>30.8</v>
      </c>
      <c r="H37" s="1">
        <v>30.8</v>
      </c>
      <c r="I37" s="1">
        <v>30.8</v>
      </c>
      <c r="J37" s="1">
        <v>30.8</v>
      </c>
      <c r="K37" s="1">
        <v>13.33</v>
      </c>
      <c r="L37">
        <f t="shared" si="0"/>
        <v>6.665</v>
      </c>
      <c r="M37">
        <f t="shared" si="1"/>
        <v>8.6649999999999991</v>
      </c>
    </row>
    <row r="38" spans="1:13">
      <c r="A38" s="35"/>
      <c r="B38" s="20"/>
      <c r="C38" s="20"/>
      <c r="D38" s="31" t="s">
        <v>30</v>
      </c>
      <c r="E38" s="1">
        <v>1</v>
      </c>
      <c r="F38" s="1">
        <v>20.7</v>
      </c>
      <c r="G38" s="1">
        <v>20.7</v>
      </c>
      <c r="H38" s="1">
        <v>20.7</v>
      </c>
      <c r="I38" s="1">
        <v>20.7</v>
      </c>
      <c r="J38" s="1">
        <v>20.7</v>
      </c>
      <c r="K38" s="1">
        <v>9</v>
      </c>
      <c r="L38">
        <f t="shared" si="0"/>
        <v>4.5</v>
      </c>
      <c r="M38">
        <f t="shared" si="1"/>
        <v>6.5</v>
      </c>
    </row>
    <row r="39" spans="1:13">
      <c r="A39" s="35"/>
      <c r="B39" s="20"/>
      <c r="C39" s="20"/>
      <c r="D39" s="7" t="s">
        <v>6</v>
      </c>
      <c r="E39" s="1">
        <v>8</v>
      </c>
      <c r="F39" s="1">
        <v>6.18</v>
      </c>
      <c r="G39" s="1">
        <v>6.18</v>
      </c>
      <c r="H39" s="1">
        <v>6.18</v>
      </c>
      <c r="I39" s="1">
        <v>6.18</v>
      </c>
      <c r="J39" s="1">
        <v>6.18</v>
      </c>
      <c r="K39" s="1">
        <v>4.25</v>
      </c>
      <c r="L39">
        <f t="shared" si="0"/>
        <v>2.125</v>
      </c>
      <c r="M39">
        <f t="shared" si="1"/>
        <v>4.125</v>
      </c>
    </row>
    <row r="40" spans="1:13">
      <c r="A40" s="35"/>
      <c r="B40" s="20"/>
      <c r="C40" s="20"/>
      <c r="D40" s="23" t="s">
        <v>16</v>
      </c>
      <c r="E40" s="1">
        <v>2</v>
      </c>
      <c r="F40" s="1">
        <f>14.9/2</f>
        <v>7.45</v>
      </c>
      <c r="G40" s="1">
        <f>14.9/2</f>
        <v>7.45</v>
      </c>
      <c r="H40" s="1">
        <f>14.9/2</f>
        <v>7.45</v>
      </c>
      <c r="I40" s="1">
        <f>14.9/2</f>
        <v>7.45</v>
      </c>
      <c r="J40" s="1">
        <f>14.9/2</f>
        <v>7.45</v>
      </c>
      <c r="K40" s="1">
        <v>7.5</v>
      </c>
      <c r="L40">
        <f t="shared" si="0"/>
        <v>3.75</v>
      </c>
      <c r="M40">
        <f t="shared" si="1"/>
        <v>5.75</v>
      </c>
    </row>
    <row r="41" spans="1:13">
      <c r="A41" s="35"/>
      <c r="B41" s="20"/>
      <c r="C41" s="20"/>
      <c r="D41" s="1"/>
      <c r="E41" s="1"/>
      <c r="F41" s="1"/>
      <c r="G41" s="1"/>
      <c r="H41" s="1"/>
      <c r="I41" s="1"/>
      <c r="J41" s="1"/>
      <c r="K41" s="1"/>
    </row>
    <row r="42" spans="1:13">
      <c r="A42" s="22">
        <v>9</v>
      </c>
      <c r="B42" s="20">
        <v>32</v>
      </c>
      <c r="C42" s="20">
        <v>4</v>
      </c>
    </row>
    <row r="43" spans="1:13">
      <c r="A43" s="22"/>
      <c r="B43" s="20"/>
      <c r="C43" s="20"/>
      <c r="D43" s="3" t="s">
        <v>10</v>
      </c>
      <c r="E43" s="1">
        <v>12</v>
      </c>
      <c r="F43" s="1">
        <v>22.67</v>
      </c>
      <c r="G43" s="1">
        <v>22.67</v>
      </c>
      <c r="H43" s="1">
        <v>22.67</v>
      </c>
      <c r="I43" s="1">
        <v>22.67</v>
      </c>
      <c r="J43" s="1">
        <v>22.67</v>
      </c>
      <c r="K43" s="1">
        <v>11.41</v>
      </c>
      <c r="L43">
        <f t="shared" si="0"/>
        <v>5.7050000000000001</v>
      </c>
      <c r="M43">
        <f t="shared" si="1"/>
        <v>7.7050000000000001</v>
      </c>
    </row>
    <row r="44" spans="1:13">
      <c r="A44" s="22"/>
      <c r="B44" s="20"/>
      <c r="C44" s="20"/>
      <c r="D44" s="7" t="s">
        <v>42</v>
      </c>
      <c r="E44" s="1">
        <v>12</v>
      </c>
      <c r="F44" s="1">
        <v>10.77</v>
      </c>
      <c r="G44" s="1">
        <v>10.77</v>
      </c>
      <c r="H44" s="1">
        <v>10.77</v>
      </c>
      <c r="I44" s="1">
        <v>10.77</v>
      </c>
      <c r="J44" s="1">
        <v>10.77</v>
      </c>
      <c r="K44" s="1">
        <v>5.41</v>
      </c>
      <c r="L44">
        <f t="shared" si="0"/>
        <v>2.7050000000000001</v>
      </c>
      <c r="M44">
        <f t="shared" si="1"/>
        <v>4.7050000000000001</v>
      </c>
    </row>
    <row r="45" spans="1:13">
      <c r="A45" s="22"/>
      <c r="B45" s="20"/>
      <c r="C45" s="20"/>
      <c r="D45" s="23" t="s">
        <v>16</v>
      </c>
      <c r="E45" s="1">
        <v>6</v>
      </c>
      <c r="F45" s="1">
        <v>12.11</v>
      </c>
      <c r="G45" s="1">
        <v>12.11</v>
      </c>
      <c r="H45" s="1">
        <v>12.11</v>
      </c>
      <c r="I45" s="1">
        <v>12.11</v>
      </c>
      <c r="J45" s="1">
        <v>12.11</v>
      </c>
      <c r="K45" s="1">
        <v>8.25</v>
      </c>
      <c r="L45">
        <f t="shared" si="0"/>
        <v>4.125</v>
      </c>
      <c r="M45">
        <f t="shared" si="1"/>
        <v>6.125</v>
      </c>
    </row>
    <row r="46" spans="1:13">
      <c r="A46" s="22"/>
      <c r="B46" s="20"/>
      <c r="C46" s="20"/>
      <c r="D46" s="4" t="s">
        <v>8</v>
      </c>
      <c r="E46" s="1">
        <v>2</v>
      </c>
      <c r="F46">
        <f>(19.1+28.6)/2</f>
        <v>23.85</v>
      </c>
      <c r="G46">
        <f>(19.1+28.6)/2</f>
        <v>23.85</v>
      </c>
      <c r="H46">
        <f>(19.1+28.6)/2</f>
        <v>23.85</v>
      </c>
      <c r="I46">
        <f>(19.1+28.6)/2</f>
        <v>23.85</v>
      </c>
      <c r="J46">
        <f>(19.1+28.6)/2</f>
        <v>23.85</v>
      </c>
      <c r="K46" s="1">
        <v>11</v>
      </c>
      <c r="L46">
        <f t="shared" si="0"/>
        <v>5.5</v>
      </c>
      <c r="M46">
        <f t="shared" si="1"/>
        <v>7.5</v>
      </c>
    </row>
    <row r="47" spans="1:13">
      <c r="A47" s="22"/>
      <c r="B47" s="20"/>
      <c r="C47" s="20"/>
    </row>
    <row r="48" spans="1:13">
      <c r="A48" s="35">
        <v>10</v>
      </c>
      <c r="B48" s="20">
        <v>13</v>
      </c>
      <c r="C48" s="20">
        <v>5</v>
      </c>
    </row>
    <row r="49" spans="1:13">
      <c r="A49" s="35"/>
      <c r="B49" s="20"/>
      <c r="C49" s="20"/>
      <c r="D49" s="3" t="s">
        <v>10</v>
      </c>
      <c r="E49" s="1">
        <v>3</v>
      </c>
      <c r="F49">
        <v>17.5</v>
      </c>
      <c r="G49">
        <v>17.5</v>
      </c>
      <c r="H49">
        <v>17.5</v>
      </c>
      <c r="I49">
        <v>17.5</v>
      </c>
      <c r="J49">
        <v>17.5</v>
      </c>
      <c r="K49" s="1">
        <v>11.3</v>
      </c>
      <c r="L49">
        <f t="shared" si="0"/>
        <v>5.65</v>
      </c>
      <c r="M49">
        <f t="shared" si="1"/>
        <v>7.65</v>
      </c>
    </row>
    <row r="50" spans="1:13">
      <c r="A50" s="35"/>
      <c r="B50" s="20"/>
      <c r="C50" s="20"/>
      <c r="D50" s="7" t="s">
        <v>22</v>
      </c>
      <c r="E50" s="1">
        <v>5</v>
      </c>
      <c r="F50">
        <v>18.66</v>
      </c>
      <c r="G50">
        <v>18.66</v>
      </c>
      <c r="H50">
        <v>18.66</v>
      </c>
      <c r="I50">
        <v>18.66</v>
      </c>
      <c r="J50">
        <v>18.66</v>
      </c>
      <c r="K50" s="1">
        <v>10.6</v>
      </c>
      <c r="L50">
        <f t="shared" si="0"/>
        <v>5.3</v>
      </c>
      <c r="M50">
        <f t="shared" si="1"/>
        <v>7.3</v>
      </c>
    </row>
    <row r="51" spans="1:13">
      <c r="A51" s="35"/>
      <c r="B51" s="20"/>
      <c r="C51" s="20"/>
      <c r="D51" s="23" t="s">
        <v>16</v>
      </c>
      <c r="E51" s="1">
        <v>1</v>
      </c>
      <c r="F51">
        <v>6.4</v>
      </c>
      <c r="G51">
        <v>6.4</v>
      </c>
      <c r="H51">
        <v>6.4</v>
      </c>
      <c r="I51">
        <v>6.4</v>
      </c>
      <c r="J51">
        <v>6.4</v>
      </c>
      <c r="K51" s="1">
        <v>6</v>
      </c>
      <c r="L51">
        <f t="shared" si="0"/>
        <v>3</v>
      </c>
      <c r="M51">
        <f t="shared" si="1"/>
        <v>5</v>
      </c>
    </row>
    <row r="52" spans="1:13">
      <c r="A52" s="35"/>
      <c r="B52" s="20"/>
      <c r="C52" s="20"/>
      <c r="D52" s="32" t="s">
        <v>26</v>
      </c>
      <c r="E52" s="1">
        <v>3</v>
      </c>
      <c r="F52">
        <v>38.5</v>
      </c>
      <c r="G52">
        <v>38.5</v>
      </c>
      <c r="H52">
        <v>38.5</v>
      </c>
      <c r="I52">
        <v>38.5</v>
      </c>
      <c r="J52">
        <v>38.5</v>
      </c>
      <c r="K52" s="1">
        <v>14.67</v>
      </c>
      <c r="L52">
        <f t="shared" si="0"/>
        <v>7.335</v>
      </c>
      <c r="M52">
        <f t="shared" si="1"/>
        <v>9.3350000000000009</v>
      </c>
    </row>
    <row r="53" spans="1:13">
      <c r="A53" s="35">
        <v>11</v>
      </c>
      <c r="B53" s="20">
        <v>23</v>
      </c>
      <c r="C53" s="20">
        <v>4</v>
      </c>
    </row>
    <row r="54" spans="1:13">
      <c r="A54" s="35"/>
      <c r="B54" s="20"/>
      <c r="C54" s="20"/>
      <c r="D54" s="7" t="s">
        <v>56</v>
      </c>
      <c r="E54" s="1">
        <v>3</v>
      </c>
      <c r="F54">
        <v>59.93</v>
      </c>
      <c r="G54">
        <v>59.93</v>
      </c>
      <c r="H54">
        <v>59.93</v>
      </c>
      <c r="I54">
        <v>59.93</v>
      </c>
      <c r="J54">
        <v>59.93</v>
      </c>
      <c r="K54" s="1">
        <v>17.329999999999998</v>
      </c>
      <c r="L54">
        <f t="shared" si="0"/>
        <v>8.6649999999999991</v>
      </c>
      <c r="M54">
        <f t="shared" si="1"/>
        <v>10.664999999999999</v>
      </c>
    </row>
    <row r="55" spans="1:13">
      <c r="A55" s="35"/>
      <c r="B55" s="20"/>
      <c r="C55" s="20"/>
      <c r="D55" s="23" t="s">
        <v>16</v>
      </c>
      <c r="E55" s="1">
        <v>9</v>
      </c>
      <c r="F55">
        <v>7.94</v>
      </c>
      <c r="G55">
        <v>7.94</v>
      </c>
      <c r="H55">
        <v>7.94</v>
      </c>
      <c r="I55">
        <v>7.94</v>
      </c>
      <c r="J55">
        <v>7.94</v>
      </c>
      <c r="K55" s="1">
        <v>6.33</v>
      </c>
      <c r="L55">
        <f t="shared" si="0"/>
        <v>3.165</v>
      </c>
      <c r="M55">
        <f t="shared" si="1"/>
        <v>5.165</v>
      </c>
    </row>
    <row r="56" spans="1:13">
      <c r="A56" s="35"/>
      <c r="B56" s="20"/>
      <c r="C56" s="20"/>
      <c r="D56" s="14" t="s">
        <v>31</v>
      </c>
      <c r="E56" s="1">
        <v>2</v>
      </c>
      <c r="F56">
        <v>9.1999999999999993</v>
      </c>
      <c r="G56">
        <v>9.1999999999999993</v>
      </c>
      <c r="H56">
        <v>9.1999999999999993</v>
      </c>
      <c r="I56">
        <v>9.1999999999999993</v>
      </c>
      <c r="J56">
        <v>9.1999999999999993</v>
      </c>
      <c r="K56" s="1">
        <v>7</v>
      </c>
      <c r="L56">
        <f t="shared" si="0"/>
        <v>3.5</v>
      </c>
      <c r="M56">
        <f t="shared" si="1"/>
        <v>5.5</v>
      </c>
    </row>
    <row r="57" spans="1:13">
      <c r="A57" s="35"/>
      <c r="B57" s="20"/>
      <c r="C57" s="20"/>
      <c r="D57" s="6" t="s">
        <v>43</v>
      </c>
      <c r="E57" s="1">
        <v>9</v>
      </c>
      <c r="F57">
        <v>11.87</v>
      </c>
      <c r="G57">
        <v>11.87</v>
      </c>
      <c r="H57">
        <v>11.87</v>
      </c>
      <c r="I57">
        <v>11.87</v>
      </c>
      <c r="J57">
        <v>11.87</v>
      </c>
      <c r="K57" s="1">
        <v>7.1</v>
      </c>
      <c r="L57">
        <f t="shared" si="0"/>
        <v>3.55</v>
      </c>
      <c r="M57">
        <f t="shared" si="1"/>
        <v>5.55</v>
      </c>
    </row>
    <row r="58" spans="1:13">
      <c r="A58" s="35"/>
      <c r="B58" s="20"/>
      <c r="C58" s="20"/>
    </row>
    <row r="59" spans="1:13">
      <c r="A59" s="35">
        <v>12</v>
      </c>
      <c r="B59" s="20">
        <v>3</v>
      </c>
      <c r="C59" s="20">
        <v>1</v>
      </c>
    </row>
    <row r="60" spans="1:13">
      <c r="A60" s="35"/>
      <c r="B60" s="20"/>
      <c r="C60" s="20"/>
      <c r="D60" s="3" t="s">
        <v>10</v>
      </c>
      <c r="E60" s="1">
        <v>3</v>
      </c>
      <c r="F60">
        <v>38.729999999999997</v>
      </c>
      <c r="G60">
        <v>38.729999999999997</v>
      </c>
      <c r="H60">
        <v>38.729999999999997</v>
      </c>
      <c r="I60">
        <v>38.729999999999997</v>
      </c>
      <c r="J60">
        <v>38.729999999999997</v>
      </c>
      <c r="K60" s="1">
        <v>11.33</v>
      </c>
      <c r="L60">
        <f t="shared" si="0"/>
        <v>5.665</v>
      </c>
      <c r="M60">
        <f t="shared" si="1"/>
        <v>7.665</v>
      </c>
    </row>
    <row r="61" spans="1:13">
      <c r="A61" s="35"/>
      <c r="B61" s="20"/>
      <c r="C61" s="20"/>
    </row>
    <row r="62" spans="1:13">
      <c r="A62" s="35">
        <v>13</v>
      </c>
      <c r="B62" s="20">
        <v>4</v>
      </c>
      <c r="C62" s="20">
        <v>3</v>
      </c>
    </row>
    <row r="63" spans="1:13">
      <c r="A63" s="35"/>
      <c r="B63" s="20"/>
      <c r="C63" s="20"/>
      <c r="D63" s="4" t="s">
        <v>8</v>
      </c>
      <c r="E63">
        <v>1</v>
      </c>
      <c r="F63">
        <v>15.9</v>
      </c>
      <c r="G63">
        <v>15.9</v>
      </c>
      <c r="H63">
        <v>15.9</v>
      </c>
      <c r="I63">
        <v>15.9</v>
      </c>
      <c r="J63">
        <v>15.9</v>
      </c>
      <c r="K63">
        <v>9</v>
      </c>
      <c r="L63">
        <f t="shared" si="0"/>
        <v>4.5</v>
      </c>
      <c r="M63">
        <f t="shared" si="1"/>
        <v>6.5</v>
      </c>
    </row>
    <row r="64" spans="1:13">
      <c r="A64" s="35"/>
      <c r="B64" s="20"/>
      <c r="C64" s="20"/>
      <c r="D64" s="26" t="s">
        <v>18</v>
      </c>
      <c r="E64">
        <v>2</v>
      </c>
      <c r="F64">
        <f>(18.1+17.5)/2</f>
        <v>17.8</v>
      </c>
      <c r="G64">
        <f>(18.1+17.5)/2</f>
        <v>17.8</v>
      </c>
      <c r="H64">
        <f>(18.1+17.5)/2</f>
        <v>17.8</v>
      </c>
      <c r="I64">
        <f>(18.1+17.5)/2</f>
        <v>17.8</v>
      </c>
      <c r="J64">
        <f>(18.1+17.5)/2</f>
        <v>17.8</v>
      </c>
      <c r="K64">
        <v>8</v>
      </c>
      <c r="L64">
        <f t="shared" si="0"/>
        <v>4</v>
      </c>
      <c r="M64">
        <f t="shared" si="1"/>
        <v>6</v>
      </c>
    </row>
    <row r="65" spans="1:13">
      <c r="A65" s="35"/>
      <c r="B65" s="20"/>
      <c r="C65" s="20"/>
      <c r="D65" s="30" t="s">
        <v>27</v>
      </c>
      <c r="E65">
        <v>1</v>
      </c>
      <c r="F65">
        <v>11.5</v>
      </c>
      <c r="G65">
        <v>11.5</v>
      </c>
      <c r="H65">
        <v>11.5</v>
      </c>
      <c r="I65">
        <v>11.5</v>
      </c>
      <c r="J65">
        <v>11.5</v>
      </c>
      <c r="K65">
        <v>7</v>
      </c>
      <c r="L65">
        <f t="shared" si="0"/>
        <v>3.5</v>
      </c>
      <c r="M65">
        <f t="shared" si="1"/>
        <v>5.5</v>
      </c>
    </row>
    <row r="66" spans="1:13">
      <c r="A66" s="35"/>
      <c r="B66" s="20"/>
      <c r="C66" s="20"/>
    </row>
    <row r="67" spans="1:13">
      <c r="A67" s="35">
        <v>14</v>
      </c>
      <c r="B67" s="20">
        <v>31</v>
      </c>
      <c r="C67" s="21">
        <v>2</v>
      </c>
    </row>
    <row r="68" spans="1:13">
      <c r="A68" s="35"/>
      <c r="B68" s="20"/>
      <c r="C68" s="21"/>
      <c r="D68" s="3" t="s">
        <v>10</v>
      </c>
      <c r="E68">
        <v>18</v>
      </c>
      <c r="F68">
        <v>27.43</v>
      </c>
      <c r="G68">
        <v>27.43</v>
      </c>
      <c r="H68">
        <v>27.43</v>
      </c>
      <c r="I68">
        <v>27.43</v>
      </c>
      <c r="J68">
        <v>27.43</v>
      </c>
      <c r="K68">
        <v>16.829999999999998</v>
      </c>
      <c r="L68">
        <f t="shared" ref="L68:L131" si="2">K68/2</f>
        <v>8.4149999999999991</v>
      </c>
      <c r="M68">
        <f t="shared" ref="M68:M131" si="3">L68+2</f>
        <v>10.414999999999999</v>
      </c>
    </row>
    <row r="69" spans="1:13">
      <c r="A69" s="35"/>
      <c r="B69" s="20"/>
      <c r="C69" s="21"/>
      <c r="D69" s="23" t="s">
        <v>16</v>
      </c>
      <c r="E69">
        <v>13</v>
      </c>
      <c r="F69">
        <v>13.85</v>
      </c>
      <c r="G69">
        <v>13.85</v>
      </c>
      <c r="H69">
        <v>13.85</v>
      </c>
      <c r="I69">
        <v>13.85</v>
      </c>
      <c r="J69">
        <v>13.85</v>
      </c>
      <c r="K69">
        <v>7.42</v>
      </c>
      <c r="L69">
        <f t="shared" si="2"/>
        <v>3.71</v>
      </c>
      <c r="M69">
        <f t="shared" si="3"/>
        <v>5.71</v>
      </c>
    </row>
    <row r="70" spans="1:13">
      <c r="A70" s="35"/>
      <c r="B70" s="20"/>
      <c r="C70" s="21"/>
    </row>
    <row r="71" spans="1:13">
      <c r="A71" s="35">
        <v>15</v>
      </c>
      <c r="B71" s="20">
        <v>16</v>
      </c>
      <c r="C71" s="20">
        <v>6</v>
      </c>
    </row>
    <row r="72" spans="1:13">
      <c r="A72" s="35"/>
      <c r="B72" s="20"/>
      <c r="C72" s="20"/>
      <c r="D72" s="3" t="s">
        <v>10</v>
      </c>
      <c r="E72">
        <v>4</v>
      </c>
      <c r="F72">
        <f>95/4</f>
        <v>23.75</v>
      </c>
      <c r="G72">
        <f>95/4</f>
        <v>23.75</v>
      </c>
      <c r="H72">
        <f>95/4</f>
        <v>23.75</v>
      </c>
      <c r="I72">
        <f>95/4</f>
        <v>23.75</v>
      </c>
      <c r="J72">
        <f>95/4</f>
        <v>23.75</v>
      </c>
      <c r="K72" s="11">
        <v>32.5</v>
      </c>
      <c r="L72">
        <f t="shared" si="2"/>
        <v>16.25</v>
      </c>
      <c r="M72">
        <f t="shared" si="3"/>
        <v>18.25</v>
      </c>
    </row>
    <row r="73" spans="1:13">
      <c r="A73" s="35"/>
      <c r="B73" s="20"/>
      <c r="C73" s="20"/>
      <c r="D73" s="7" t="s">
        <v>22</v>
      </c>
      <c r="E73">
        <v>5</v>
      </c>
      <c r="F73">
        <v>56.71</v>
      </c>
      <c r="G73">
        <v>56.71</v>
      </c>
      <c r="H73">
        <v>56.71</v>
      </c>
      <c r="I73">
        <v>56.71</v>
      </c>
      <c r="J73">
        <v>56.71</v>
      </c>
      <c r="K73">
        <v>13.3</v>
      </c>
      <c r="L73">
        <f t="shared" si="2"/>
        <v>6.65</v>
      </c>
      <c r="M73">
        <f t="shared" si="3"/>
        <v>8.65</v>
      </c>
    </row>
    <row r="74" spans="1:13">
      <c r="A74" s="35"/>
      <c r="B74" s="20"/>
      <c r="C74" s="20"/>
      <c r="D74" s="23" t="s">
        <v>16</v>
      </c>
      <c r="E74">
        <v>1</v>
      </c>
      <c r="F74">
        <v>15</v>
      </c>
      <c r="G74">
        <v>15</v>
      </c>
      <c r="H74">
        <v>15</v>
      </c>
      <c r="I74">
        <v>15</v>
      </c>
      <c r="J74">
        <v>15</v>
      </c>
      <c r="K74">
        <v>4</v>
      </c>
      <c r="L74">
        <f t="shared" si="2"/>
        <v>2</v>
      </c>
      <c r="M74">
        <f t="shared" si="3"/>
        <v>4</v>
      </c>
    </row>
    <row r="75" spans="1:13">
      <c r="A75" s="35"/>
      <c r="B75" s="20"/>
      <c r="C75" s="20"/>
      <c r="D75" s="4" t="s">
        <v>8</v>
      </c>
      <c r="E75">
        <v>1</v>
      </c>
      <c r="F75">
        <v>195</v>
      </c>
      <c r="G75">
        <v>195</v>
      </c>
      <c r="H75">
        <v>195</v>
      </c>
      <c r="I75">
        <v>195</v>
      </c>
      <c r="J75">
        <v>195</v>
      </c>
      <c r="K75">
        <v>16</v>
      </c>
      <c r="L75">
        <f t="shared" si="2"/>
        <v>8</v>
      </c>
      <c r="M75">
        <f t="shared" si="3"/>
        <v>10</v>
      </c>
    </row>
    <row r="76" spans="1:13">
      <c r="A76" s="35"/>
      <c r="B76" s="20"/>
      <c r="C76" s="20"/>
    </row>
    <row r="77" spans="1:13">
      <c r="A77" s="35">
        <v>16</v>
      </c>
      <c r="B77" s="20">
        <v>19</v>
      </c>
      <c r="C77" s="20">
        <v>5</v>
      </c>
    </row>
    <row r="78" spans="1:13">
      <c r="A78" s="35"/>
      <c r="B78" s="20"/>
      <c r="C78" s="20"/>
      <c r="D78" s="3" t="s">
        <v>10</v>
      </c>
      <c r="E78">
        <v>8</v>
      </c>
      <c r="F78">
        <v>15.66</v>
      </c>
      <c r="G78">
        <v>15.66</v>
      </c>
      <c r="H78">
        <v>15.66</v>
      </c>
      <c r="I78">
        <v>15.66</v>
      </c>
      <c r="J78">
        <v>15.66</v>
      </c>
      <c r="K78">
        <v>8.25</v>
      </c>
      <c r="L78">
        <f t="shared" si="2"/>
        <v>4.125</v>
      </c>
      <c r="M78">
        <f t="shared" si="3"/>
        <v>6.125</v>
      </c>
    </row>
    <row r="79" spans="1:13">
      <c r="A79" s="35"/>
      <c r="B79" s="20"/>
      <c r="C79" s="20"/>
      <c r="D79" s="7" t="s">
        <v>22</v>
      </c>
      <c r="E79">
        <v>6</v>
      </c>
      <c r="F79">
        <v>17.100000000000001</v>
      </c>
      <c r="G79">
        <v>17.100000000000001</v>
      </c>
      <c r="H79">
        <v>17.100000000000001</v>
      </c>
      <c r="I79">
        <v>17.100000000000001</v>
      </c>
      <c r="J79">
        <v>17.100000000000001</v>
      </c>
      <c r="K79">
        <v>8.75</v>
      </c>
      <c r="L79">
        <f t="shared" si="2"/>
        <v>4.375</v>
      </c>
      <c r="M79">
        <f t="shared" si="3"/>
        <v>6.375</v>
      </c>
    </row>
    <row r="80" spans="1:13">
      <c r="A80" s="35"/>
      <c r="B80" s="20"/>
      <c r="C80" s="20"/>
      <c r="D80" s="27" t="s">
        <v>36</v>
      </c>
      <c r="E80">
        <v>3</v>
      </c>
      <c r="F80">
        <v>6.67</v>
      </c>
      <c r="G80">
        <v>6.67</v>
      </c>
      <c r="H80">
        <v>6.67</v>
      </c>
      <c r="I80">
        <v>6.67</v>
      </c>
      <c r="J80">
        <v>6.67</v>
      </c>
      <c r="K80">
        <v>4.5</v>
      </c>
      <c r="L80">
        <f t="shared" si="2"/>
        <v>2.25</v>
      </c>
      <c r="M80">
        <f t="shared" si="3"/>
        <v>4.25</v>
      </c>
    </row>
    <row r="81" spans="1:13">
      <c r="A81" s="35"/>
      <c r="B81" s="20"/>
      <c r="C81" s="20"/>
      <c r="D81" s="23" t="s">
        <v>16</v>
      </c>
      <c r="E81">
        <v>1</v>
      </c>
      <c r="F81">
        <v>17.5</v>
      </c>
      <c r="G81">
        <v>17.5</v>
      </c>
      <c r="H81">
        <v>17.5</v>
      </c>
      <c r="I81">
        <v>17.5</v>
      </c>
      <c r="J81">
        <v>17.5</v>
      </c>
      <c r="K81">
        <v>8.5</v>
      </c>
      <c r="L81">
        <f t="shared" si="2"/>
        <v>4.25</v>
      </c>
      <c r="M81">
        <f t="shared" si="3"/>
        <v>6.25</v>
      </c>
    </row>
    <row r="82" spans="1:13">
      <c r="A82" s="35"/>
      <c r="B82" s="20"/>
      <c r="C82" s="20"/>
    </row>
    <row r="83" spans="1:13">
      <c r="A83" s="35">
        <v>17</v>
      </c>
      <c r="B83" s="20">
        <v>21</v>
      </c>
      <c r="C83" s="20">
        <v>4</v>
      </c>
    </row>
    <row r="84" spans="1:13">
      <c r="A84" s="35"/>
      <c r="B84" s="20"/>
      <c r="C84" s="20"/>
      <c r="D84" s="3" t="s">
        <v>10</v>
      </c>
      <c r="E84">
        <v>11</v>
      </c>
      <c r="F84">
        <v>12</v>
      </c>
      <c r="G84">
        <v>12</v>
      </c>
      <c r="H84">
        <v>12</v>
      </c>
      <c r="I84">
        <v>12</v>
      </c>
      <c r="J84">
        <v>12</v>
      </c>
      <c r="K84">
        <v>13.18</v>
      </c>
      <c r="L84">
        <f t="shared" si="2"/>
        <v>6.59</v>
      </c>
      <c r="M84">
        <f t="shared" si="3"/>
        <v>8.59</v>
      </c>
    </row>
    <row r="85" spans="1:13">
      <c r="A85" s="35"/>
      <c r="B85" s="20"/>
      <c r="C85" s="20"/>
      <c r="D85" s="7" t="s">
        <v>22</v>
      </c>
      <c r="E85">
        <v>3</v>
      </c>
      <c r="F85">
        <v>9.4</v>
      </c>
      <c r="G85">
        <v>9.4</v>
      </c>
      <c r="H85">
        <v>9.4</v>
      </c>
      <c r="I85">
        <v>9.4</v>
      </c>
      <c r="J85">
        <v>9.4</v>
      </c>
      <c r="K85">
        <v>9</v>
      </c>
      <c r="L85">
        <f t="shared" si="2"/>
        <v>4.5</v>
      </c>
      <c r="M85">
        <f t="shared" si="3"/>
        <v>6.5</v>
      </c>
    </row>
    <row r="86" spans="1:13">
      <c r="A86" s="35"/>
      <c r="B86" s="20"/>
      <c r="C86" s="20"/>
      <c r="D86" s="4" t="s">
        <v>8</v>
      </c>
      <c r="E86">
        <v>6</v>
      </c>
      <c r="F86">
        <v>16.45</v>
      </c>
      <c r="G86">
        <v>16.45</v>
      </c>
      <c r="H86">
        <v>16.45</v>
      </c>
      <c r="I86">
        <v>16.45</v>
      </c>
      <c r="J86">
        <v>16.45</v>
      </c>
      <c r="K86">
        <v>7</v>
      </c>
      <c r="L86">
        <f t="shared" si="2"/>
        <v>3.5</v>
      </c>
      <c r="M86">
        <f t="shared" si="3"/>
        <v>5.5</v>
      </c>
    </row>
    <row r="87" spans="1:13">
      <c r="A87" s="35"/>
      <c r="B87" s="20"/>
      <c r="C87" s="20"/>
      <c r="D87" s="28" t="s">
        <v>32</v>
      </c>
      <c r="E87">
        <v>1</v>
      </c>
      <c r="F87">
        <v>6.4</v>
      </c>
      <c r="G87">
        <v>6.4</v>
      </c>
      <c r="H87">
        <v>6.4</v>
      </c>
      <c r="I87">
        <v>6.4</v>
      </c>
      <c r="J87">
        <v>6.4</v>
      </c>
      <c r="K87">
        <v>9</v>
      </c>
      <c r="L87">
        <f t="shared" si="2"/>
        <v>4.5</v>
      </c>
      <c r="M87">
        <f t="shared" si="3"/>
        <v>6.5</v>
      </c>
    </row>
    <row r="88" spans="1:13">
      <c r="A88" s="35"/>
      <c r="B88" s="20"/>
      <c r="C88" s="20"/>
    </row>
    <row r="89" spans="1:13">
      <c r="A89" s="35">
        <v>18</v>
      </c>
      <c r="B89" s="20">
        <v>42</v>
      </c>
      <c r="C89" s="20">
        <v>4</v>
      </c>
    </row>
    <row r="90" spans="1:13">
      <c r="A90" s="35"/>
      <c r="B90" s="20"/>
      <c r="C90" s="20"/>
      <c r="D90" s="7" t="s">
        <v>22</v>
      </c>
      <c r="E90">
        <v>13</v>
      </c>
      <c r="F90">
        <v>26.8</v>
      </c>
      <c r="G90">
        <v>26.8</v>
      </c>
      <c r="H90">
        <v>26.8</v>
      </c>
      <c r="I90">
        <v>26.8</v>
      </c>
      <c r="J90">
        <v>26.8</v>
      </c>
      <c r="K90">
        <v>17</v>
      </c>
      <c r="L90">
        <f t="shared" si="2"/>
        <v>8.5</v>
      </c>
      <c r="M90">
        <f t="shared" si="3"/>
        <v>10.5</v>
      </c>
    </row>
    <row r="91" spans="1:13">
      <c r="A91" s="35"/>
      <c r="B91" s="20"/>
      <c r="C91" s="20"/>
      <c r="D91" s="23" t="s">
        <v>16</v>
      </c>
      <c r="E91">
        <v>19</v>
      </c>
      <c r="F91">
        <v>12.55</v>
      </c>
      <c r="G91">
        <v>12.55</v>
      </c>
      <c r="H91">
        <v>12.55</v>
      </c>
      <c r="I91">
        <v>12.55</v>
      </c>
      <c r="J91">
        <v>12.55</v>
      </c>
      <c r="K91">
        <v>10.89</v>
      </c>
      <c r="L91">
        <f t="shared" si="2"/>
        <v>5.4450000000000003</v>
      </c>
      <c r="M91">
        <f t="shared" si="3"/>
        <v>7.4450000000000003</v>
      </c>
    </row>
    <row r="92" spans="1:13">
      <c r="A92" s="35"/>
      <c r="B92" s="20"/>
      <c r="C92" s="20"/>
      <c r="D92" s="24" t="s">
        <v>21</v>
      </c>
      <c r="E92">
        <v>1</v>
      </c>
      <c r="F92">
        <v>6.4</v>
      </c>
      <c r="G92">
        <v>6.4</v>
      </c>
      <c r="H92">
        <v>6.4</v>
      </c>
      <c r="I92">
        <v>6.4</v>
      </c>
      <c r="J92">
        <v>6.4</v>
      </c>
      <c r="K92" s="12">
        <v>3</v>
      </c>
      <c r="L92">
        <f t="shared" si="2"/>
        <v>1.5</v>
      </c>
      <c r="M92">
        <f t="shared" si="3"/>
        <v>3.5</v>
      </c>
    </row>
    <row r="93" spans="1:13">
      <c r="A93" s="35"/>
      <c r="B93" s="20"/>
      <c r="C93" s="20"/>
      <c r="D93" s="6" t="s">
        <v>9</v>
      </c>
      <c r="E93">
        <v>5</v>
      </c>
      <c r="F93">
        <v>16.8</v>
      </c>
      <c r="G93">
        <v>16.8</v>
      </c>
      <c r="H93">
        <v>16.8</v>
      </c>
      <c r="I93">
        <v>16.8</v>
      </c>
      <c r="J93">
        <v>16.8</v>
      </c>
      <c r="K93">
        <v>13.2</v>
      </c>
      <c r="L93">
        <f t="shared" si="2"/>
        <v>6.6</v>
      </c>
      <c r="M93">
        <f t="shared" si="3"/>
        <v>8.6</v>
      </c>
    </row>
    <row r="94" spans="1:13">
      <c r="A94" s="35"/>
      <c r="B94" s="20"/>
      <c r="C94" s="20"/>
    </row>
    <row r="95" spans="1:13">
      <c r="A95" s="35">
        <v>19</v>
      </c>
      <c r="B95" s="20">
        <v>34</v>
      </c>
      <c r="C95" s="20">
        <v>3</v>
      </c>
    </row>
    <row r="96" spans="1:13">
      <c r="A96" s="35"/>
      <c r="B96" s="20"/>
      <c r="C96" s="20"/>
      <c r="D96" s="3" t="s">
        <v>10</v>
      </c>
      <c r="E96">
        <v>33</v>
      </c>
      <c r="F96">
        <v>184</v>
      </c>
      <c r="G96">
        <v>184</v>
      </c>
      <c r="H96">
        <v>184</v>
      </c>
      <c r="I96">
        <v>184</v>
      </c>
      <c r="J96">
        <v>184</v>
      </c>
      <c r="K96">
        <v>10.73</v>
      </c>
      <c r="L96">
        <f t="shared" si="2"/>
        <v>5.3650000000000002</v>
      </c>
      <c r="M96">
        <f t="shared" si="3"/>
        <v>7.3650000000000002</v>
      </c>
    </row>
    <row r="97" spans="1:13">
      <c r="A97" s="35"/>
      <c r="B97" s="20"/>
      <c r="C97" s="20"/>
      <c r="D97" s="23" t="s">
        <v>16</v>
      </c>
      <c r="E97">
        <v>10</v>
      </c>
      <c r="F97">
        <v>9.15</v>
      </c>
      <c r="G97">
        <v>9.15</v>
      </c>
      <c r="H97">
        <v>9.15</v>
      </c>
      <c r="I97">
        <v>9.15</v>
      </c>
      <c r="J97">
        <v>9.15</v>
      </c>
      <c r="K97">
        <v>6.4</v>
      </c>
      <c r="L97">
        <f t="shared" si="2"/>
        <v>3.2</v>
      </c>
      <c r="M97">
        <f t="shared" si="3"/>
        <v>5.2</v>
      </c>
    </row>
    <row r="98" spans="1:13">
      <c r="A98" s="35"/>
      <c r="B98" s="20"/>
      <c r="C98" s="20"/>
      <c r="D98" s="30" t="s">
        <v>27</v>
      </c>
      <c r="E98">
        <v>1</v>
      </c>
      <c r="F98">
        <v>7.3</v>
      </c>
      <c r="G98">
        <v>7.3</v>
      </c>
      <c r="H98">
        <v>7.3</v>
      </c>
      <c r="I98">
        <v>7.3</v>
      </c>
      <c r="J98">
        <v>7.3</v>
      </c>
      <c r="K98">
        <v>5</v>
      </c>
      <c r="L98">
        <f t="shared" si="2"/>
        <v>2.5</v>
      </c>
      <c r="M98">
        <f t="shared" si="3"/>
        <v>4.5</v>
      </c>
    </row>
    <row r="99" spans="1:13">
      <c r="A99" s="35"/>
      <c r="B99" s="20"/>
      <c r="C99" s="20"/>
    </row>
    <row r="100" spans="1:13">
      <c r="A100" s="20">
        <v>20</v>
      </c>
      <c r="B100" s="20">
        <v>11</v>
      </c>
      <c r="C100" s="20">
        <v>3</v>
      </c>
    </row>
    <row r="101" spans="1:13">
      <c r="A101" s="20"/>
      <c r="B101" s="20"/>
      <c r="C101" s="20"/>
      <c r="D101" s="4" t="s">
        <v>8</v>
      </c>
      <c r="E101">
        <v>8</v>
      </c>
      <c r="F101">
        <v>13.9</v>
      </c>
      <c r="G101">
        <v>13.9</v>
      </c>
      <c r="H101">
        <v>13.9</v>
      </c>
      <c r="I101">
        <v>13.9</v>
      </c>
      <c r="J101">
        <v>13.9</v>
      </c>
      <c r="K101" s="13">
        <v>7.75</v>
      </c>
      <c r="L101">
        <f t="shared" si="2"/>
        <v>3.875</v>
      </c>
      <c r="M101">
        <f t="shared" si="3"/>
        <v>5.875</v>
      </c>
    </row>
    <row r="102" spans="1:13">
      <c r="A102" s="20"/>
      <c r="B102" s="20"/>
      <c r="C102" s="20"/>
      <c r="D102" s="24" t="s">
        <v>21</v>
      </c>
      <c r="E102">
        <v>2</v>
      </c>
      <c r="F102">
        <v>6.05</v>
      </c>
      <c r="G102">
        <v>6.05</v>
      </c>
      <c r="H102">
        <v>6.05</v>
      </c>
      <c r="I102">
        <v>6.05</v>
      </c>
      <c r="J102">
        <v>6.05</v>
      </c>
      <c r="K102">
        <v>4</v>
      </c>
      <c r="L102">
        <f t="shared" si="2"/>
        <v>2</v>
      </c>
      <c r="M102">
        <f t="shared" si="3"/>
        <v>4</v>
      </c>
    </row>
    <row r="103" spans="1:13">
      <c r="A103" s="20"/>
      <c r="B103" s="20"/>
      <c r="C103" s="20"/>
      <c r="D103" s="33" t="s">
        <v>38</v>
      </c>
      <c r="E103">
        <v>1</v>
      </c>
      <c r="F103" s="12">
        <v>4.8</v>
      </c>
      <c r="G103" s="12">
        <v>4.8</v>
      </c>
      <c r="H103" s="12">
        <v>4.8</v>
      </c>
      <c r="I103" s="12">
        <v>4.8</v>
      </c>
      <c r="J103" s="12">
        <v>4.8</v>
      </c>
      <c r="K103">
        <v>3.5</v>
      </c>
      <c r="L103">
        <f t="shared" si="2"/>
        <v>1.75</v>
      </c>
      <c r="M103">
        <f t="shared" si="3"/>
        <v>3.75</v>
      </c>
    </row>
    <row r="104" spans="1:13">
      <c r="A104" s="20"/>
      <c r="B104" s="20"/>
      <c r="C104" s="20"/>
    </row>
    <row r="105" spans="1:13">
      <c r="A105" s="35">
        <v>21</v>
      </c>
      <c r="B105" s="20">
        <v>20</v>
      </c>
      <c r="C105" s="20">
        <v>7</v>
      </c>
    </row>
    <row r="106" spans="1:13">
      <c r="A106" s="35"/>
      <c r="B106" s="20"/>
      <c r="C106" s="20"/>
      <c r="D106" s="3" t="s">
        <v>10</v>
      </c>
      <c r="E106">
        <v>7</v>
      </c>
      <c r="F106">
        <v>17.41</v>
      </c>
      <c r="G106">
        <v>17.41</v>
      </c>
      <c r="H106">
        <v>17.41</v>
      </c>
      <c r="I106">
        <v>17.41</v>
      </c>
      <c r="J106">
        <v>17.41</v>
      </c>
      <c r="K106">
        <v>9</v>
      </c>
      <c r="L106">
        <f t="shared" si="2"/>
        <v>4.5</v>
      </c>
      <c r="M106">
        <f t="shared" si="3"/>
        <v>6.5</v>
      </c>
    </row>
    <row r="107" spans="1:13">
      <c r="A107" s="35"/>
      <c r="B107" s="20"/>
      <c r="C107" s="20"/>
      <c r="D107" s="7" t="s">
        <v>6</v>
      </c>
      <c r="E107">
        <v>1</v>
      </c>
      <c r="F107">
        <v>15</v>
      </c>
      <c r="G107">
        <v>15</v>
      </c>
      <c r="H107">
        <v>15</v>
      </c>
      <c r="I107">
        <v>15</v>
      </c>
      <c r="J107">
        <v>15</v>
      </c>
      <c r="K107">
        <v>4.5</v>
      </c>
      <c r="L107">
        <f t="shared" si="2"/>
        <v>2.25</v>
      </c>
      <c r="M107">
        <f t="shared" si="3"/>
        <v>4.25</v>
      </c>
    </row>
    <row r="108" spans="1:13">
      <c r="A108" s="35"/>
      <c r="B108" s="20"/>
      <c r="C108" s="20"/>
      <c r="D108" s="23" t="s">
        <v>16</v>
      </c>
      <c r="E108">
        <v>4</v>
      </c>
      <c r="F108">
        <v>24.75</v>
      </c>
      <c r="G108">
        <v>24.75</v>
      </c>
      <c r="H108">
        <v>24.75</v>
      </c>
      <c r="I108">
        <v>24.75</v>
      </c>
      <c r="J108">
        <v>24.75</v>
      </c>
      <c r="K108">
        <v>10.25</v>
      </c>
      <c r="L108">
        <f t="shared" si="2"/>
        <v>5.125</v>
      </c>
      <c r="M108">
        <f t="shared" si="3"/>
        <v>7.125</v>
      </c>
    </row>
    <row r="109" spans="1:13">
      <c r="A109" s="35"/>
      <c r="B109" s="20"/>
      <c r="C109" s="20"/>
      <c r="D109" s="4" t="s">
        <v>8</v>
      </c>
      <c r="E109">
        <v>3</v>
      </c>
      <c r="F109">
        <v>14.53</v>
      </c>
      <c r="G109">
        <v>14.53</v>
      </c>
      <c r="H109">
        <v>14.53</v>
      </c>
      <c r="I109">
        <v>14.53</v>
      </c>
      <c r="J109">
        <v>14.53</v>
      </c>
      <c r="K109">
        <v>8</v>
      </c>
      <c r="L109">
        <f t="shared" si="2"/>
        <v>4</v>
      </c>
      <c r="M109">
        <f t="shared" si="3"/>
        <v>6</v>
      </c>
    </row>
    <row r="110" spans="1:13">
      <c r="A110" s="35"/>
      <c r="B110" s="20"/>
      <c r="C110" s="20"/>
    </row>
    <row r="111" spans="1:13">
      <c r="A111" s="35">
        <v>22</v>
      </c>
      <c r="B111" s="20">
        <v>25</v>
      </c>
      <c r="C111" s="20">
        <v>6</v>
      </c>
    </row>
    <row r="112" spans="1:13">
      <c r="A112" s="35"/>
      <c r="B112" s="20"/>
      <c r="C112" s="20"/>
      <c r="D112" s="3" t="s">
        <v>10</v>
      </c>
      <c r="E112">
        <v>1</v>
      </c>
      <c r="F112">
        <v>8</v>
      </c>
      <c r="G112">
        <v>8</v>
      </c>
      <c r="H112">
        <v>8</v>
      </c>
      <c r="I112">
        <v>8</v>
      </c>
      <c r="J112">
        <v>8</v>
      </c>
      <c r="K112">
        <v>6</v>
      </c>
      <c r="L112">
        <f t="shared" si="2"/>
        <v>3</v>
      </c>
      <c r="M112">
        <f t="shared" si="3"/>
        <v>5</v>
      </c>
    </row>
    <row r="113" spans="1:13">
      <c r="A113" s="35"/>
      <c r="B113" s="20"/>
      <c r="C113" s="20"/>
      <c r="D113" s="7" t="s">
        <v>22</v>
      </c>
      <c r="E113">
        <v>1</v>
      </c>
      <c r="F113">
        <v>58.9</v>
      </c>
      <c r="G113">
        <v>58.9</v>
      </c>
      <c r="H113">
        <v>58.9</v>
      </c>
      <c r="I113">
        <v>58.9</v>
      </c>
      <c r="J113">
        <v>58.9</v>
      </c>
      <c r="K113">
        <v>18</v>
      </c>
      <c r="L113">
        <f t="shared" si="2"/>
        <v>9</v>
      </c>
      <c r="M113">
        <f t="shared" si="3"/>
        <v>11</v>
      </c>
    </row>
    <row r="114" spans="1:13">
      <c r="A114" s="35"/>
      <c r="B114" s="20"/>
      <c r="C114" s="20"/>
      <c r="D114" s="23" t="s">
        <v>16</v>
      </c>
      <c r="E114">
        <v>18</v>
      </c>
      <c r="F114">
        <v>10.43</v>
      </c>
      <c r="G114">
        <v>10.43</v>
      </c>
      <c r="H114">
        <v>10.43</v>
      </c>
      <c r="I114">
        <v>10.43</v>
      </c>
      <c r="J114">
        <v>10.43</v>
      </c>
      <c r="K114">
        <v>7.67</v>
      </c>
      <c r="L114">
        <f t="shared" si="2"/>
        <v>3.835</v>
      </c>
      <c r="M114">
        <f t="shared" si="3"/>
        <v>5.835</v>
      </c>
    </row>
    <row r="115" spans="1:13">
      <c r="A115" s="35"/>
      <c r="B115" s="20"/>
      <c r="C115" s="20"/>
      <c r="D115" s="26" t="s">
        <v>18</v>
      </c>
      <c r="E115">
        <v>3</v>
      </c>
      <c r="F115">
        <v>17.5</v>
      </c>
      <c r="G115">
        <v>17.5</v>
      </c>
      <c r="H115">
        <v>17.5</v>
      </c>
      <c r="I115">
        <v>17.5</v>
      </c>
      <c r="J115">
        <v>17.5</v>
      </c>
      <c r="K115">
        <v>10.3</v>
      </c>
      <c r="L115">
        <f t="shared" si="2"/>
        <v>5.15</v>
      </c>
      <c r="M115">
        <f t="shared" si="3"/>
        <v>7.15</v>
      </c>
    </row>
    <row r="116" spans="1:13">
      <c r="A116" s="35"/>
      <c r="B116" s="20"/>
      <c r="C116" s="20"/>
    </row>
    <row r="117" spans="1:13">
      <c r="A117" s="35">
        <v>23</v>
      </c>
      <c r="B117" s="20">
        <v>13</v>
      </c>
      <c r="C117" s="20">
        <v>4</v>
      </c>
    </row>
    <row r="118" spans="1:13">
      <c r="A118" s="35"/>
      <c r="B118" s="20"/>
      <c r="C118" s="20"/>
      <c r="D118" s="7" t="s">
        <v>22</v>
      </c>
      <c r="E118">
        <v>1</v>
      </c>
      <c r="F118">
        <v>66.8</v>
      </c>
      <c r="G118">
        <v>66.8</v>
      </c>
      <c r="H118">
        <v>66.8</v>
      </c>
      <c r="I118">
        <v>66.8</v>
      </c>
      <c r="J118">
        <v>66.8</v>
      </c>
      <c r="K118">
        <v>18</v>
      </c>
      <c r="L118">
        <f t="shared" si="2"/>
        <v>9</v>
      </c>
      <c r="M118">
        <f t="shared" si="3"/>
        <v>11</v>
      </c>
    </row>
    <row r="119" spans="1:13">
      <c r="A119" s="35"/>
      <c r="B119" s="20"/>
      <c r="C119" s="20"/>
      <c r="D119" s="23" t="s">
        <v>16</v>
      </c>
      <c r="E119">
        <v>3</v>
      </c>
      <c r="F119">
        <v>7</v>
      </c>
      <c r="G119">
        <v>7</v>
      </c>
      <c r="H119">
        <v>7</v>
      </c>
      <c r="I119">
        <v>7</v>
      </c>
      <c r="J119">
        <v>7</v>
      </c>
      <c r="K119">
        <v>5.3</v>
      </c>
      <c r="L119">
        <f t="shared" si="2"/>
        <v>2.65</v>
      </c>
      <c r="M119">
        <f t="shared" si="3"/>
        <v>4.6500000000000004</v>
      </c>
    </row>
    <row r="120" spans="1:13">
      <c r="A120" s="35"/>
      <c r="B120" s="20"/>
      <c r="C120" s="20"/>
      <c r="D120" s="4" t="s">
        <v>8</v>
      </c>
      <c r="E120">
        <v>8</v>
      </c>
      <c r="F120">
        <v>16.239999999999998</v>
      </c>
      <c r="G120">
        <v>16.239999999999998</v>
      </c>
      <c r="H120">
        <v>16.239999999999998</v>
      </c>
      <c r="I120">
        <v>16.239999999999998</v>
      </c>
      <c r="J120">
        <v>16.239999999999998</v>
      </c>
      <c r="K120">
        <v>8.06</v>
      </c>
      <c r="L120">
        <f t="shared" si="2"/>
        <v>4.03</v>
      </c>
      <c r="M120">
        <f t="shared" si="3"/>
        <v>6.03</v>
      </c>
    </row>
    <row r="121" spans="1:13">
      <c r="A121" s="35"/>
      <c r="B121" s="20"/>
      <c r="C121" s="20"/>
      <c r="D121" s="29" t="s">
        <v>32</v>
      </c>
      <c r="E121">
        <v>1</v>
      </c>
      <c r="F121">
        <v>8.6</v>
      </c>
      <c r="G121">
        <v>8.6</v>
      </c>
      <c r="H121">
        <v>8.6</v>
      </c>
      <c r="I121">
        <v>8.6</v>
      </c>
      <c r="J121">
        <v>8.6</v>
      </c>
      <c r="K121">
        <v>7</v>
      </c>
      <c r="L121">
        <f t="shared" si="2"/>
        <v>3.5</v>
      </c>
      <c r="M121">
        <f t="shared" si="3"/>
        <v>5.5</v>
      </c>
    </row>
    <row r="122" spans="1:13">
      <c r="A122" s="35"/>
      <c r="B122" s="20"/>
      <c r="C122" s="20"/>
    </row>
    <row r="123" spans="1:13">
      <c r="A123" s="35">
        <v>24</v>
      </c>
      <c r="B123" s="20">
        <v>37</v>
      </c>
      <c r="C123" s="20">
        <v>3</v>
      </c>
    </row>
    <row r="124" spans="1:13">
      <c r="A124" s="35"/>
      <c r="B124" s="20"/>
      <c r="C124" s="20"/>
      <c r="D124" s="3" t="s">
        <v>10</v>
      </c>
      <c r="E124">
        <v>29</v>
      </c>
      <c r="F124">
        <v>25.19</v>
      </c>
      <c r="G124">
        <v>25.19</v>
      </c>
      <c r="H124">
        <v>25.19</v>
      </c>
      <c r="I124">
        <v>25.19</v>
      </c>
      <c r="J124">
        <v>25.19</v>
      </c>
      <c r="K124">
        <v>10.88</v>
      </c>
      <c r="L124">
        <f t="shared" si="2"/>
        <v>5.44</v>
      </c>
      <c r="M124">
        <f t="shared" si="3"/>
        <v>7.44</v>
      </c>
    </row>
    <row r="125" spans="1:13">
      <c r="A125" s="35"/>
      <c r="B125" s="20"/>
      <c r="C125" s="20"/>
      <c r="D125" s="7" t="s">
        <v>6</v>
      </c>
      <c r="E125">
        <v>2</v>
      </c>
      <c r="F125">
        <v>8.6</v>
      </c>
      <c r="G125">
        <v>8.6</v>
      </c>
      <c r="H125">
        <v>8.6</v>
      </c>
      <c r="I125">
        <v>8.6</v>
      </c>
      <c r="J125">
        <v>8.6</v>
      </c>
      <c r="K125">
        <v>3</v>
      </c>
      <c r="L125">
        <f t="shared" si="2"/>
        <v>1.5</v>
      </c>
      <c r="M125">
        <f t="shared" si="3"/>
        <v>3.5</v>
      </c>
    </row>
    <row r="126" spans="1:13">
      <c r="A126" s="35"/>
      <c r="B126" s="20"/>
      <c r="C126" s="20"/>
      <c r="D126" s="23" t="s">
        <v>16</v>
      </c>
      <c r="E126">
        <v>6</v>
      </c>
      <c r="F126">
        <v>13.12</v>
      </c>
      <c r="G126">
        <v>13.12</v>
      </c>
      <c r="H126">
        <v>13.12</v>
      </c>
      <c r="I126">
        <v>13.12</v>
      </c>
      <c r="J126">
        <v>13.12</v>
      </c>
      <c r="K126">
        <v>5.83</v>
      </c>
      <c r="L126">
        <f t="shared" si="2"/>
        <v>2.915</v>
      </c>
      <c r="M126">
        <f t="shared" si="3"/>
        <v>4.915</v>
      </c>
    </row>
    <row r="127" spans="1:13">
      <c r="A127" s="35"/>
      <c r="B127" s="20"/>
      <c r="C127" s="20"/>
    </row>
    <row r="128" spans="1:13">
      <c r="A128" s="20">
        <v>25</v>
      </c>
      <c r="B128" s="20">
        <v>16</v>
      </c>
      <c r="C128" s="20">
        <v>4</v>
      </c>
    </row>
    <row r="129" spans="1:13">
      <c r="A129" s="20"/>
      <c r="B129" s="20"/>
      <c r="C129" s="20"/>
      <c r="D129" s="3" t="s">
        <v>10</v>
      </c>
      <c r="E129">
        <v>11</v>
      </c>
      <c r="F129">
        <v>17.739999999999998</v>
      </c>
      <c r="G129">
        <v>17.739999999999998</v>
      </c>
      <c r="H129">
        <v>17.739999999999998</v>
      </c>
      <c r="I129">
        <v>17.739999999999998</v>
      </c>
      <c r="J129">
        <v>17.739999999999998</v>
      </c>
      <c r="K129">
        <v>10.9</v>
      </c>
      <c r="L129">
        <f t="shared" si="2"/>
        <v>5.45</v>
      </c>
      <c r="M129">
        <f t="shared" si="3"/>
        <v>7.45</v>
      </c>
    </row>
    <row r="130" spans="1:13">
      <c r="A130" s="20"/>
      <c r="B130" s="20"/>
      <c r="C130" s="20"/>
      <c r="D130" s="1" t="s">
        <v>41</v>
      </c>
      <c r="E130">
        <v>1</v>
      </c>
      <c r="F130">
        <v>7.6</v>
      </c>
      <c r="G130">
        <v>7.6</v>
      </c>
      <c r="H130">
        <v>7.6</v>
      </c>
      <c r="I130">
        <v>7.6</v>
      </c>
      <c r="J130">
        <v>7.6</v>
      </c>
      <c r="K130">
        <v>6</v>
      </c>
      <c r="L130">
        <f t="shared" si="2"/>
        <v>3</v>
      </c>
      <c r="M130">
        <f t="shared" si="3"/>
        <v>5</v>
      </c>
    </row>
    <row r="131" spans="1:13">
      <c r="A131" s="20"/>
      <c r="B131" s="20"/>
      <c r="C131" s="20"/>
      <c r="D131" s="23" t="s">
        <v>16</v>
      </c>
      <c r="E131">
        <v>3</v>
      </c>
      <c r="F131">
        <v>14.83</v>
      </c>
      <c r="G131">
        <v>14.83</v>
      </c>
      <c r="H131">
        <v>14.83</v>
      </c>
      <c r="I131">
        <v>14.83</v>
      </c>
      <c r="J131">
        <v>14.83</v>
      </c>
      <c r="K131">
        <v>4.83</v>
      </c>
      <c r="L131">
        <f t="shared" si="2"/>
        <v>2.415</v>
      </c>
      <c r="M131">
        <f t="shared" si="3"/>
        <v>4.415</v>
      </c>
    </row>
    <row r="132" spans="1:13">
      <c r="A132" s="20"/>
      <c r="B132" s="20"/>
      <c r="C132" s="20"/>
      <c r="D132" s="30" t="s">
        <v>27</v>
      </c>
      <c r="E132">
        <v>1</v>
      </c>
      <c r="F132">
        <v>11.1</v>
      </c>
      <c r="G132">
        <v>11.1</v>
      </c>
      <c r="H132">
        <v>11.1</v>
      </c>
      <c r="I132">
        <v>11.1</v>
      </c>
      <c r="J132">
        <v>11.1</v>
      </c>
      <c r="K132">
        <v>7</v>
      </c>
      <c r="L132">
        <f t="shared" ref="L132" si="4">K132/2</f>
        <v>3.5</v>
      </c>
      <c r="M132">
        <f t="shared" ref="M132" si="5">L132+2</f>
        <v>5.5</v>
      </c>
    </row>
    <row r="133" spans="1:13">
      <c r="A133" s="20"/>
      <c r="B133" s="20"/>
      <c r="C133" s="20"/>
    </row>
  </sheetData>
  <autoFilter ref="D1:D133" xr:uid="{BA3E0256-649F-4744-BFF2-CD25C4E21FA1}"/>
  <sortState xmlns:xlrd2="http://schemas.microsoft.com/office/spreadsheetml/2017/richdata2" ref="E1:K1">
    <sortCondition descending="1" ref="J1"/>
  </sortState>
  <mergeCells count="72">
    <mergeCell ref="A123:A127"/>
    <mergeCell ref="B123:B127"/>
    <mergeCell ref="C123:C127"/>
    <mergeCell ref="A128:A133"/>
    <mergeCell ref="B128:B133"/>
    <mergeCell ref="C128:C133"/>
    <mergeCell ref="A111:A116"/>
    <mergeCell ref="B111:B116"/>
    <mergeCell ref="C111:C116"/>
    <mergeCell ref="A117:A122"/>
    <mergeCell ref="B117:B122"/>
    <mergeCell ref="C117:C122"/>
    <mergeCell ref="A100:A104"/>
    <mergeCell ref="B100:B104"/>
    <mergeCell ref="C100:C104"/>
    <mergeCell ref="A105:A110"/>
    <mergeCell ref="B105:B110"/>
    <mergeCell ref="C105:C110"/>
    <mergeCell ref="A89:A94"/>
    <mergeCell ref="B89:B94"/>
    <mergeCell ref="C89:C94"/>
    <mergeCell ref="A95:A99"/>
    <mergeCell ref="B95:B99"/>
    <mergeCell ref="C95:C99"/>
    <mergeCell ref="A77:A82"/>
    <mergeCell ref="B77:B82"/>
    <mergeCell ref="C77:C82"/>
    <mergeCell ref="A83:A88"/>
    <mergeCell ref="B83:B88"/>
    <mergeCell ref="C83:C88"/>
    <mergeCell ref="A67:A70"/>
    <mergeCell ref="B67:B70"/>
    <mergeCell ref="C67:C70"/>
    <mergeCell ref="A71:A76"/>
    <mergeCell ref="B71:B76"/>
    <mergeCell ref="C71:C76"/>
    <mergeCell ref="A59:A61"/>
    <mergeCell ref="B59:B61"/>
    <mergeCell ref="C59:C61"/>
    <mergeCell ref="A62:A66"/>
    <mergeCell ref="B62:B66"/>
    <mergeCell ref="C62:C66"/>
    <mergeCell ref="A48:A52"/>
    <mergeCell ref="B48:B52"/>
    <mergeCell ref="C48:C52"/>
    <mergeCell ref="A53:A58"/>
    <mergeCell ref="B53:B58"/>
    <mergeCell ref="C53:C58"/>
    <mergeCell ref="A36:A41"/>
    <mergeCell ref="B36:B41"/>
    <mergeCell ref="C36:C41"/>
    <mergeCell ref="A42:A47"/>
    <mergeCell ref="B42:B47"/>
    <mergeCell ref="C42:C47"/>
    <mergeCell ref="A24:A29"/>
    <mergeCell ref="B24:B29"/>
    <mergeCell ref="C24:C29"/>
    <mergeCell ref="A30:A35"/>
    <mergeCell ref="B30:B35"/>
    <mergeCell ref="C30:C35"/>
    <mergeCell ref="A14:A18"/>
    <mergeCell ref="B14:B18"/>
    <mergeCell ref="C14:C18"/>
    <mergeCell ref="A19:A23"/>
    <mergeCell ref="B19:B23"/>
    <mergeCell ref="C19:C23"/>
    <mergeCell ref="A2:A7"/>
    <mergeCell ref="B2:B7"/>
    <mergeCell ref="C2:C7"/>
    <mergeCell ref="A8:A13"/>
    <mergeCell ref="B8:B13"/>
    <mergeCell ref="C8:C13"/>
  </mergeCells>
  <phoneticPr fontId="1" type="noConversion"/>
  <conditionalFormatting sqref="J1">
    <cfRule type="colorScale" priority="19">
      <colorScale>
        <cfvo type="min"/>
        <cfvo type="max"/>
        <color rgb="FFFF7128"/>
        <color rgb="FFFFEF9C"/>
      </colorScale>
    </cfRule>
  </conditionalFormatting>
  <conditionalFormatting sqref="F1">
    <cfRule type="colorScale" priority="18">
      <colorScale>
        <cfvo type="min"/>
        <cfvo type="max"/>
        <color rgb="FFFF7128"/>
        <color rgb="FFFFEF9C"/>
      </colorScale>
    </cfRule>
  </conditionalFormatting>
  <conditionalFormatting sqref="G1">
    <cfRule type="colorScale" priority="17">
      <colorScale>
        <cfvo type="min"/>
        <cfvo type="max"/>
        <color rgb="FFFF7128"/>
        <color rgb="FFFFEF9C"/>
      </colorScale>
    </cfRule>
  </conditionalFormatting>
  <conditionalFormatting sqref="H1">
    <cfRule type="colorScale" priority="16">
      <colorScale>
        <cfvo type="min"/>
        <cfvo type="max"/>
        <color rgb="FFFF7128"/>
        <color rgb="FFFFEF9C"/>
      </colorScale>
    </cfRule>
  </conditionalFormatting>
  <conditionalFormatting sqref="I1">
    <cfRule type="colorScale" priority="15">
      <colorScale>
        <cfvo type="min"/>
        <cfvo type="max"/>
        <color rgb="FFFF7128"/>
        <color rgb="FFFFEF9C"/>
      </colorScale>
    </cfRule>
  </conditionalFormatting>
  <conditionalFormatting sqref="F1:F1048576">
    <cfRule type="colorScale" priority="1">
      <colorScale>
        <cfvo type="num" val="0"/>
        <cfvo type="num" val="10"/>
        <color theme="0"/>
        <color theme="5" tint="-0.249977111117893"/>
      </colorScale>
    </cfRule>
    <cfRule type="colorScale" priority="13">
      <colorScale>
        <cfvo type="num" val="0"/>
        <cfvo type="num" val="10"/>
        <color rgb="FFFF7128"/>
        <color theme="0"/>
      </colorScale>
    </cfRule>
    <cfRule type="colorScale" priority="14">
      <colorScale>
        <cfvo type="num" val="0"/>
        <cfvo type="num" val="10"/>
        <color rgb="FFFF7128"/>
        <color rgb="FFFFEF9C"/>
      </colorScale>
    </cfRule>
  </conditionalFormatting>
  <conditionalFormatting sqref="G1:G1048576">
    <cfRule type="colorScale" priority="2">
      <colorScale>
        <cfvo type="num" val="10"/>
        <cfvo type="num" val="20"/>
        <color theme="0"/>
        <color theme="7" tint="-0.249977111117893"/>
      </colorScale>
    </cfRule>
    <cfRule type="colorScale" priority="10">
      <colorScale>
        <cfvo type="num" val="0"/>
        <cfvo type="num" val="10"/>
        <cfvo type="num" val="20"/>
        <color theme="0"/>
        <color rgb="FFFFEB84"/>
        <color theme="0"/>
      </colorScale>
    </cfRule>
    <cfRule type="colorScale" priority="11">
      <colorScale>
        <cfvo type="num" val="10.0001"/>
        <cfvo type="num" val="20"/>
        <color theme="7" tint="0.39997558519241921"/>
        <color theme="0"/>
      </colorScale>
    </cfRule>
    <cfRule type="colorScale" priority="12">
      <colorScale>
        <cfvo type="num" val="10"/>
        <cfvo type="num" val="20"/>
        <color theme="7" tint="0.39997558519241921"/>
        <color theme="0"/>
      </colorScale>
    </cfRule>
  </conditionalFormatting>
  <conditionalFormatting sqref="H1:H1048576">
    <cfRule type="colorScale" priority="3">
      <colorScale>
        <cfvo type="num" val="20"/>
        <cfvo type="num" val="40"/>
        <color theme="0"/>
        <color theme="8" tint="-0.249977111117893"/>
      </colorScale>
    </cfRule>
    <cfRule type="colorScale" priority="6">
      <colorScale>
        <cfvo type="num" val="20"/>
        <cfvo type="num" val="40"/>
        <color theme="8" tint="0.39997558519241921"/>
        <color theme="0"/>
      </colorScale>
    </cfRule>
    <cfRule type="colorScale" priority="8">
      <colorScale>
        <cfvo type="num" val="20"/>
        <cfvo type="num" val="40"/>
        <color theme="8" tint="0.39997558519241921"/>
        <color theme="0"/>
      </colorScale>
    </cfRule>
    <cfRule type="colorScale" priority="9">
      <colorScale>
        <cfvo type="num" val="20"/>
        <cfvo type="num" val="30"/>
        <color theme="8" tint="0.39997558519241921"/>
        <color theme="0"/>
      </colorScale>
    </cfRule>
  </conditionalFormatting>
  <conditionalFormatting sqref="I1:I1048576">
    <cfRule type="colorScale" priority="4">
      <colorScale>
        <cfvo type="num" val="40"/>
        <cfvo type="num" val="70"/>
        <color theme="0"/>
        <color theme="9" tint="-0.249977111117893"/>
      </colorScale>
    </cfRule>
    <cfRule type="colorScale" priority="7">
      <colorScale>
        <cfvo type="num" val="40"/>
        <cfvo type="num" val="70"/>
        <color theme="9" tint="0.39997558519241921"/>
        <color theme="0"/>
      </colorScale>
    </cfRule>
  </conditionalFormatting>
  <conditionalFormatting sqref="J1:J1048576">
    <cfRule type="colorScale" priority="5">
      <colorScale>
        <cfvo type="num" val="70"/>
        <cfvo type="num" val="100"/>
        <color theme="0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1A7A-3E3E-FB47-AD66-6825610A967C}">
  <dimension ref="B2:C136"/>
  <sheetViews>
    <sheetView showGridLines="0" workbookViewId="0">
      <selection activeCell="C6" sqref="C6:C136"/>
    </sheetView>
  </sheetViews>
  <sheetFormatPr baseColWidth="10" defaultRowHeight="15"/>
  <cols>
    <col min="2" max="2" width="3.33203125" customWidth="1"/>
    <col min="3" max="3" width="39.6640625" bestFit="1" customWidth="1"/>
  </cols>
  <sheetData>
    <row r="2" spans="2:3" ht="16">
      <c r="B2" s="16" t="s">
        <v>45</v>
      </c>
    </row>
    <row r="3" spans="2:3">
      <c r="B3" s="17" t="s">
        <v>46</v>
      </c>
    </row>
    <row r="4" spans="2:3">
      <c r="B4" s="17" t="s">
        <v>47</v>
      </c>
    </row>
    <row r="6" spans="2:3">
      <c r="C6" t="s">
        <v>48</v>
      </c>
    </row>
    <row r="7" spans="2:3">
      <c r="C7" s="18" t="s">
        <v>16</v>
      </c>
    </row>
    <row r="8" spans="2:3">
      <c r="C8" s="18" t="s">
        <v>6</v>
      </c>
    </row>
    <row r="9" spans="2:3">
      <c r="C9" s="18" t="s">
        <v>8</v>
      </c>
    </row>
    <row r="10" spans="2:3">
      <c r="C10" s="18" t="s">
        <v>9</v>
      </c>
    </row>
    <row r="11" spans="2:3">
      <c r="C11" s="18"/>
    </row>
    <row r="12" spans="2:3">
      <c r="C12" s="18"/>
    </row>
    <row r="13" spans="2:3">
      <c r="C13" s="18" t="s">
        <v>10</v>
      </c>
    </row>
    <row r="14" spans="2:3">
      <c r="C14" s="18" t="s">
        <v>16</v>
      </c>
    </row>
    <row r="15" spans="2:3">
      <c r="C15" s="18" t="s">
        <v>8</v>
      </c>
    </row>
    <row r="16" spans="2:3">
      <c r="C16" s="18" t="s">
        <v>9</v>
      </c>
    </row>
    <row r="17" spans="3:3">
      <c r="C17" s="18"/>
    </row>
    <row r="18" spans="3:3">
      <c r="C18" s="18"/>
    </row>
    <row r="19" spans="3:3">
      <c r="C19" s="18" t="s">
        <v>10</v>
      </c>
    </row>
    <row r="20" spans="3:3">
      <c r="C20" s="18" t="s">
        <v>16</v>
      </c>
    </row>
    <row r="21" spans="3:3">
      <c r="C21" s="18" t="s">
        <v>21</v>
      </c>
    </row>
    <row r="22" spans="3:3">
      <c r="C22" s="18"/>
    </row>
    <row r="23" spans="3:3">
      <c r="C23" s="18"/>
    </row>
    <row r="24" spans="3:3">
      <c r="C24" s="18" t="s">
        <v>22</v>
      </c>
    </row>
    <row r="25" spans="3:3">
      <c r="C25" s="18" t="s">
        <v>16</v>
      </c>
    </row>
    <row r="26" spans="3:3">
      <c r="C26" s="18" t="s">
        <v>8</v>
      </c>
    </row>
    <row r="27" spans="3:3">
      <c r="C27" s="18"/>
    </row>
    <row r="28" spans="3:3">
      <c r="C28" s="18"/>
    </row>
    <row r="29" spans="3:3">
      <c r="C29" s="18" t="s">
        <v>10</v>
      </c>
    </row>
    <row r="30" spans="3:3">
      <c r="C30" s="18" t="s">
        <v>25</v>
      </c>
    </row>
    <row r="31" spans="3:3">
      <c r="C31" s="18" t="s">
        <v>16</v>
      </c>
    </row>
    <row r="32" spans="3:3">
      <c r="C32" s="18" t="s">
        <v>8</v>
      </c>
    </row>
    <row r="33" spans="3:3">
      <c r="C33" s="18"/>
    </row>
    <row r="34" spans="3:3">
      <c r="C34" s="18"/>
    </row>
    <row r="35" spans="3:3">
      <c r="C35" s="18" t="s">
        <v>10</v>
      </c>
    </row>
    <row r="36" spans="3:3">
      <c r="C36" s="18" t="s">
        <v>6</v>
      </c>
    </row>
    <row r="37" spans="3:3">
      <c r="C37" s="18" t="s">
        <v>16</v>
      </c>
    </row>
    <row r="38" spans="3:3">
      <c r="C38" s="18" t="s">
        <v>29</v>
      </c>
    </row>
    <row r="39" spans="3:3">
      <c r="C39" s="18"/>
    </row>
    <row r="40" spans="3:3">
      <c r="C40" s="18"/>
    </row>
    <row r="41" spans="3:3">
      <c r="C41" s="18" t="s">
        <v>10</v>
      </c>
    </row>
    <row r="42" spans="3:3">
      <c r="C42" s="18" t="s">
        <v>30</v>
      </c>
    </row>
    <row r="43" spans="3:3">
      <c r="C43" s="18" t="s">
        <v>6</v>
      </c>
    </row>
    <row r="44" spans="3:3">
      <c r="C44" s="18" t="s">
        <v>16</v>
      </c>
    </row>
    <row r="45" spans="3:3">
      <c r="C45" s="18"/>
    </row>
    <row r="46" spans="3:3">
      <c r="C46" s="18"/>
    </row>
    <row r="47" spans="3:3">
      <c r="C47" s="18" t="s">
        <v>10</v>
      </c>
    </row>
    <row r="48" spans="3:3">
      <c r="C48" s="18" t="s">
        <v>6</v>
      </c>
    </row>
    <row r="49" spans="3:3">
      <c r="C49" s="18" t="s">
        <v>16</v>
      </c>
    </row>
    <row r="50" spans="3:3">
      <c r="C50" s="18" t="s">
        <v>8</v>
      </c>
    </row>
    <row r="51" spans="3:3">
      <c r="C51" s="18"/>
    </row>
    <row r="52" spans="3:3">
      <c r="C52" s="18"/>
    </row>
    <row r="53" spans="3:3">
      <c r="C53" s="18" t="s">
        <v>10</v>
      </c>
    </row>
    <row r="54" spans="3:3">
      <c r="C54" s="18" t="s">
        <v>22</v>
      </c>
    </row>
    <row r="55" spans="3:3">
      <c r="C55" s="18" t="s">
        <v>16</v>
      </c>
    </row>
    <row r="56" spans="3:3">
      <c r="C56" s="18" t="s">
        <v>26</v>
      </c>
    </row>
    <row r="57" spans="3:3">
      <c r="C57" s="18"/>
    </row>
    <row r="58" spans="3:3">
      <c r="C58" s="18" t="s">
        <v>22</v>
      </c>
    </row>
    <row r="59" spans="3:3">
      <c r="C59" s="18" t="s">
        <v>16</v>
      </c>
    </row>
    <row r="60" spans="3:3">
      <c r="C60" s="18" t="s">
        <v>31</v>
      </c>
    </row>
    <row r="61" spans="3:3">
      <c r="C61" s="18" t="s">
        <v>9</v>
      </c>
    </row>
    <row r="62" spans="3:3">
      <c r="C62" s="18"/>
    </row>
    <row r="63" spans="3:3">
      <c r="C63" s="18"/>
    </row>
    <row r="64" spans="3:3">
      <c r="C64" s="18" t="s">
        <v>10</v>
      </c>
    </row>
    <row r="65" spans="3:3">
      <c r="C65" s="18"/>
    </row>
    <row r="66" spans="3:3">
      <c r="C66" s="18"/>
    </row>
    <row r="67" spans="3:3">
      <c r="C67" s="18" t="s">
        <v>8</v>
      </c>
    </row>
    <row r="68" spans="3:3">
      <c r="C68" s="18" t="s">
        <v>18</v>
      </c>
    </row>
    <row r="69" spans="3:3">
      <c r="C69" s="18" t="s">
        <v>27</v>
      </c>
    </row>
    <row r="70" spans="3:3">
      <c r="C70" s="18"/>
    </row>
    <row r="71" spans="3:3">
      <c r="C71" s="18"/>
    </row>
    <row r="72" spans="3:3">
      <c r="C72" s="18" t="s">
        <v>10</v>
      </c>
    </row>
    <row r="73" spans="3:3">
      <c r="C73" s="18" t="s">
        <v>16</v>
      </c>
    </row>
    <row r="74" spans="3:3">
      <c r="C74" s="18"/>
    </row>
    <row r="75" spans="3:3">
      <c r="C75" s="18"/>
    </row>
    <row r="76" spans="3:3">
      <c r="C76" s="18" t="s">
        <v>10</v>
      </c>
    </row>
    <row r="77" spans="3:3">
      <c r="C77" s="18" t="s">
        <v>22</v>
      </c>
    </row>
    <row r="78" spans="3:3">
      <c r="C78" s="18" t="s">
        <v>16</v>
      </c>
    </row>
    <row r="79" spans="3:3">
      <c r="C79" s="18" t="s">
        <v>8</v>
      </c>
    </row>
    <row r="80" spans="3:3">
      <c r="C80" s="18"/>
    </row>
    <row r="81" spans="3:3">
      <c r="C81" s="18"/>
    </row>
    <row r="82" spans="3:3">
      <c r="C82" s="18" t="s">
        <v>10</v>
      </c>
    </row>
    <row r="83" spans="3:3">
      <c r="C83" s="18" t="s">
        <v>22</v>
      </c>
    </row>
    <row r="84" spans="3:3">
      <c r="C84" s="18" t="s">
        <v>36</v>
      </c>
    </row>
    <row r="85" spans="3:3">
      <c r="C85" s="18" t="s">
        <v>16</v>
      </c>
    </row>
    <row r="86" spans="3:3">
      <c r="C86" s="18"/>
    </row>
    <row r="87" spans="3:3">
      <c r="C87" s="18"/>
    </row>
    <row r="88" spans="3:3">
      <c r="C88" s="18" t="s">
        <v>10</v>
      </c>
    </row>
    <row r="89" spans="3:3">
      <c r="C89" s="18" t="s">
        <v>22</v>
      </c>
    </row>
    <row r="90" spans="3:3">
      <c r="C90" s="18" t="s">
        <v>8</v>
      </c>
    </row>
    <row r="91" spans="3:3">
      <c r="C91" s="18" t="s">
        <v>32</v>
      </c>
    </row>
    <row r="92" spans="3:3">
      <c r="C92" s="18"/>
    </row>
    <row r="93" spans="3:3">
      <c r="C93" s="18"/>
    </row>
    <row r="94" spans="3:3">
      <c r="C94" s="18" t="s">
        <v>22</v>
      </c>
    </row>
    <row r="95" spans="3:3">
      <c r="C95" s="18" t="s">
        <v>16</v>
      </c>
    </row>
    <row r="96" spans="3:3">
      <c r="C96" s="18" t="s">
        <v>21</v>
      </c>
    </row>
    <row r="97" spans="3:3">
      <c r="C97" s="18" t="s">
        <v>9</v>
      </c>
    </row>
    <row r="98" spans="3:3">
      <c r="C98" s="18"/>
    </row>
    <row r="99" spans="3:3">
      <c r="C99" s="18"/>
    </row>
    <row r="100" spans="3:3">
      <c r="C100" s="18" t="s">
        <v>10</v>
      </c>
    </row>
    <row r="101" spans="3:3">
      <c r="C101" s="18" t="s">
        <v>16</v>
      </c>
    </row>
    <row r="102" spans="3:3">
      <c r="C102" s="18" t="s">
        <v>27</v>
      </c>
    </row>
    <row r="103" spans="3:3">
      <c r="C103" s="18"/>
    </row>
    <row r="104" spans="3:3">
      <c r="C104" s="18"/>
    </row>
    <row r="105" spans="3:3">
      <c r="C105" s="18" t="s">
        <v>8</v>
      </c>
    </row>
    <row r="106" spans="3:3">
      <c r="C106" s="18" t="s">
        <v>21</v>
      </c>
    </row>
    <row r="107" spans="3:3">
      <c r="C107" s="18" t="s">
        <v>38</v>
      </c>
    </row>
    <row r="108" spans="3:3">
      <c r="C108" s="18"/>
    </row>
    <row r="109" spans="3:3">
      <c r="C109" s="18"/>
    </row>
    <row r="110" spans="3:3">
      <c r="C110" s="18" t="s">
        <v>10</v>
      </c>
    </row>
    <row r="111" spans="3:3">
      <c r="C111" s="18" t="s">
        <v>6</v>
      </c>
    </row>
    <row r="112" spans="3:3">
      <c r="C112" s="18" t="s">
        <v>16</v>
      </c>
    </row>
    <row r="113" spans="3:3">
      <c r="C113" s="18" t="s">
        <v>8</v>
      </c>
    </row>
    <row r="114" spans="3:3">
      <c r="C114" s="18"/>
    </row>
    <row r="115" spans="3:3">
      <c r="C115" s="18"/>
    </row>
    <row r="116" spans="3:3">
      <c r="C116" s="18" t="s">
        <v>10</v>
      </c>
    </row>
    <row r="117" spans="3:3">
      <c r="C117" s="18" t="s">
        <v>22</v>
      </c>
    </row>
    <row r="118" spans="3:3">
      <c r="C118" s="18" t="s">
        <v>16</v>
      </c>
    </row>
    <row r="119" spans="3:3">
      <c r="C119" s="18" t="s">
        <v>18</v>
      </c>
    </row>
    <row r="120" spans="3:3">
      <c r="C120" s="18"/>
    </row>
    <row r="121" spans="3:3">
      <c r="C121" s="18"/>
    </row>
    <row r="122" spans="3:3">
      <c r="C122" s="18" t="s">
        <v>22</v>
      </c>
    </row>
    <row r="123" spans="3:3">
      <c r="C123" s="18" t="s">
        <v>16</v>
      </c>
    </row>
    <row r="124" spans="3:3">
      <c r="C124" s="18" t="s">
        <v>8</v>
      </c>
    </row>
    <row r="125" spans="3:3">
      <c r="C125" s="18" t="s">
        <v>32</v>
      </c>
    </row>
    <row r="126" spans="3:3">
      <c r="C126" s="18"/>
    </row>
    <row r="127" spans="3:3">
      <c r="C127" s="18"/>
    </row>
    <row r="128" spans="3:3">
      <c r="C128" s="18" t="s">
        <v>10</v>
      </c>
    </row>
    <row r="129" spans="3:3">
      <c r="C129" s="18" t="s">
        <v>6</v>
      </c>
    </row>
    <row r="130" spans="3:3">
      <c r="C130" s="18" t="s">
        <v>16</v>
      </c>
    </row>
    <row r="131" spans="3:3">
      <c r="C131" s="18"/>
    </row>
    <row r="132" spans="3:3">
      <c r="C132" s="18"/>
    </row>
    <row r="133" spans="3:3">
      <c r="C133" s="18" t="s">
        <v>10</v>
      </c>
    </row>
    <row r="134" spans="3:3">
      <c r="C134" s="18" t="s">
        <v>41</v>
      </c>
    </row>
    <row r="135" spans="3:3">
      <c r="C135" s="18" t="s">
        <v>16</v>
      </c>
    </row>
    <row r="136" spans="3:3">
      <c r="C136" s="18" t="s">
        <v>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B80-7E98-F345-9048-15C9369D510E}">
  <dimension ref="A2:B22"/>
  <sheetViews>
    <sheetView workbookViewId="0">
      <selection activeCell="A3" sqref="A3:A21"/>
      <pivotSelection pane="bottomRight" showHeader="1" axis="axisRow" activeRow="2" previousRow="2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/>
  <cols>
    <col min="1" max="1" width="39.6640625" bestFit="1" customWidth="1"/>
    <col min="2" max="2" width="13.1640625" bestFit="1" customWidth="1"/>
  </cols>
  <sheetData>
    <row r="2" spans="1:2">
      <c r="A2" s="19" t="s">
        <v>50</v>
      </c>
      <c r="B2" t="s">
        <v>49</v>
      </c>
    </row>
    <row r="3" spans="1:2">
      <c r="A3" s="15" t="s">
        <v>16</v>
      </c>
      <c r="B3" s="18">
        <v>20</v>
      </c>
    </row>
    <row r="4" spans="1:2">
      <c r="A4" s="15" t="s">
        <v>10</v>
      </c>
      <c r="B4" s="18">
        <v>17</v>
      </c>
    </row>
    <row r="5" spans="1:2">
      <c r="A5" s="15" t="s">
        <v>8</v>
      </c>
      <c r="B5" s="18">
        <v>11</v>
      </c>
    </row>
    <row r="6" spans="1:2">
      <c r="A6" s="15" t="s">
        <v>22</v>
      </c>
      <c r="B6" s="18">
        <v>9</v>
      </c>
    </row>
    <row r="7" spans="1:2">
      <c r="A7" s="15" t="s">
        <v>6</v>
      </c>
      <c r="B7" s="18">
        <v>6</v>
      </c>
    </row>
    <row r="8" spans="1:2">
      <c r="A8" s="15" t="s">
        <v>9</v>
      </c>
      <c r="B8" s="18">
        <v>4</v>
      </c>
    </row>
    <row r="9" spans="1:2">
      <c r="A9" s="15" t="s">
        <v>21</v>
      </c>
      <c r="B9" s="18">
        <v>3</v>
      </c>
    </row>
    <row r="10" spans="1:2">
      <c r="A10" s="15" t="s">
        <v>27</v>
      </c>
      <c r="B10" s="18">
        <v>3</v>
      </c>
    </row>
    <row r="11" spans="1:2">
      <c r="A11" s="15" t="s">
        <v>32</v>
      </c>
      <c r="B11" s="18">
        <v>2</v>
      </c>
    </row>
    <row r="12" spans="1:2">
      <c r="A12" s="15" t="s">
        <v>18</v>
      </c>
      <c r="B12" s="18">
        <v>2</v>
      </c>
    </row>
    <row r="13" spans="1:2">
      <c r="A13" s="15" t="s">
        <v>38</v>
      </c>
      <c r="B13" s="18">
        <v>1</v>
      </c>
    </row>
    <row r="14" spans="1:2">
      <c r="A14" s="15" t="s">
        <v>25</v>
      </c>
      <c r="B14" s="18">
        <v>1</v>
      </c>
    </row>
    <row r="15" spans="1:2">
      <c r="A15" s="15" t="s">
        <v>41</v>
      </c>
      <c r="B15" s="18">
        <v>1</v>
      </c>
    </row>
    <row r="16" spans="1:2">
      <c r="A16" s="15" t="s">
        <v>26</v>
      </c>
      <c r="B16" s="18">
        <v>1</v>
      </c>
    </row>
    <row r="17" spans="1:2">
      <c r="A17" s="15" t="s">
        <v>36</v>
      </c>
      <c r="B17" s="18">
        <v>1</v>
      </c>
    </row>
    <row r="18" spans="1:2">
      <c r="A18" s="15" t="s">
        <v>30</v>
      </c>
      <c r="B18" s="18">
        <v>1</v>
      </c>
    </row>
    <row r="19" spans="1:2">
      <c r="A19" s="15" t="s">
        <v>31</v>
      </c>
      <c r="B19" s="18">
        <v>1</v>
      </c>
    </row>
    <row r="20" spans="1:2">
      <c r="A20" s="15" t="s">
        <v>29</v>
      </c>
      <c r="B20" s="18">
        <v>1</v>
      </c>
    </row>
    <row r="21" spans="1:2">
      <c r="A21" s="15" t="s">
        <v>51</v>
      </c>
      <c r="B21" s="18"/>
    </row>
    <row r="22" spans="1:2">
      <c r="A22" s="15" t="s">
        <v>52</v>
      </c>
      <c r="B22" s="18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转换后的数据</vt:lpstr>
      <vt:lpstr>建议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 cai</dc:creator>
  <cp:lastModifiedBy>Microsoft Office User</cp:lastModifiedBy>
  <dcterms:created xsi:type="dcterms:W3CDTF">2015-06-05T18:19:34Z</dcterms:created>
  <dcterms:modified xsi:type="dcterms:W3CDTF">2021-12-02T15:15:15Z</dcterms:modified>
</cp:coreProperties>
</file>