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Задача 1" sheetId="1" r:id="rId1"/>
    <sheet name="Задача 2" sheetId="2" r:id="rId2"/>
    <sheet name="Задача 3" sheetId="3" r:id="rId3"/>
  </sheets>
  <calcPr calcId="152511"/>
</workbook>
</file>

<file path=xl/calcChain.xml><?xml version="1.0" encoding="utf-8"?>
<calcChain xmlns="http://schemas.openxmlformats.org/spreadsheetml/2006/main">
  <c r="D8" i="3" l="1"/>
  <c r="C8" i="3"/>
  <c r="E7" i="3"/>
  <c r="E6" i="3"/>
  <c r="D4" i="3"/>
  <c r="C4" i="3"/>
  <c r="E4" i="3" s="1"/>
  <c r="E3" i="3"/>
  <c r="E2" i="3"/>
  <c r="H3" i="2"/>
  <c r="F3" i="2"/>
  <c r="G3" i="2" s="1"/>
  <c r="I3" i="2" s="1"/>
  <c r="F2" i="2"/>
  <c r="I2" i="2" s="1"/>
  <c r="D2" i="2"/>
  <c r="D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" i="1"/>
  <c r="E8" i="3" l="1"/>
  <c r="D3" i="1"/>
  <c r="A21" i="1"/>
  <c r="A22" i="1" s="1"/>
</calcChain>
</file>

<file path=xl/sharedStrings.xml><?xml version="1.0" encoding="utf-8"?>
<sst xmlns="http://schemas.openxmlformats.org/spreadsheetml/2006/main" count="21" uniqueCount="18">
  <si>
    <t>1 вар</t>
  </si>
  <si>
    <t>2 вар</t>
  </si>
  <si>
    <t>Прибыль OZON</t>
  </si>
  <si>
    <t>Кол-во</t>
  </si>
  <si>
    <t>Продажи на OZON</t>
  </si>
  <si>
    <t>Цена на OZON</t>
  </si>
  <si>
    <t>Цена поставщика</t>
  </si>
  <si>
    <t>Расходы OZON</t>
  </si>
  <si>
    <t>Комиссия</t>
  </si>
  <si>
    <t>Логистика</t>
  </si>
  <si>
    <t>Прибыль при первом варианте постоянна и составляет 900 руб. Прибыль при втором варианте зависит от цены продажи товара на OZON. Если цена продажи составляет &gt; 531 руб, то при втором варианте прибыль OZON больше.</t>
  </si>
  <si>
    <t>Тоталь</t>
  </si>
  <si>
    <t>Просмотры</t>
  </si>
  <si>
    <t>Заказ</t>
  </si>
  <si>
    <t>Конверсия</t>
  </si>
  <si>
    <t>1 кат</t>
  </si>
  <si>
    <t>2 кат</t>
  </si>
  <si>
    <t>Решив уравнение (x+19)/(x+7) = 1.8 (из данных на август), можно найти продажи в янв 21. После этого посчитать отношения продаж в сен 22 и в сен 21. Ответ: 1) Меньше, 2) 1,75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</si>
</sst>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" sqref="D1"/>
    </sheetView>
  </sheetViews>
  <sheetFormatPr defaultRowHeight="15" x14ac:dyDescent="0.25"/>
  <cols>
    <col min="1" max="1" width="3" bestFit="1" customWidth="1"/>
    <col min="2" max="2" width="7.42578125" bestFit="1" customWidth="1"/>
  </cols>
  <sheetData>
    <row r="1" spans="1:4" x14ac:dyDescent="0.25">
      <c r="A1">
        <v>8</v>
      </c>
      <c r="B1" s="1">
        <v>44197</v>
      </c>
      <c r="D1" t="s">
        <v>17</v>
      </c>
    </row>
    <row r="2" spans="1:4" x14ac:dyDescent="0.25">
      <c r="A2">
        <f>A1+1</f>
        <v>9</v>
      </c>
      <c r="B2" s="1">
        <v>44228</v>
      </c>
    </row>
    <row r="3" spans="1:4" x14ac:dyDescent="0.25">
      <c r="A3">
        <f t="shared" ref="A3:A22" si="0">A2+1</f>
        <v>10</v>
      </c>
      <c r="B3" s="1">
        <v>44256</v>
      </c>
      <c r="D3">
        <f>A20/A8</f>
        <v>1.8</v>
      </c>
    </row>
    <row r="4" spans="1:4" x14ac:dyDescent="0.25">
      <c r="A4">
        <f t="shared" si="0"/>
        <v>11</v>
      </c>
      <c r="B4" s="1">
        <v>44287</v>
      </c>
      <c r="D4">
        <f>A21/A9</f>
        <v>1.75</v>
      </c>
    </row>
    <row r="5" spans="1:4" x14ac:dyDescent="0.25">
      <c r="A5">
        <f t="shared" si="0"/>
        <v>12</v>
      </c>
      <c r="B5" s="1">
        <v>44317</v>
      </c>
    </row>
    <row r="6" spans="1:4" x14ac:dyDescent="0.25">
      <c r="A6">
        <f t="shared" si="0"/>
        <v>13</v>
      </c>
      <c r="B6" s="1">
        <v>44348</v>
      </c>
    </row>
    <row r="7" spans="1:4" x14ac:dyDescent="0.25">
      <c r="A7">
        <f t="shared" si="0"/>
        <v>14</v>
      </c>
      <c r="B7" s="1">
        <v>44378</v>
      </c>
    </row>
    <row r="8" spans="1:4" x14ac:dyDescent="0.25">
      <c r="A8">
        <f t="shared" si="0"/>
        <v>15</v>
      </c>
      <c r="B8" s="1">
        <v>44409</v>
      </c>
    </row>
    <row r="9" spans="1:4" x14ac:dyDescent="0.25">
      <c r="A9">
        <f t="shared" si="0"/>
        <v>16</v>
      </c>
      <c r="B9" s="1">
        <v>44440</v>
      </c>
    </row>
    <row r="10" spans="1:4" x14ac:dyDescent="0.25">
      <c r="A10">
        <f t="shared" si="0"/>
        <v>17</v>
      </c>
      <c r="B10" s="1">
        <v>44470</v>
      </c>
    </row>
    <row r="11" spans="1:4" x14ac:dyDescent="0.25">
      <c r="A11">
        <f t="shared" si="0"/>
        <v>18</v>
      </c>
      <c r="B11" s="1">
        <v>44501</v>
      </c>
    </row>
    <row r="12" spans="1:4" x14ac:dyDescent="0.25">
      <c r="A12">
        <f t="shared" si="0"/>
        <v>19</v>
      </c>
      <c r="B12" s="1">
        <v>44531</v>
      </c>
    </row>
    <row r="13" spans="1:4" x14ac:dyDescent="0.25">
      <c r="A13">
        <f t="shared" si="0"/>
        <v>20</v>
      </c>
      <c r="B13" s="1">
        <v>44562</v>
      </c>
    </row>
    <row r="14" spans="1:4" x14ac:dyDescent="0.25">
      <c r="A14">
        <f t="shared" si="0"/>
        <v>21</v>
      </c>
      <c r="B14" s="1">
        <v>44593</v>
      </c>
    </row>
    <row r="15" spans="1:4" x14ac:dyDescent="0.25">
      <c r="A15">
        <f t="shared" si="0"/>
        <v>22</v>
      </c>
      <c r="B15" s="1">
        <v>44621</v>
      </c>
    </row>
    <row r="16" spans="1:4" x14ac:dyDescent="0.25">
      <c r="A16">
        <f t="shared" si="0"/>
        <v>23</v>
      </c>
      <c r="B16" s="1">
        <v>44652</v>
      </c>
    </row>
    <row r="17" spans="1:2" x14ac:dyDescent="0.25">
      <c r="A17">
        <f t="shared" si="0"/>
        <v>24</v>
      </c>
      <c r="B17" s="1">
        <v>44682</v>
      </c>
    </row>
    <row r="18" spans="1:2" x14ac:dyDescent="0.25">
      <c r="A18">
        <f t="shared" si="0"/>
        <v>25</v>
      </c>
      <c r="B18" s="1">
        <v>44713</v>
      </c>
    </row>
    <row r="19" spans="1:2" x14ac:dyDescent="0.25">
      <c r="A19">
        <f t="shared" si="0"/>
        <v>26</v>
      </c>
      <c r="B19" s="1">
        <v>44743</v>
      </c>
    </row>
    <row r="20" spans="1:2" x14ac:dyDescent="0.25">
      <c r="A20">
        <f t="shared" si="0"/>
        <v>27</v>
      </c>
      <c r="B20" s="1">
        <v>44774</v>
      </c>
    </row>
    <row r="21" spans="1:2" x14ac:dyDescent="0.25">
      <c r="A21">
        <f t="shared" si="0"/>
        <v>28</v>
      </c>
      <c r="B21" s="1">
        <v>44805</v>
      </c>
    </row>
    <row r="22" spans="1:2" x14ac:dyDescent="0.25">
      <c r="A22">
        <f t="shared" si="0"/>
        <v>29</v>
      </c>
      <c r="B22" s="1">
        <v>44835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5" sqref="E15"/>
    </sheetView>
  </sheetViews>
  <sheetFormatPr defaultRowHeight="15" x14ac:dyDescent="0.25"/>
  <cols>
    <col min="1" max="1" width="5.5703125" bestFit="1" customWidth="1"/>
    <col min="2" max="2" width="7.28515625" bestFit="1" customWidth="1"/>
    <col min="3" max="3" width="17" bestFit="1" customWidth="1"/>
    <col min="4" max="4" width="14.5703125" bestFit="1" customWidth="1"/>
    <col min="5" max="5" width="14.140625" bestFit="1" customWidth="1"/>
    <col min="6" max="6" width="17.85546875" bestFit="1" customWidth="1"/>
    <col min="7" max="7" width="9.7109375" bestFit="1" customWidth="1"/>
    <col min="8" max="8" width="10.140625" bestFit="1" customWidth="1"/>
    <col min="9" max="9" width="15.140625" bestFit="1" customWidth="1"/>
  </cols>
  <sheetData>
    <row r="1" spans="1:9" x14ac:dyDescent="0.25">
      <c r="B1" t="s">
        <v>3</v>
      </c>
      <c r="C1" t="s">
        <v>6</v>
      </c>
      <c r="D1" t="s">
        <v>7</v>
      </c>
      <c r="E1" t="s">
        <v>5</v>
      </c>
      <c r="F1" t="s">
        <v>4</v>
      </c>
      <c r="G1" t="s">
        <v>8</v>
      </c>
      <c r="H1" t="s">
        <v>9</v>
      </c>
      <c r="I1" t="s">
        <v>2</v>
      </c>
    </row>
    <row r="2" spans="1:9" x14ac:dyDescent="0.25">
      <c r="A2" t="s">
        <v>0</v>
      </c>
      <c r="B2">
        <v>9</v>
      </c>
      <c r="C2">
        <v>400</v>
      </c>
      <c r="D2">
        <f>B2*C2</f>
        <v>3600</v>
      </c>
      <c r="E2">
        <v>500</v>
      </c>
      <c r="F2">
        <f>E2*B2</f>
        <v>4500</v>
      </c>
      <c r="I2">
        <f>F2-D2</f>
        <v>900</v>
      </c>
    </row>
    <row r="3" spans="1:9" x14ac:dyDescent="0.25">
      <c r="A3" t="s">
        <v>1</v>
      </c>
      <c r="B3">
        <v>11</v>
      </c>
      <c r="E3">
        <v>531</v>
      </c>
      <c r="F3">
        <f>B3*E3</f>
        <v>5841</v>
      </c>
      <c r="G3">
        <f>F3*0.06</f>
        <v>350.46</v>
      </c>
      <c r="H3">
        <f>50*B3</f>
        <v>550</v>
      </c>
      <c r="I3">
        <f>SUM(G3:H3)</f>
        <v>900.46</v>
      </c>
    </row>
    <row r="5" spans="1:9" ht="15" customHeight="1" x14ac:dyDescent="0.25">
      <c r="A5" s="3" t="s">
        <v>10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3"/>
      <c r="B6" s="3"/>
      <c r="C6" s="3"/>
      <c r="D6" s="3"/>
      <c r="E6" s="3"/>
      <c r="F6" s="3"/>
      <c r="G6" s="3"/>
      <c r="H6" s="3"/>
      <c r="I6" s="3"/>
    </row>
  </sheetData>
  <mergeCells count="1">
    <mergeCell ref="A5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G12" sqref="G12"/>
    </sheetView>
  </sheetViews>
  <sheetFormatPr defaultRowHeight="15" x14ac:dyDescent="0.25"/>
  <cols>
    <col min="1" max="1" width="6.7109375" bestFit="1" customWidth="1"/>
    <col min="2" max="2" width="7.140625" bestFit="1" customWidth="1"/>
    <col min="3" max="3" width="11.42578125" bestFit="1" customWidth="1"/>
    <col min="4" max="4" width="5.85546875" bestFit="1" customWidth="1"/>
    <col min="5" max="5" width="12" bestFit="1" customWidth="1"/>
  </cols>
  <sheetData>
    <row r="1" spans="1:5" x14ac:dyDescent="0.25">
      <c r="C1" t="s">
        <v>12</v>
      </c>
      <c r="D1" t="s">
        <v>13</v>
      </c>
      <c r="E1" t="s">
        <v>14</v>
      </c>
    </row>
    <row r="2" spans="1:5" x14ac:dyDescent="0.25">
      <c r="A2" s="1">
        <v>44197</v>
      </c>
      <c r="B2" t="s">
        <v>15</v>
      </c>
      <c r="C2">
        <v>10</v>
      </c>
      <c r="D2">
        <v>1</v>
      </c>
      <c r="E2" s="2">
        <f>D2/C2</f>
        <v>0.1</v>
      </c>
    </row>
    <row r="3" spans="1:5" x14ac:dyDescent="0.25">
      <c r="B3" t="s">
        <v>16</v>
      </c>
      <c r="C3">
        <v>100</v>
      </c>
      <c r="D3">
        <v>14</v>
      </c>
      <c r="E3" s="2">
        <f>D3/C3</f>
        <v>0.14000000000000001</v>
      </c>
    </row>
    <row r="4" spans="1:5" x14ac:dyDescent="0.25">
      <c r="B4" t="s">
        <v>11</v>
      </c>
      <c r="C4">
        <f>C2+C3</f>
        <v>110</v>
      </c>
      <c r="D4">
        <f>D2+D3</f>
        <v>15</v>
      </c>
      <c r="E4" s="4">
        <f>D4/C4</f>
        <v>0.13636363636363635</v>
      </c>
    </row>
    <row r="5" spans="1:5" x14ac:dyDescent="0.25">
      <c r="E5" s="2"/>
    </row>
    <row r="6" spans="1:5" x14ac:dyDescent="0.25">
      <c r="A6" s="1">
        <v>44562</v>
      </c>
      <c r="B6" t="s">
        <v>15</v>
      </c>
      <c r="C6">
        <v>100</v>
      </c>
      <c r="D6">
        <v>20</v>
      </c>
      <c r="E6" s="2">
        <f>D6/C6</f>
        <v>0.2</v>
      </c>
    </row>
    <row r="7" spans="1:5" x14ac:dyDescent="0.25">
      <c r="B7" t="s">
        <v>16</v>
      </c>
      <c r="C7">
        <v>10</v>
      </c>
      <c r="D7">
        <v>6</v>
      </c>
      <c r="E7" s="2">
        <f>D7/C7</f>
        <v>0.6</v>
      </c>
    </row>
    <row r="8" spans="1:5" x14ac:dyDescent="0.25">
      <c r="B8" t="s">
        <v>11</v>
      </c>
      <c r="C8">
        <f>C6+C7</f>
        <v>110</v>
      </c>
      <c r="D8">
        <f>D6+D7</f>
        <v>26</v>
      </c>
      <c r="E8" s="4">
        <f>D8/C8</f>
        <v>0.23636363636363636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Задача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2024-04-21T15:25:40Z</dcterms:modified>
</cp:coreProperties>
</file>