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L Regnskab" sheetId="1" r:id="rId4"/>
  </sheets>
  <definedNames/>
  <calcPr/>
</workbook>
</file>

<file path=xl/sharedStrings.xml><?xml version="1.0" encoding="utf-8"?>
<sst xmlns="http://schemas.openxmlformats.org/spreadsheetml/2006/main" count="32" uniqueCount="30">
  <si>
    <t>REGNSKABSOPGØRELSE 2021 t.o.m Generalforsamlingsdato</t>
  </si>
  <si>
    <t>Indtægter</t>
  </si>
  <si>
    <t>Notar</t>
  </si>
  <si>
    <t>EKS.ORD.MIDL.STUDIEM</t>
  </si>
  <si>
    <t>Betaling for Jul i Zoo event</t>
  </si>
  <si>
    <t xml:space="preserve">Tilbage af  01 Pizza for generalforsamling </t>
  </si>
  <si>
    <t>Bruttofortjeneste</t>
  </si>
  <si>
    <t>Realiserede Udgifter</t>
  </si>
  <si>
    <t xml:space="preserve">01 Pizza for generalforsamling </t>
  </si>
  <si>
    <t xml:space="preserve">02 Valgkage </t>
  </si>
  <si>
    <t>03 Sodavand til generalforsamling</t>
  </si>
  <si>
    <t>04 Valgkage</t>
  </si>
  <si>
    <t>05 Valgsprit+handsker</t>
  </si>
  <si>
    <t xml:space="preserve">06 Valgkage </t>
  </si>
  <si>
    <t>07 Valgkage</t>
  </si>
  <si>
    <t xml:space="preserve">08 Valgkage </t>
  </si>
  <si>
    <t>09 Valg Servietter</t>
  </si>
  <si>
    <t>10 Sposorat førsteårs minecraft server</t>
  </si>
  <si>
    <t>11 Projekt risengrød</t>
  </si>
  <si>
    <t>12 Jul i Zoo</t>
  </si>
  <si>
    <t>13 AAU valg event</t>
  </si>
  <si>
    <t xml:space="preserve">14 AAU Valg Præmie </t>
  </si>
  <si>
    <t>15 ADSL Brætspil København låse</t>
  </si>
  <si>
    <t>Udgiftstotal</t>
  </si>
  <si>
    <t>Bruttoresultat</t>
  </si>
  <si>
    <t>Projekterede Udgifter</t>
  </si>
  <si>
    <t>netbank abonnoment</t>
  </si>
  <si>
    <t xml:space="preserve">Kontogebyr </t>
  </si>
  <si>
    <t>hostmaster</t>
  </si>
  <si>
    <t>valg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</si>
</sst>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kr-406]\ #,##0.00"/>
    <numFmt numFmtId="165" formatCode="_-[$kr-406]* #,##0.00_-;_-[$kr-406]* \-#,##0.00_-;_-[$kr-406]* &quot;-&quot;??_-;_-@"/>
    <numFmt numFmtId="166" formatCode="M/d/yyyy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/>
    <font>
      <color theme="1"/>
      <name val="Arial"/>
      <scheme val="minor"/>
    </font>
    <font>
      <i/>
      <color theme="1"/>
      <name val="Arial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2" fillId="0" fontId="5" numFmtId="0" xfId="0" applyBorder="1" applyFont="1"/>
    <xf borderId="0" fillId="0" fontId="2" numFmtId="0" xfId="0" applyAlignment="1" applyFont="1">
      <alignment readingOrder="0" vertical="bottom"/>
    </xf>
    <xf borderId="0" fillId="4" fontId="6" numFmtId="0" xfId="0" applyAlignment="1" applyFill="1" applyFont="1">
      <alignment readingOrder="0"/>
    </xf>
    <xf borderId="3" fillId="5" fontId="6" numFmtId="165" xfId="0" applyAlignment="1" applyBorder="1" applyFill="1" applyFont="1" applyNumberFormat="1">
      <alignment readingOrder="0"/>
    </xf>
    <xf borderId="0" fillId="5" fontId="2" numFmtId="0" xfId="0" applyAlignment="1" applyFont="1">
      <alignment vertical="bottom"/>
    </xf>
    <xf borderId="0" fillId="6" fontId="6" numFmtId="0" xfId="0" applyAlignment="1" applyFill="1" applyFont="1">
      <alignment readingOrder="0"/>
    </xf>
    <xf borderId="0" fillId="0" fontId="6" numFmtId="164" xfId="0" applyAlignment="1" applyFont="1" applyNumberFormat="1">
      <alignment readingOrder="0"/>
    </xf>
    <xf borderId="0" fillId="3" fontId="2" numFmtId="0" xfId="0" applyAlignment="1" applyFont="1">
      <alignment vertical="bottom"/>
    </xf>
    <xf borderId="3" fillId="4" fontId="2" numFmtId="0" xfId="0" applyAlignment="1" applyBorder="1" applyFont="1">
      <alignment readingOrder="0" vertical="bottom"/>
    </xf>
    <xf borderId="3" fillId="0" fontId="6" numFmtId="165" xfId="0" applyAlignment="1" applyBorder="1" applyFont="1" applyNumberFormat="1">
      <alignment readingOrder="0"/>
    </xf>
    <xf borderId="0" fillId="3" fontId="6" numFmtId="0" xfId="0" applyAlignment="1" applyFont="1">
      <alignment readingOrder="0"/>
    </xf>
    <xf borderId="0" fillId="3" fontId="6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4" fontId="6" numFmtId="0" xfId="0" applyAlignment="1" applyFont="1">
      <alignment readingOrder="0"/>
    </xf>
    <xf borderId="3" fillId="0" fontId="6" numFmtId="164" xfId="0" applyAlignment="1" applyBorder="1" applyFont="1" applyNumberFormat="1">
      <alignment readingOrder="0"/>
    </xf>
    <xf borderId="0" fillId="5" fontId="6" numFmtId="0" xfId="0" applyFont="1"/>
    <xf borderId="0" fillId="0" fontId="6" numFmtId="165" xfId="0" applyAlignment="1" applyFont="1" applyNumberFormat="1">
      <alignment readingOrder="0"/>
    </xf>
    <xf borderId="3" fillId="5" fontId="6" numFmtId="0" xfId="0" applyAlignment="1" applyBorder="1" applyFont="1">
      <alignment readingOrder="0"/>
    </xf>
    <xf borderId="3" fillId="5" fontId="6" numFmtId="165" xfId="0" applyBorder="1" applyFont="1" applyNumberFormat="1"/>
    <xf borderId="0" fillId="5" fontId="2" numFmtId="0" xfId="0" applyAlignment="1" applyFont="1">
      <alignment shrinkToFit="0" vertical="bottom" wrapText="0"/>
    </xf>
    <xf borderId="0" fillId="3" fontId="6" numFmtId="0" xfId="0" applyAlignment="1" applyFont="1">
      <alignment readingOrder="0"/>
    </xf>
    <xf borderId="0" fillId="3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3" fillId="5" fontId="8" numFmtId="0" xfId="0" applyAlignment="1" applyBorder="1" applyFont="1">
      <alignment readingOrder="0"/>
    </xf>
    <xf borderId="3" fillId="5" fontId="8" numFmtId="165" xfId="0" applyBorder="1" applyFont="1" applyNumberFormat="1"/>
    <xf borderId="1" fillId="7" fontId="3" numFmtId="0" xfId="0" applyAlignment="1" applyBorder="1" applyFill="1" applyFont="1">
      <alignment vertical="bottom"/>
    </xf>
    <xf borderId="0" fillId="3" fontId="8" numFmtId="0" xfId="0" applyAlignment="1" applyFont="1">
      <alignment readingOrder="0"/>
    </xf>
    <xf borderId="0" fillId="3" fontId="9" numFmtId="165" xfId="0" applyAlignment="1" applyFont="1" applyNumberFormat="1">
      <alignment readingOrder="0"/>
    </xf>
    <xf borderId="0" fillId="3" fontId="2" numFmtId="165" xfId="0" applyAlignment="1" applyFont="1" applyNumberFormat="1">
      <alignment vertical="bottom"/>
    </xf>
    <xf borderId="3" fillId="8" fontId="2" numFmtId="0" xfId="0" applyAlignment="1" applyBorder="1" applyFill="1" applyFont="1">
      <alignment readingOrder="0" vertical="bottom"/>
    </xf>
    <xf borderId="3" fillId="8" fontId="6" numFmtId="165" xfId="0" applyAlignment="1" applyBorder="1" applyFont="1" applyNumberFormat="1">
      <alignment readingOrder="0"/>
    </xf>
    <xf borderId="0" fillId="3" fontId="2" numFmtId="0" xfId="0" applyAlignment="1" applyFont="1">
      <alignment readingOrder="0" vertical="bottom"/>
    </xf>
    <xf borderId="3" fillId="8" fontId="2" numFmtId="165" xfId="0" applyAlignment="1" applyBorder="1" applyFont="1" applyNumberFormat="1">
      <alignment horizontal="right" readingOrder="0" vertical="bottom"/>
    </xf>
    <xf borderId="0" fillId="0" fontId="6" numFmtId="165" xfId="0" applyFont="1" applyNumberFormat="1"/>
    <xf borderId="0" fillId="3" fontId="4" numFmtId="165" xfId="0" applyAlignment="1" applyFont="1" applyNumberFormat="1">
      <alignment readingOrder="0" vertical="bottom"/>
    </xf>
    <xf borderId="0" fillId="3" fontId="2" numFmtId="164" xfId="0" applyAlignment="1" applyFont="1" applyNumberFormat="1">
      <alignment readingOrder="0" vertical="bottom"/>
    </xf>
    <xf borderId="0" fillId="3" fontId="6" numFmtId="164" xfId="0" applyAlignment="1" applyFont="1" applyNumberFormat="1">
      <alignment readingOrder="0"/>
    </xf>
    <xf borderId="0" fillId="9" fontId="6" numFmtId="0" xfId="0" applyAlignment="1" applyFill="1" applyFont="1">
      <alignment readingOrder="0"/>
    </xf>
    <xf borderId="3" fillId="9" fontId="2" numFmtId="165" xfId="0" applyAlignment="1" applyBorder="1" applyFont="1" applyNumberFormat="1">
      <alignment horizontal="right" readingOrder="0" vertical="bottom"/>
    </xf>
    <xf borderId="0" fillId="3" fontId="6" numFmtId="0" xfId="0" applyFont="1"/>
    <xf borderId="3" fillId="8" fontId="2" numFmtId="0" xfId="0" applyAlignment="1" applyBorder="1" applyFont="1">
      <alignment vertical="bottom"/>
    </xf>
    <xf borderId="3" fillId="8" fontId="2" numFmtId="165" xfId="0" applyAlignment="1" applyBorder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8" fontId="2" numFmtId="165" xfId="0" applyAlignment="1" applyFont="1" applyNumberFormat="1">
      <alignment horizontal="right" vertical="bottom"/>
    </xf>
    <xf borderId="1" fillId="8" fontId="4" numFmtId="0" xfId="0" applyAlignment="1" applyBorder="1" applyFont="1">
      <alignment vertical="bottom"/>
    </xf>
    <xf borderId="2" fillId="8" fontId="4" numFmtId="165" xfId="0" applyAlignment="1" applyBorder="1" applyFont="1" applyNumberFormat="1">
      <alignment horizontal="right" vertical="bottom"/>
    </xf>
    <xf borderId="0" fillId="3" fontId="2" numFmtId="166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3" fontId="10" numFmtId="164" xfId="0" applyFont="1" applyNumberFormat="1"/>
    <xf borderId="0" fillId="3" fontId="4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8" fontId="2" numFmtId="164" xfId="0" applyAlignment="1" applyFont="1" applyNumberFormat="1">
      <alignment vertical="bottom"/>
    </xf>
    <xf borderId="0" fillId="10" fontId="3" numFmtId="0" xfId="0" applyAlignment="1" applyFill="1" applyFont="1">
      <alignment readingOrder="0" vertical="bottom"/>
    </xf>
    <xf borderId="0" fillId="1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5.88"/>
    <col customWidth="1" min="2" max="2" width="14.0"/>
    <col customWidth="1" min="3" max="3" width="20.25"/>
    <col customWidth="1" min="4" max="4" width="37.0"/>
    <col customWidth="1" min="8" max="8" width="16.5"/>
  </cols>
  <sheetData>
    <row r="1">
      <c r="A1" s="1" t="s">
        <v>0</v>
      </c>
      <c r="B1" s="2"/>
      <c r="C1" s="3"/>
      <c r="D1" s="4"/>
      <c r="E1" s="5"/>
      <c r="F1" s="6"/>
      <c r="G1" s="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</v>
      </c>
      <c r="B2" s="9"/>
      <c r="C2" s="10" t="s">
        <v>2</v>
      </c>
      <c r="D2" s="4"/>
      <c r="E2" s="5"/>
      <c r="F2" s="6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1" t="s">
        <v>3</v>
      </c>
      <c r="B3" s="12">
        <v>34392.0</v>
      </c>
      <c r="C3" s="13"/>
      <c r="D3" s="14"/>
      <c r="E3" s="15"/>
      <c r="F3" s="1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7" t="s">
        <v>4</v>
      </c>
      <c r="B4" s="18">
        <v>352.83</v>
      </c>
      <c r="C4" s="13"/>
      <c r="D4" s="19"/>
      <c r="E4" s="20"/>
      <c r="F4" s="21"/>
      <c r="G4" s="22"/>
      <c r="H4" s="2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4" t="s">
        <v>5</v>
      </c>
      <c r="B5" s="25">
        <v>860.0</v>
      </c>
      <c r="C5" s="26"/>
      <c r="E5" s="27"/>
      <c r="F5" s="27"/>
      <c r="G5" s="22"/>
      <c r="H5" s="1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8"/>
      <c r="B6" s="29"/>
      <c r="C6" s="30"/>
      <c r="D6" s="31"/>
      <c r="E6" s="20"/>
      <c r="F6" s="32"/>
      <c r="G6" s="3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4" t="s">
        <v>6</v>
      </c>
      <c r="B7" s="35">
        <f>SUM(B3:B5)</f>
        <v>35604.83</v>
      </c>
      <c r="C7" s="13"/>
      <c r="D7" s="31"/>
      <c r="E7" s="20"/>
      <c r="F7" s="32"/>
      <c r="G7" s="3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6" t="s">
        <v>7</v>
      </c>
      <c r="B8" s="9"/>
      <c r="C8" s="13"/>
      <c r="D8" s="37"/>
      <c r="E8" s="38"/>
      <c r="F8" s="39"/>
      <c r="G8" s="2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0" t="s">
        <v>8</v>
      </c>
      <c r="B9" s="41">
        <v>860.0</v>
      </c>
      <c r="C9" s="42"/>
      <c r="D9" s="37"/>
      <c r="E9" s="38"/>
      <c r="F9" s="39"/>
      <c r="G9" s="2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0" t="s">
        <v>9</v>
      </c>
      <c r="B10" s="43">
        <v>2000.0</v>
      </c>
      <c r="C10" s="10"/>
      <c r="D10" s="42"/>
      <c r="E10" s="20"/>
      <c r="F10" s="39"/>
      <c r="G10" s="2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0" t="s">
        <v>10</v>
      </c>
      <c r="B11" s="43">
        <v>144.0</v>
      </c>
      <c r="C11" s="10"/>
      <c r="D11" s="42"/>
      <c r="E11" s="21"/>
      <c r="F11" s="29"/>
      <c r="G11" s="2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0" t="s">
        <v>11</v>
      </c>
      <c r="B12" s="43">
        <v>636.0</v>
      </c>
      <c r="C12" s="10"/>
      <c r="E12" s="44"/>
      <c r="F12" s="44"/>
      <c r="G12" s="4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12</v>
      </c>
      <c r="B13" s="43">
        <v>62.9</v>
      </c>
      <c r="C13" s="3"/>
      <c r="D13" s="42"/>
      <c r="E13" s="21"/>
      <c r="F13" s="45"/>
      <c r="G13" s="4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0" t="s">
        <v>13</v>
      </c>
      <c r="B14" s="43">
        <v>636.0</v>
      </c>
      <c r="C14" s="3"/>
      <c r="D14" s="42"/>
      <c r="E14" s="46"/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0" t="s">
        <v>14</v>
      </c>
      <c r="B15" s="43">
        <v>636.0</v>
      </c>
      <c r="C15" s="3"/>
      <c r="D15" s="42"/>
      <c r="E15" s="47"/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0" t="s">
        <v>15</v>
      </c>
      <c r="B16" s="43">
        <v>636.0</v>
      </c>
      <c r="C16" s="3"/>
      <c r="D16" s="42"/>
      <c r="E16" s="47"/>
      <c r="F16" s="4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0" t="s">
        <v>16</v>
      </c>
      <c r="B17" s="43">
        <v>60.0</v>
      </c>
      <c r="C17" s="10"/>
      <c r="D17" s="31"/>
      <c r="E17" s="47"/>
      <c r="F17" s="4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0" t="s">
        <v>17</v>
      </c>
      <c r="B18" s="43">
        <v>384.0</v>
      </c>
      <c r="C18" s="10"/>
      <c r="D18" s="42"/>
      <c r="E18" s="47"/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0" t="s">
        <v>18</v>
      </c>
      <c r="B19" s="43">
        <v>5250.0</v>
      </c>
      <c r="C19" s="11" t="s">
        <v>3</v>
      </c>
      <c r="D19" s="42"/>
      <c r="E19" s="47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0" t="s">
        <v>19</v>
      </c>
      <c r="B20" s="43">
        <v>8100.0</v>
      </c>
      <c r="C20" s="11" t="s">
        <v>3</v>
      </c>
      <c r="D20" s="31"/>
      <c r="E20" s="47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0" t="s">
        <v>20</v>
      </c>
      <c r="B21" s="43">
        <v>1695.1</v>
      </c>
      <c r="C21" s="10"/>
      <c r="D21" s="31"/>
      <c r="E21" s="47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0" t="s">
        <v>21</v>
      </c>
      <c r="B22" s="43">
        <v>350.0</v>
      </c>
      <c r="C22" s="3"/>
      <c r="D22" s="31"/>
      <c r="E22" s="47"/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0" t="s">
        <v>22</v>
      </c>
      <c r="B23" s="43">
        <v>364.0</v>
      </c>
      <c r="C23" s="3"/>
      <c r="D23" s="42"/>
      <c r="E23" s="47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0"/>
      <c r="B24" s="43"/>
      <c r="C24" s="3"/>
      <c r="D24" s="31"/>
      <c r="E24" s="47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0"/>
      <c r="B25" s="43"/>
      <c r="C25" s="3"/>
      <c r="D25" s="42"/>
      <c r="E25" s="4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0"/>
      <c r="B26" s="43"/>
      <c r="C26" s="3"/>
      <c r="D26" s="42"/>
      <c r="E26" s="4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8"/>
      <c r="B27" s="43"/>
      <c r="C27" s="3"/>
      <c r="D27" s="31"/>
      <c r="E27" s="4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0"/>
      <c r="B28" s="43"/>
      <c r="C28" s="3"/>
      <c r="D28" s="31"/>
      <c r="E28" s="46"/>
      <c r="F28" s="4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0"/>
      <c r="B29" s="49"/>
      <c r="C29" s="3"/>
      <c r="D29" s="42"/>
      <c r="E29" s="46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1"/>
      <c r="B30" s="52"/>
      <c r="C30" s="3"/>
      <c r="D30" s="42"/>
      <c r="E30" s="46"/>
      <c r="F30" s="4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3" t="s">
        <v>23</v>
      </c>
      <c r="B31" s="54">
        <f>SUM(B8:B30)</f>
        <v>21814</v>
      </c>
      <c r="C31" s="3"/>
      <c r="D31" s="42"/>
      <c r="E31" s="46"/>
      <c r="F31" s="5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5" t="s">
        <v>24</v>
      </c>
      <c r="B32" s="56">
        <f>sum(B3:B6)-B31</f>
        <v>13790.83</v>
      </c>
      <c r="C32" s="3"/>
      <c r="D32" s="57"/>
      <c r="E32" s="58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9" t="s">
        <v>25</v>
      </c>
      <c r="C33" s="3"/>
      <c r="D33" s="57"/>
      <c r="E33" s="58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1" t="s">
        <v>26</v>
      </c>
      <c r="B34" s="43">
        <v>1000.0</v>
      </c>
      <c r="C34" s="3"/>
      <c r="D34" s="57"/>
      <c r="E34" s="58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0" t="s">
        <v>27</v>
      </c>
      <c r="B35" s="41">
        <v>400.0</v>
      </c>
      <c r="C35" s="3"/>
      <c r="D35" s="16"/>
      <c r="E35" s="60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1" t="s">
        <v>28</v>
      </c>
      <c r="B36" s="43">
        <v>50.0</v>
      </c>
      <c r="C36" s="3"/>
      <c r="D36" s="61"/>
      <c r="E36" s="60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1" t="s">
        <v>29</v>
      </c>
      <c r="B37" s="43">
        <v>5000.0</v>
      </c>
      <c r="C37" s="3"/>
      <c r="D37" s="57"/>
      <c r="E37" s="58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C38" s="3"/>
      <c r="D38" s="62"/>
      <c r="E38" s="6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3"/>
      <c r="B39" s="64"/>
      <c r="C39" s="3"/>
      <c r="D39" s="62"/>
      <c r="E39" s="6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3"/>
      <c r="B40" s="64"/>
      <c r="C40" s="3"/>
      <c r="D40" s="62"/>
      <c r="E40" s="6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5"/>
      <c r="B41" s="66"/>
      <c r="C41" s="3"/>
      <c r="D41" s="62"/>
      <c r="E41" s="6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7"/>
      <c r="C42" s="3"/>
      <c r="D42" s="62"/>
      <c r="E42" s="6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62"/>
      <c r="E43" s="6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62"/>
      <c r="E44" s="6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62"/>
      <c r="E45" s="6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62"/>
      <c r="E46" s="6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62"/>
      <c r="E47" s="6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62"/>
      <c r="E48" s="6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62"/>
      <c r="E49" s="6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62"/>
      <c r="E50" s="6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62"/>
      <c r="E51" s="6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62"/>
      <c r="E52" s="6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62"/>
      <c r="E53" s="6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62"/>
      <c r="E54" s="6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62"/>
      <c r="E55" s="6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62"/>
      <c r="E56" s="6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62"/>
      <c r="E57" s="6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62"/>
      <c r="E58" s="6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62"/>
      <c r="E59" s="6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62"/>
      <c r="E60" s="6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62"/>
      <c r="E61" s="6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62"/>
      <c r="E62" s="6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62"/>
      <c r="E63" s="6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62"/>
      <c r="E64" s="6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62"/>
      <c r="E65" s="6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62"/>
      <c r="E66" s="6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62"/>
      <c r="E67" s="6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62"/>
      <c r="E68" s="6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62"/>
      <c r="E69" s="6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62"/>
      <c r="E70" s="6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62"/>
      <c r="E71" s="6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62"/>
      <c r="E72" s="6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62"/>
      <c r="E73" s="6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62"/>
      <c r="E74" s="6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62"/>
      <c r="E75" s="6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62"/>
      <c r="E76" s="6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62"/>
      <c r="E77" s="6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62"/>
      <c r="E78" s="6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62"/>
      <c r="E79" s="6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62"/>
      <c r="E80" s="6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62"/>
      <c r="E81" s="6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62"/>
      <c r="E82" s="6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62"/>
      <c r="E83" s="6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62"/>
      <c r="E84" s="6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62"/>
      <c r="E85" s="6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62"/>
      <c r="E86" s="6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62"/>
      <c r="E87" s="6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62"/>
      <c r="E88" s="6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62"/>
      <c r="E89" s="6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62"/>
      <c r="E90" s="6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62"/>
      <c r="E91" s="6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62"/>
      <c r="E92" s="6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62"/>
      <c r="E93" s="6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62"/>
      <c r="E94" s="6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62"/>
      <c r="E95" s="6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62"/>
      <c r="E96" s="6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62"/>
      <c r="E97" s="6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62"/>
      <c r="E98" s="6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62"/>
      <c r="E99" s="6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62"/>
      <c r="E100" s="6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62"/>
      <c r="E101" s="6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62"/>
      <c r="E102" s="6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62"/>
      <c r="E103" s="6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62"/>
      <c r="E104" s="6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62"/>
      <c r="E105" s="6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62"/>
      <c r="E106" s="6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62"/>
      <c r="E107" s="6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62"/>
      <c r="E108" s="6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62"/>
      <c r="E109" s="6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62"/>
      <c r="E110" s="6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62"/>
      <c r="E111" s="6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62"/>
      <c r="E112" s="6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62"/>
      <c r="E113" s="6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62"/>
      <c r="E114" s="6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62"/>
      <c r="E115" s="6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62"/>
      <c r="E116" s="6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62"/>
      <c r="E117" s="6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62"/>
      <c r="E118" s="6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62"/>
      <c r="E119" s="6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62"/>
      <c r="E120" s="6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62"/>
      <c r="E121" s="6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62"/>
      <c r="E122" s="6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62"/>
      <c r="E123" s="6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62"/>
      <c r="E124" s="6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62"/>
      <c r="E125" s="6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62"/>
      <c r="E126" s="6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62"/>
      <c r="E127" s="6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62"/>
      <c r="E128" s="6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62"/>
      <c r="E129" s="6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62"/>
      <c r="E130" s="6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62"/>
      <c r="E131" s="6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62"/>
      <c r="E132" s="6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62"/>
      <c r="E133" s="6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62"/>
      <c r="E134" s="6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62"/>
      <c r="E135" s="6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62"/>
      <c r="E136" s="6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62"/>
      <c r="E137" s="6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62"/>
      <c r="E138" s="6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62"/>
      <c r="E139" s="6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62"/>
      <c r="E140" s="6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62"/>
      <c r="E141" s="6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62"/>
      <c r="E142" s="6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62"/>
      <c r="E143" s="6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62"/>
      <c r="E144" s="6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62"/>
      <c r="E145" s="6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62"/>
      <c r="E146" s="6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62"/>
      <c r="E147" s="6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62"/>
      <c r="E148" s="6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62"/>
      <c r="E149" s="6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62"/>
      <c r="E150" s="6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62"/>
      <c r="E151" s="6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62"/>
      <c r="E152" s="6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62"/>
      <c r="E153" s="6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62"/>
      <c r="E154" s="6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62"/>
      <c r="E155" s="6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62"/>
      <c r="E156" s="6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62"/>
      <c r="E157" s="6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62"/>
      <c r="E158" s="6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62"/>
      <c r="E159" s="6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62"/>
      <c r="E160" s="6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62"/>
      <c r="E161" s="6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62"/>
      <c r="E162" s="6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62"/>
      <c r="E163" s="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62"/>
      <c r="E164" s="6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62"/>
      <c r="E165" s="6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62"/>
      <c r="E166" s="6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62"/>
      <c r="E167" s="6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62"/>
      <c r="E168" s="6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62"/>
      <c r="E169" s="6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62"/>
      <c r="E170" s="6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62"/>
      <c r="E171" s="6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62"/>
      <c r="E172" s="6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62"/>
      <c r="E173" s="6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62"/>
      <c r="E174" s="6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62"/>
      <c r="E175" s="6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62"/>
      <c r="E176" s="6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62"/>
      <c r="E177" s="6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62"/>
      <c r="E178" s="6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62"/>
      <c r="E179" s="6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62"/>
      <c r="E180" s="6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62"/>
      <c r="E181" s="6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62"/>
      <c r="E182" s="6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62"/>
      <c r="E183" s="6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62"/>
      <c r="E184" s="6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62"/>
      <c r="E185" s="6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62"/>
      <c r="E186" s="6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62"/>
      <c r="E187" s="6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62"/>
      <c r="E188" s="6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62"/>
      <c r="E189" s="6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62"/>
      <c r="E190" s="6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62"/>
      <c r="E191" s="6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62"/>
      <c r="E192" s="6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62"/>
      <c r="E193" s="6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62"/>
      <c r="E194" s="6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62"/>
      <c r="E195" s="6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62"/>
      <c r="E196" s="6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62"/>
      <c r="E197" s="6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62"/>
      <c r="E198" s="6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62"/>
      <c r="E199" s="6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62"/>
      <c r="E200" s="6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62"/>
      <c r="E201" s="6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62"/>
      <c r="E202" s="6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62"/>
      <c r="E203" s="6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62"/>
      <c r="E204" s="6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62"/>
      <c r="E205" s="6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62"/>
      <c r="E206" s="6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62"/>
      <c r="E207" s="6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62"/>
      <c r="E208" s="6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62"/>
      <c r="E209" s="6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62"/>
      <c r="E210" s="6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62"/>
      <c r="E211" s="6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62"/>
      <c r="E212" s="6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62"/>
      <c r="E213" s="6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62"/>
      <c r="E214" s="6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62"/>
      <c r="E215" s="6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62"/>
      <c r="E216" s="6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62"/>
      <c r="E217" s="6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62"/>
      <c r="E218" s="6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62"/>
      <c r="E219" s="6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62"/>
      <c r="E220" s="6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62"/>
      <c r="E221" s="6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62"/>
      <c r="E222" s="6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62"/>
      <c r="E223" s="6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62"/>
      <c r="E224" s="6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62"/>
      <c r="E225" s="6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62"/>
      <c r="E226" s="6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62"/>
      <c r="E227" s="6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62"/>
      <c r="E228" s="6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62"/>
      <c r="E229" s="6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62"/>
      <c r="E230" s="6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62"/>
      <c r="E231" s="6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62"/>
      <c r="E232" s="6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62"/>
      <c r="E233" s="6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62"/>
      <c r="E234" s="6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62"/>
      <c r="E235" s="6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62"/>
      <c r="E236" s="6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62"/>
      <c r="E237" s="6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62"/>
      <c r="E238" s="6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62"/>
      <c r="E239" s="6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62"/>
      <c r="E240" s="6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62"/>
      <c r="E241" s="6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62"/>
      <c r="E242" s="6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62"/>
      <c r="E243" s="6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62"/>
      <c r="E244" s="6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62"/>
      <c r="E245" s="6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6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6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6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6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6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6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6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6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6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6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6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6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6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6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6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6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6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6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6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6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6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6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6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6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6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6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6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6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6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6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6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6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6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6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6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6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6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6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6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6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6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6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6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6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6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6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6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6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6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6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6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6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6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6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6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6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6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6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6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6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6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6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6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6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6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6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6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6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6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6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6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6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6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6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6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6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6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6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6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6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6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6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6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6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6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6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6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6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6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6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6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6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6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6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6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6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6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6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6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6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6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6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6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6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6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6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6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6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6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6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6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6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6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6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6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6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6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6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6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6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6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6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6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6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6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6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6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6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6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6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6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6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6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6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6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6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6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6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6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6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6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6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6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6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6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6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6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6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6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6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6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6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6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6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6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6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6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6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6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6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6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6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6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6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6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6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6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6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6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6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6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6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6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6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6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6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6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6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6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6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6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6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6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6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6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6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6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6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6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6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6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6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6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6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6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6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6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6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6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6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6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6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6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6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6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6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6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6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6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6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6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6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6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6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6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6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6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6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6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6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6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6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6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6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6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6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6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6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6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6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6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6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6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6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6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6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6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6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6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6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6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6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6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6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6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6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6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6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6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6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6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6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6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6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6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6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6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6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6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6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6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6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6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6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6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6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6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6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6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6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6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6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6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6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6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6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6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6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6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6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6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6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6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6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6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6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6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6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6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6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6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6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6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6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6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6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6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6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6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6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6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6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6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6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6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6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6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6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6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6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6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6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6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6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6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6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6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6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6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6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6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6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6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6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6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6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6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6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6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6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6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6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6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6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6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6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6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6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6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6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6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6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6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6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6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6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6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6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6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6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6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6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6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6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6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6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6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6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6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6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6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6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6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6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6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6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6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6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6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6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6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6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6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6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6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6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6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6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6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6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6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6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6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6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6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6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6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6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6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6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6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6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6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6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6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6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6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6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6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6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6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6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6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6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6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6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6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6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6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6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6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6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6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6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6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6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6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6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6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6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6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6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6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6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6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6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6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6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6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6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6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6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6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6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6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6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6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6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6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6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6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6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6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6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6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6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6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6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6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6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6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6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6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6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6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6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6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6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6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6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6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6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6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6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6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6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6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6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6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6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6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6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6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6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6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6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6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6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6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6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6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6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6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6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6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6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6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6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6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6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6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6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6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6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6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6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6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6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6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6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6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6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6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6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6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6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6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6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6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6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6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6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6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6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6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6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6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6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6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6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6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6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6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6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6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6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6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6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6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6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6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6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6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6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6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6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6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6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6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6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6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6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6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6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6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6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6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6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6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6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6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6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6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6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6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6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6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6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6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6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6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6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6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6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6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6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6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6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6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6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6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6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6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6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6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6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6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6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6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6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6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6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6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6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6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6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6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6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6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6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6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6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6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6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6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6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6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6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6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6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6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6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6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6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6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6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6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6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6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6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6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6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6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6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6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6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6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6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6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6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6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6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6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6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6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6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6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6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6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6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6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6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6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6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6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6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6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6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6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6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6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6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6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6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6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6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6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6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6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6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6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6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6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6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6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6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6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6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6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6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6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6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6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6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6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6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6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6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6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6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6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6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6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6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6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6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6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6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6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6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6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6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6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6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6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6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6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6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6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6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6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6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6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6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6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6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6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6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6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6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6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6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6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6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6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6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6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6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6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6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6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6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6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6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6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6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6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6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6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6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6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6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6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6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6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6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6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6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6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6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6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6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6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6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6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6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6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6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6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6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6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C988" s="3"/>
      <c r="D988" s="3"/>
      <c r="E988" s="6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C989" s="3"/>
      <c r="D989" s="3"/>
      <c r="E989" s="6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C990" s="3"/>
      <c r="D990" s="3"/>
      <c r="E990" s="6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C991" s="3"/>
      <c r="D991" s="3"/>
      <c r="E991" s="6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mergeCells count="3">
    <mergeCell ref="A2:B2"/>
    <mergeCell ref="A8:B8"/>
    <mergeCell ref="A33:B3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