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lgarcia/Desktop/Data Bootcamp Folder/Module 1_Crowdfunding Analysis/Module_1_Challenge_Starter_Code/"/>
    </mc:Choice>
  </mc:AlternateContent>
  <xr:revisionPtr revIDLastSave="0" documentId="13_ncr:1_{CA9056F2-2BFC-9044-9786-D023B9020FA0}" xr6:coauthVersionLast="47" xr6:coauthVersionMax="47" xr10:uidLastSave="{00000000-0000-0000-0000-000000000000}"/>
  <bookViews>
    <workbookView xWindow="-37960" yWindow="-1800" windowWidth="37620" windowHeight="19300" activeTab="6" xr2:uid="{00000000-000D-0000-FFFF-FFFF00000000}"/>
  </bookViews>
  <sheets>
    <sheet name="Crowdfunding" sheetId="1" r:id="rId1"/>
    <sheet name="Parent Category Pivot Table" sheetId="3" r:id="rId2"/>
    <sheet name="Sub-Category Pivot Table" sheetId="4" r:id="rId3"/>
    <sheet name="Outcomes by year Pivot Table" sheetId="5" r:id="rId4"/>
    <sheet name="Outcomes by category &amp; backers" sheetId="6" r:id="rId5"/>
    <sheet name="Category by Outcomes &amp; Country" sheetId="10" r:id="rId6"/>
    <sheet name="Goal Analysis" sheetId="11" r:id="rId7"/>
  </sheets>
  <definedNames>
    <definedName name="_xlnm._FilterDatabase" localSheetId="0" hidden="1">Crowdfunding!$S$1:$S$1001</definedName>
    <definedName name="_xlchart.v1.0" hidden="1">'Goal Analysis'!$A$2:$A$13</definedName>
    <definedName name="_xlchart.v1.1" hidden="1">'Goal Analysis'!$F$1</definedName>
    <definedName name="_xlchart.v1.10" hidden="1">'Goal Analysis'!$G$1</definedName>
    <definedName name="_xlchart.v1.11" hidden="1">'Goal Analysis'!$G$2:$G$13</definedName>
    <definedName name="_xlchart.v1.12" hidden="1">'Goal Analysis'!$H$1</definedName>
    <definedName name="_xlchart.v1.13" hidden="1">'Goal Analysis'!$H$2:$H$13</definedName>
    <definedName name="_xlchart.v1.14" hidden="1">'Goal Analysis'!$A$2:$A$13</definedName>
    <definedName name="_xlchart.v1.15" hidden="1">'Goal Analysis'!$F$1</definedName>
    <definedName name="_xlchart.v1.16" hidden="1">'Goal Analysis'!$F$2:$F$13</definedName>
    <definedName name="_xlchart.v1.17" hidden="1">'Goal Analysis'!$G$1</definedName>
    <definedName name="_xlchart.v1.18" hidden="1">'Goal Analysis'!$G$2:$G$13</definedName>
    <definedName name="_xlchart.v1.19" hidden="1">'Goal Analysis'!$H$1</definedName>
    <definedName name="_xlchart.v1.2" hidden="1">'Goal Analysis'!$F$2:$F$13</definedName>
    <definedName name="_xlchart.v1.20" hidden="1">'Goal Analysis'!$H$2:$H$13</definedName>
    <definedName name="_xlchart.v1.3" hidden="1">'Goal Analysis'!$G$1</definedName>
    <definedName name="_xlchart.v1.4" hidden="1">'Goal Analysis'!$G$2:$G$13</definedName>
    <definedName name="_xlchart.v1.5" hidden="1">'Goal Analysis'!$H$1</definedName>
    <definedName name="_xlchart.v1.6" hidden="1">'Goal Analysis'!$H$2:$H$13</definedName>
    <definedName name="_xlchart.v1.7" hidden="1">'Goal Analysis'!$A$2:$A$13</definedName>
    <definedName name="_xlchart.v1.8" hidden="1">'Goal Analysis'!$F$1</definedName>
    <definedName name="_xlchart.v1.9" hidden="1">'Goal Analysis'!$F$2:$F$13</definedName>
    <definedName name="GOALS">Crowdfunding!$D$2:$D$1001</definedName>
    <definedName name="OUTCOMES">Crowdfunding!$G$2:$G$1001</definedName>
  </definedNames>
  <calcPr calcId="191029"/>
  <pivotCaches>
    <pivotCache cacheId="7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4" i="11"/>
  <c r="E5" i="11"/>
  <c r="E6" i="11"/>
  <c r="E7" i="11"/>
  <c r="E8" i="11"/>
  <c r="E9" i="11"/>
  <c r="E10" i="11"/>
  <c r="E11" i="11"/>
  <c r="E12" i="11"/>
  <c r="E13" i="11"/>
  <c r="E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2" i="11"/>
  <c r="B13" i="11"/>
  <c r="B12" i="11"/>
  <c r="B11" i="11"/>
  <c r="B10" i="11"/>
  <c r="B9" i="11"/>
  <c r="B8" i="11"/>
  <c r="B7" i="11"/>
  <c r="B6" i="11"/>
  <c r="B5" i="1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<sst xmlns="http://schemas.openxmlformats.org/spreadsheetml/2006/main" count="6158" uniqueCount="2108">
  <si>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</si>
  <si>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</si>
  <si>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</si>
  <si>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</si>
  <si>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</si>
  <si>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</si>
  <si>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</si>
  <si>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</si>
  <si>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</si>
  <si>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</si>
  <si>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</si>
  <si>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</si>
  <si>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</si>
  <si>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</si>
  <si>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</si>
  <si>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</si>
  <si>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</si>
  <si>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</si>
  <si>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</si>
  <si>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</si>
  <si>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</si>
  <si>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</si>
  <si>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</si>
  <si>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</si>
  <si>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</si>
  <si>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</si>
  <si>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</si>
  <si>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</si>
  <si>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</si>
  <si>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</si>
  <si>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</si>
  <si>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</si>
  <si>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</si>
  <si>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</si>
  <si>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</si>
  <si>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</si>
  <si>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</si>
  <si>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</si>
  <si>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</si>
  <si>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</si>
  <si>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</si>
  <si>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</si>
  <si>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</si>
  <si>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</si>
  <si>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</si>
  <si>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</si>
  <si>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</si>
  <si>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</si>
  <si>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</si>
  <si>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</si>
  <si>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</si>
  <si>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</si>
  <si>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</si>
  <si>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</si>
  <si>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</si>
  <si>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</si>
  <si>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</si>
  <si>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</si>
  <si>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</si>
  <si>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</si>
  <si>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</si>
  <si>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</si>
  <si>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</si>
  <si>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</si>
  <si>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</si>
  <si>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</si>
  <si>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</si>
  <si>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</si>
  <si>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</si>
  <si>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</si>
  <si>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</si>
  <si>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</si>
  <si>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</si>
  <si>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</si>
  <si>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</si>
  <si>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</si>
  <si>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</si>
  <si>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</si>
  <si>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</si>
  <si>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</si>
  <si>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</si>
  <si>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</si>
  <si>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</si>
  <si>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</si>
  <si>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</si>
  <si>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</si>
  <si>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</si>
  <si>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</si>
  <si>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</si>
  <si>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</si>
  <si>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</si>
  <si>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</si>
  <si>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</si>
  <si>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</si>
  <si>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</si>
  <si>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</si>
  <si>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</si>
  <si>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</si>
  <si>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</si>
  <si>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</si>
  <si>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</si>
  <si>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</si>
  <si>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</si>
  <si>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</si>
  <si>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</si>
  <si>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</si>
  <si>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</si>
  <si>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</si>
  <si>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</si>
  <si>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</si>
  <si>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</si>
  <si>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</si>
  <si>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</si>
  <si>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</si>
  <si>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</si>
  <si>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</si>
  <si>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</si>
  <si>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</si>
  <si>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</si>
  <si>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</si>
  <si>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</si>
  <si>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</si>
  <si>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</si>
  <si>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</si>
  <si>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</si>
  <si>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</si>
  <si>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</si>
  <si>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</si>
  <si>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</si>
  <si>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</si>
  <si>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</si>
  <si>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</si>
  <si>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</si>
  <si>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</si>
  <si>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</si>
  <si>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</si>
  <si>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</si>
  <si>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</si>
  <si>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</si>
  <si>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</si>
  <si>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</si>
  <si>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</si>
  <si>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</si>
  <si>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</si>
  <si>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</si>
  <si>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</si>
  <si>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</si>
  <si>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</si>
  <si>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</si>
  <si>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</si>
  <si>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</si>
  <si>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</si>
  <si>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</si>
  <si>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</si>
  <si>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</si>
  <si>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</si>
  <si>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</si>
  <si>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</si>
  <si>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</si>
  <si>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</si>
  <si>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</si>
  <si>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</si>
  <si>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</si>
  <si>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</si>
  <si>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</si>
  <si>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</si>
  <si>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</si>
  <si>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</si>
  <si>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</si>
  <si>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</si>
  <si>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</si>
  <si>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</si>
  <si>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</si>
  <si>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</si>
  <si>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</si>
  <si>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</si>
  <si>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</si>
  <si>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</si>
  <si>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</si>
  <si>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</si>
  <si>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</si>
  <si>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</si>
  <si>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</si>
  <si>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</si>
  <si>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</si>
  <si>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</si>
  <si>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</si>
  <si>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</si>
  <si>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</si>
  <si>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</si>
  <si>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</si>
  <si>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</si>
  <si>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</si>
  <si>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</si>
  <si>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</si>
  <si>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</si>
  <si>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</si>
  <si>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</si>
  <si>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</si>
  <si>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</si>
  <si>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</si>
  <si>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</si>
  <si>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</si>
  <si>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</si>
  <si>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</si>
  <si>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</si>
  <si>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</si>
  <si>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</si>
  <si>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</si>
  <si>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</si>
  <si>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</si>
  <si>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</si>
  <si>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</si>
  <si>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</si>
  <si>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</si>
  <si>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</si>
  <si>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</si>
  <si>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</si>
  <si>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</si>
  <si>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</si>
  <si>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</si>
  <si>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</si>
  <si>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</si>
  <si>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</si>
  <si>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</si>
  <si>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</si>
  <si>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</si>
  <si>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</si>
  <si>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</si>
  <si>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</si>
  <si>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</si>
  <si>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</si>
  <si>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</si>
  <si>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</si>
  <si>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</si>
  <si>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</si>
  <si>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</si>
  <si>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</si>
  <si>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</si>
  <si>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</si>
  <si>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</si>
  <si>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</si>
  <si>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</si>
  <si>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</si>
  <si>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</si>
  <si>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</si>
  <si>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</si>
  <si>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</si>
  <si>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</si>
  <si>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</si>
  <si>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</si>
  <si>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</si>
  <si>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</si>
  <si>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</si>
  <si>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</si>
  <si>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</si>
  <si>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</si>
  <si>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</si>
  <si>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</si>
  <si>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</si>
  <si>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</si>
  <si>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</si>
  <si>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</si>
  <si>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</si>
  <si>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</si>
  <si>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</si>
  <si>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</si>
  <si>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</si>
  <si>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</si>
  <si>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</si>
  <si>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</si>
  <si>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</si>
  <si>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</si>
  <si>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</si>
  <si>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</si>
  <si>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</si>
  <si>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</si>
  <si>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</si>
  <si>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</si>
  <si>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</si>
  <si>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</si>
  <si>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</si>
  <si>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</si>
  <si>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</si>
  <si>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</si>
  <si>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</si>
  <si>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</si>
  <si>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</si>
  <si>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</si>
  <si>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</si>
  <si>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</si>
  <si>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</si>
  <si>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</si>
  <si>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</si>
  <si>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</si>
  <si>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</si>
  <si>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</si>
  <si>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</si>
  <si>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</si>
  <si>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</si>
  <si>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</si>
  <si>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</si>
  <si>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</si>
  <si>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</si>
  <si>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</si>
  <si>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</si>
  <si>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</si>
  <si>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</si>
  <si>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</si>
  <si>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</si>
  <si>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</si>
  <si>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</si>
  <si>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</si>
  <si>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</si>
  <si>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</si>
  <si>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</si>
  <si>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</si>
  <si>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</si>
  <si>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</si>
  <si>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</si>
  <si>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</si>
  <si>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</si>
  <si>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</si>
  <si>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</si>
  <si>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</si>
  <si>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</si>
  <si>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</si>
  <si>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</si>
  <si>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</si>
  <si>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</si>
  <si>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</si>
  <si>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</si>
  <si>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</si>
  <si>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</si>
  <si>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</si>
  <si>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</si>
  <si>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</si>
  <si>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</si>
  <si>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</si>
  <si>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</si>
  <si>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</si>
  <si>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</si>
  <si>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</si>
  <si>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</si>
  <si>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</si>
  <si>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</si>
  <si>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</si>
  <si>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</si>
  <si>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</si>
  <si>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</si>
  <si>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</si>
  <si>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</si>
  <si>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</si>
  <si>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</si>
  <si>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</si>
  <si>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</si>
  <si>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</si>
  <si>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</si>
  <si>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</si>
  <si>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</si>
  <si>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</si>
  <si>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</si>
  <si>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</si>
  <si>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</si>
  <si>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</si>
  <si>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</si>
  <si>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</si>
  <si>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</si>
  <si>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</si>
  <si>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</si>
  <si>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</si>
  <si>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</si>
  <si>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</si>
  <si>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</si>
  <si>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</si>
  <si>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</si>
  <si>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</si>
  <si>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</si>
  <si>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</si>
  <si>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</si>
  <si>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</si>
  <si>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</si>
  <si>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</si>
  <si>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</si>
  <si>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</si>
  <si>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</si>
  <si>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</si>
  <si>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</si>
  <si>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</si>
  <si>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</si>
  <si>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</si>
  <si>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</si>
  <si>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</si>
  <si>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</si>
  <si>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</si>
  <si>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</si>
  <si>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</si>
  <si>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</si>
  <si>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</si>
  <si>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</si>
  <si>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</si>
  <si>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</si>
  <si>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</si>
  <si>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</si>
  <si>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</si>
  <si>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</si>
  <si>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</si>
  <si>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</si>
  <si>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</si>
  <si>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</si>
  <si>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</si>
  <si>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</si>
  <si>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</si>
  <si>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</si>
  <si>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</si>
  <si>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</si>
  <si>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</si>
  <si>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</si>
  <si>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</si>
  <si>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</si>
  <si>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</si>
  <si>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</si>
  <si>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</si>
  <si>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</si>
  <si>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</si>
  <si>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</si>
  <si>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</si>
  <si>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</si>
  <si>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</si>
  <si>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</si>
  <si>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</si>
  <si>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</si>
  <si>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</si>
  <si>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</si>
  <si>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</si>
  <si>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</si>
  <si>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</si>
  <si>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</si>
  <si>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</si>
  <si>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</si>
  <si>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</si>
  <si>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</si>
  <si>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</si>
  <si>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</si>
  <si>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</si>
  <si>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</si>
  <si>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</si>
  <si>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</si>
  <si>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</si>
  <si>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</si>
  <si>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</si>
  <si>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</si>
  <si>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</si>
  <si>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</si>
  <si>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</si>
  <si>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</si>
  <si>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</si>
  <si>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</si>
  <si>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</si>
  <si>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</si>
  <si>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</si>
  <si>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</si>
  <si>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</si>
  <si>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</si>
  <si>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</si>
  <si>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</si>
  <si>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</si>
  <si>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</si>
  <si>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</si>
  <si>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</si>
  <si>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</si>
  <si>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</si>
  <si>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</si>
  <si>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</si>
  <si>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</si>
  <si>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</si>
  <si>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</si>
  <si>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</si>
  <si>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</si>
  <si>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</si>
  <si>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</si>
  <si>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</si>
  <si>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</si>
  <si>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</si>
  <si>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</si>
  <si>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</si>
  <si>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</si>
  <si>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</si>
  <si>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</si>
  <si>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</si>
  <si>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</si>
  <si>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</si>
  <si>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</si>
  <si>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</si>
  <si>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</si>
  <si>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</si>
  <si>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</si>
  <si>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</si>
  <si>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</si>
  <si>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</si>
  <si>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</si>
  <si>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</si>
  <si>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</si>
  <si>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</si>
  <si>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</si>
  <si>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</si>
  <si>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</si>
  <si>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</si>
  <si>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</si>
  <si>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</si>
  <si>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</si>
  <si>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</si>
  <si>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</si>
  <si>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</si>
  <si>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</si>
  <si>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</si>
  <si>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</si>
  <si>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</si>
  <si>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</si>
  <si>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</si>
  <si>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</si>
  <si>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</si>
  <si>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</si>
  <si>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</si>
  <si>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</si>
  <si>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</si>
  <si>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</si>
  <si>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</si>
  <si>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</si>
  <si>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</si>
  <si>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</si>
  <si>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</si>
  <si>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</si>
  <si>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</si>
  <si>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</si>
  <si>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</si>
  <si>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</si>
  <si>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</si>
  <si>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</si>
  <si>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</si>
  <si>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</si>
  <si>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</si>
  <si>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</si>
  <si>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</si>
  <si>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</si>
  <si>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</si>
  <si>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</si>
  <si>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</si>
  <si>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</si>
  <si>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</si>
  <si>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</si>
  <si>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</si>
  <si>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</si>
  <si>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</si>
  <si>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</si>
  <si>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</si>
  <si>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</si>
  <si>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</si>
  <si>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</si>
  <si>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</si>
  <si>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</si>
  <si>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</si>
  <si>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</si>
  <si>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</si>
  <si>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</si>
  <si>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</si>
  <si>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</si>
  <si>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</si>
  <si>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</si>
  <si>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</si>
  <si>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</si>
  <si>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</si>
  <si>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</si>
  <si>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</si>
  <si>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</si>
  <si>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</si>
  <si>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</si>
  <si>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</si>
  <si>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</si>
  <si>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</si>
  <si>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</si>
  <si>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</si>
  <si>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</si>
  <si>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</si>
  <si>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</si>
  <si>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</si>
  <si>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</si>
  <si>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</si>
  <si>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</si>
  <si>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</si>
  <si>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</si>
  <si>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</si>
  <si>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</si>
  <si>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</si>
  <si>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</si>
  <si>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</si>
  <si>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</si>
  <si>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</si>
  <si>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</si>
  <si>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</si>
  <si>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</si>
  <si>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</si>
  <si>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</si>
  <si>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</si>
  <si>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</si>
  <si>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</si>
  <si>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</si>
  <si>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</si>
  <si>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</si>
  <si>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</si>
  <si>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</si>
  <si>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</si>
  <si>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</si>
  <si>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</si>
  <si>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</si>
  <si>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</si>
  <si>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</si>
  <si>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</si>
  <si>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</si>
  <si>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</si>
  <si>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</si>
  <si>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</si>
  <si>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</si>
  <si>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</si>
  <si>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</si>
  <si>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</si>
  <si>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</si>
  <si>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</si>
  <si>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</si>
  <si>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</si>
  <si>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</si>
  <si>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</si>
  <si>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</si>
  <si>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</si>
  <si>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</si>
  <si>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</si>
  <si>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</si>
  <si>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</si>
  <si>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</si>
  <si>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</si>
  <si>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</si>
  <si>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</si>
  <si>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</si>
  <si>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</si>
  <si>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</si>
  <si>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</si>
  <si>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</si>
  <si>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</si>
  <si>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</si>
  <si>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</si>
  <si>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</si>
  <si>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</si>
  <si>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</si>
  <si>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</si>
  <si>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</si>
  <si>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</si>
  <si>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</si>
  <si>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</si>
  <si>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</si>
  <si>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</si>
  <si>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</si>
  <si>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</si>
  <si>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</si>
  <si>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</si>
  <si>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</si>
  <si>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</si>
  <si>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</si>
  <si>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</si>
  <si>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</si>
  <si>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</si>
  <si>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</si>
  <si>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</si>
  <si>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</si>
  <si>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</si>
  <si>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</si>
  <si>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</si>
  <si>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</si>
  <si>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</si>
  <si>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</si>
  <si>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</si>
  <si>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</si>
  <si>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</si>
  <si>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</si>
  <si>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</si>
  <si>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</si>
  <si>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</si>
  <si>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</si>
  <si>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</si>
  <si>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</si>
  <si>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</si>
  <si>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</si>
  <si>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</si>
  <si>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</si>
  <si>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</si>
  <si>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</si>
  <si>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</si>
  <si>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</si>
  <si>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</si>
  <si>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</si>
  <si>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</si>
  <si>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</si>
  <si>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</si>
  <si>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</si>
  <si>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</si>
  <si>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</si>
  <si>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</si>
  <si>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</si>
  <si>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</si>
  <si>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</si>
  <si>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</si>
  <si>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</si>
  <si>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</si>
  <si>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</si>
  <si>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</si>
  <si>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</si>
  <si>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</si>
  <si>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</si>
  <si>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</si>
  <si>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</si>
  <si>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</si>
  <si>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</si>
  <si>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</si>
  <si>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</si>
  <si>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</si>
  <si>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</si>
  <si>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</si>
  <si>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</si>
  <si>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</si>
  <si>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</si>
  <si>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</si>
  <si>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</si>
  <si>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</si>
  <si>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</si>
  <si>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</si>
  <si>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</si>
  <si>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</si>
  <si>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</si>
  <si>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</si>
  <si>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</si>
  <si>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</si>
  <si>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</si>
  <si>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</si>
  <si>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</si>
  <si>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</si>
  <si>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</si>
  <si>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</si>
  <si>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</si>
  <si>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</si>
  <si>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</si>
  <si>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</si>
  <si>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</si>
  <si>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</si>
  <si>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</si>
  <si>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</si>
  <si>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</si>
  <si>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</si>
  <si>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</si>
  <si>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</si>
  <si>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</si>
  <si>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</si>
  <si>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</si>
  <si>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</si>
  <si>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</si>
  <si>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</si>
  <si>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</si>
  <si>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</si>
  <si>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</si>
  <si>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</si>
  <si>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</si>
  <si>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</si>
  <si>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</si>
  <si>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</si>
  <si>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</si>
  <si>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</si>
  <si>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</si>
  <si>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</si>
  <si>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</si>
  <si>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</si>
  <si>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</si>
  <si>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</si>
  <si>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</si>
  <si>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</si>
  <si>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</si>
  <si>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</si>
  <si>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</si>
  <si>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</si>
  <si>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</si>
  <si>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</si>
  <si>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</si>
  <si>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</si>
  <si>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</si>
  <si>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</si>
  <si>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</si>
  <si>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</si>
  <si>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</si>
  <si>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</si>
  <si>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</si>
  <si>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</si>
  <si>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</si>
  <si>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</si>
  <si>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</si>
  <si>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</si>
  <si>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</si>
  <si>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</si>
  <si>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</si>
  <si>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</si>
  <si>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</si>
  <si>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</si>
  <si>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</si>
  <si>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</si>
  <si>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</si>
  <si>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</si>
  <si>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</si>
  <si>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</si>
  <si>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</si>
  <si>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</si>
  <si>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</si>
  <si>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</si>
  <si>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</si>
  <si>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</si>
  <si>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</si>
  <si>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</si>
  <si>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</si>
  <si>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</si>
  <si>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</si>
  <si>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</si>
  <si>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</si>
  <si>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</si>
  <si>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</si>
  <si>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</si>
  <si>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</si>
  <si>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</si>
  <si>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</si>
  <si>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</si>
  <si>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</si>
  <si>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</si>
  <si>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</si>
  <si>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</si>
  <si>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</si>
  <si>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</si>
  <si>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</si>
  <si>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</si>
  <si>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</si>
  <si>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</si>
  <si>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</si>
  <si>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</si>
  <si>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</si>
  <si>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</si>
  <si>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</si>
  <si>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</si>
  <si>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</si>
  <si>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</si>
  <si>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</si>
  <si>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</si>
  <si>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</si>
  <si>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</si>
  <si>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</si>
  <si>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</si>
  <si>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</si>
  <si>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</si>
  <si>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</si>
  <si>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</si>
  <si>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</si>
  <si>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</si>
  <si>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</si>
  <si>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</si>
  <si>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</si>
  <si>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</si>
  <si>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</si>
  <si>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</si>
  <si>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</si>
  <si>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</si>
  <si>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</si>
  <si>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</si>
  <si>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</si>
  <si>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</si>
  <si>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</si>
  <si>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</si>
  <si>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</si>
  <si>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</si>
  <si>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</si>
  <si>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</si>
  <si>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</si>
  <si>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</si>
  <si>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</si>
  <si>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</si>
  <si>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</si>
  <si>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</si>
  <si>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</si>
  <si>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</si>
  <si>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</si>
  <si>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</si>
  <si>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</si>
  <si>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</si>
  <si>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</si>
  <si>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</si>
  <si>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</si>
  <si>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</si>
  <si>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</si>
  <si>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</si>
  <si>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</si>
  <si>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</si>
  <si>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</si>
  <si>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</si>
  <si>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</si>
  <si>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</si>
  <si>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</si>
  <si>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</si>
  <si>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</si>
  <si>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</si>
  <si>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</si>
  <si>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</si>
  <si>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</si>
  <si>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</si>
  <si>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</si>
  <si>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</si>
  <si>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</si>
  <si>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</si>
  <si>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</si>
  <si>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</si>
  <si>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</si>
  <si>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</si>
  <si>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</si>
  <si>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</si>
  <si>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</si>
  <si>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</si>
  <si>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</si>
  <si>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</si>
  <si>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</si>
  <si>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</si>
  <si>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</si>
  <si>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</si>
  <si>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</si>
  <si>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</si>
  <si>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</si>
  <si>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</si>
  <si>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</si>
  <si>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</si>
  <si>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</si>
  <si>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</si>
  <si>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</si>
  <si>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</si>
  <si>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</si>
  <si>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</si>
  <si>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</si>
  <si>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</si>
  <si>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</si>
  <si>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</si>
  <si>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</si>
  <si>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</si>
  <si>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</si>
  <si>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</si>
  <si>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</si>
  <si>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</si>
  <si>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</si>
  <si>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</si>
  <si>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</si>
  <si>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</si>
  <si>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</si>
  <si>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</si>
  <si>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</si>
  <si>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</si>
  <si>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</si>
  <si>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</si>
  <si>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</si>
  <si>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</si>
  <si>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</si>
  <si>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</si>
  <si>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</si>
  <si>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</si>
  <si>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</si>
  <si>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</si>
  <si>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</si>
  <si>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</si>
  <si>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</si>
  <si>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</si>
  <si>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</si>
  <si>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</si>
  <si>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</si>
  <si>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</si>
  <si>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</si>
  <si>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</si>
  <si>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</si>
  <si>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</si>
  <si>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</si>
  <si>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</si>
  <si>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</si>
  <si>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</si>
  <si>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</si>
  <si>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</si>
  <si>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</si>
  <si>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</si>
  <si>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</si>
  <si>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</si>
  <si>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</si>
  <si>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</si>
  <si>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</si>
  <si>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</si>
  <si>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</si>
  <si>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</si>
  <si>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</si>
  <si>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</si>
  <si>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</si>
  <si>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</si>
  <si>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</si>
  <si>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</si>
  <si>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</si>
  <si>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</si>
  <si>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</si>
  <si>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</si>
  <si>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</si>
  <si>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</si>
  <si>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</si>
  <si>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</si>
  <si>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</si>
  <si>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</si>
  <si>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</si>
  <si>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</si>
  <si>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</si>
  <si>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</si>
  <si>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</si>
  <si>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</si>
  <si>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</si>
  <si>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</si>
  <si>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</si>
  <si>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</si>
  <si>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</si>
  <si>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</si>
  <si>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</si>
  <si>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</si>
  <si>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</si>
  <si>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</si>
  <si>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</si>
  <si>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</si>
  <si>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</si>
  <si>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</si>
  <si>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</si>
  <si>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</si>
  <si>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</si>
  <si>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</si>
  <si>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</si>
  <si>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</si>
  <si>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</si>
  <si>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</si>
  <si>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</si>
  <si>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</si>
  <si>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</si>
  <si>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</si>
  <si>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</si>
  <si>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</si>
  <si>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</si>
  <si>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</si>
  <si>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</si>
  <si>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</si>
  <si>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</si>
  <si>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</si>
  <si>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</si>
  <si>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</si>
  <si>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</si>
  <si>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</si>
  <si>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</si>
  <si>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</si>
  <si>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</si>
  <si>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</si>
  <si>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</si>
  <si>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</si>
  <si>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</si>
  <si>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</si>
  <si>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</si>
  <si>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</si>
  <si>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</si>
  <si>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</si>
  <si>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</si>
  <si>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</si>
  <si>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</si>
  <si>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</si>
  <si>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</si>
  <si>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</si>
  <si>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</si>
  <si>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</si>
  <si>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</si>
  <si>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</si>
  <si>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</si>
  <si>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</si>
  <si>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</si>
  <si>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</si>
  <si>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</si>
  <si>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</si>
  <si>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</si>
  <si>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</si>
  <si>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</si>
  <si>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</si>
  <si>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</si>
  <si>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</si>
  <si>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</si>
  <si>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</si>
  <si>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</si>
  <si>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</si>
  <si>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</si>
  <si>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</si>
  <si>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</si>
  <si>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</si>
  <si>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</si>
  <si>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</si>
  <si>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</si>
  <si>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</si>
  <si>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</si>
  <si>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</si>
  <si>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</si>
  <si>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</si>
  <si>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</si>
  <si>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</si>
  <si>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</si>
  <si>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</si>
  <si>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</si>
  <si>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</si>
  <si>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</si>
  <si>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</si>
  <si>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</si>
  <si>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</si>
  <si>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</si>
  <si>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</si>
  <si>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</si>
  <si>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</si>
  <si>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</si>
  <si>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</si>
  <si>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</si>
  <si>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</si>
  <si>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</si>
  <si>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</si>
  <si>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</si>
  <si>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</si>
  <si>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</si>
  <si>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</si>
  <si>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</si>
  <si>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</si>
  <si>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</si>
  <si>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</si>
  <si>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</si>
  <si>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</si>
  <si>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</si>
  <si>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</si>
  <si>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</si>
  <si>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</si>
  <si>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</si>
  <si>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</si>
  <si>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</si>
  <si>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</si>
  <si>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</si>
  <si>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</si>
  <si>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</si>
  <si>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</si>
  <si>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</si>
  <si>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</si>
  <si>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</si>
  <si>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</si>
  <si>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</si>
  <si>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</si>
  <si>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</si>
  <si>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</si>
  <si>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</si>
  <si>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</si>
  <si>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</si>
  <si>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</si>
  <si>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</si>
  <si>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</si>
  <si>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</si>
  <si>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</si>
  <si>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</si>
  <si>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</si>
  <si>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</si>
  <si>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</si>
  <si>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</si>
  <si>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</si>
  <si>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</si>
  <si>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</si>
  <si>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</si>
  <si>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</si>
  <si>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</si>
  <si>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</si>
  <si>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</si>
  <si>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</si>
  <si>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</si>
  <si>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</si>
  <si>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</si>
  <si>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</si>
  <si>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</si>
  <si>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</si>
  <si>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</si>
  <si>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</si>
  <si>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</si>
  <si>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</si>
  <si>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</si>
  <si>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</si>
  <si>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</si>
  <si>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</si>
  <si>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</si>
  <si>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</si>
  <si>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</si>
  <si>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</si>
  <si>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</si>
  <si>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</si>
  <si>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</si>
  <si>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</si>
  <si>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</si>
  <si>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</si>
  <si>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</si>
  <si>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</si>
  <si>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</si>
  <si>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</si>
  <si>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</si>
  <si>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</si>
  <si>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</si>
  <si>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</si>
  <si>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</si>
  <si>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</si>
  <si>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</si>
  <si>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</si>
  <si>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</si>
  <si>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</si>
  <si>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</si>
  <si>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</si>
  <si>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</si>
  <si>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</si>
  <si>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</si>
  <si>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</si>
  <si>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</si>
  <si>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</si>
  <si>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</si>
  <si>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</si>
  <si>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</si>
  <si>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</si>
  <si>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</si>
  <si>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</si>
  <si>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</si>
  <si>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</si>
  <si>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</si>
  <si>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</si>
  <si>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</si>
  <si>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</si>
  <si>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</si>
  <si>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</si>
  <si>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</si>
  <si>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</si>
  <si>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</si>
  <si>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</si>
  <si>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</si>
  <si>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</si>
  <si>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</si>
  <si>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</si>
  <si>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</si>
  <si>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</si>
  <si>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</si>
  <si>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</si>
  <si>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</si>
  <si>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</si>
  <si>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</si>
  <si>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</si>
  <si>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</si>
  <si>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</si>
  <si>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</si>
  <si>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</si>
  <si>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</si>
  <si>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</si>
  <si>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</si>
  <si>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</si>
  <si>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</si>
  <si>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</si>
  <si>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</si>
  <si>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</si>
  <si>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</si>
  <si>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</si>
  <si>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</si>
  <si>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</si>
  <si>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</si>
  <si>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</si>
  <si>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</si>
  <si>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</si>
  <si>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</si>
  <si>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</si>
  <si>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</si>
  <si>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</si>
  <si>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</si>
  <si>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</si>
  <si>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</si>
  <si>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</si>
  <si>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</si>
  <si>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</si>
  <si>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</si>
  <si>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</si>
  <si>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</si>
  <si>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</si>
  <si>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</si>
  <si>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</si>
  <si>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</si>
  <si>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</si>
  <si>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</si>
  <si>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</si>
  <si>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</si>
  <si>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</si>
  <si>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</si>
  <si>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</si>
  <si>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</si>
  <si>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</si>
  <si>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</si>
  <si>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</si>
  <si>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</si>
  <si>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</si>
  <si>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</si>
  <si>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</si>
  <si>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</si>
  <si>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</si>
  <si>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</si>
  <si>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</si>
  <si>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</si>
  <si>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</si>
  <si>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</si>
  <si>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</si>
  <si>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</si>
  <si>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</si>
  <si>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</si>
  <si>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</si>
  <si>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</si>
  <si>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</si>
  <si>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</si>
  <si>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</si>
  <si>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</si>
  <si>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</si>
  <si>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</si>
  <si>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</si>
  <si>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</si>
  <si>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</si>
  <si>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</si>
  <si>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</si>
  <si>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</si>
  <si>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</si>
  <si>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</si>
  <si>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</si>
  <si>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</si>
  <si>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</si>
  <si>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</si>
  <si>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</si>
  <si>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</si>
  <si>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</si>
  <si>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</si>
  <si>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</si>
  <si>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</si>
  <si>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</si>
  <si>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</si>
  <si>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</si>
  <si>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</si>
  <si>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</si>
  <si>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</si>
  <si>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</si>
  <si>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</si>
  <si>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</si>
  <si>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</si>
  <si>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</si>
  <si>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</si>
  <si>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</si>
  <si>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</si>
  <si>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</si>
  <si>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</si>
  <si>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</si>
  <si>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</si>
  <si>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</si>
  <si>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</si>
  <si>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</si>
  <si>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</si>
  <si>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</si>
  <si>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</si>
  <si>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</si>
  <si>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</si>
  <si>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</si>
  <si>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</si>
  <si>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</si>
  <si>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</si>
  <si>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</si>
  <si>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</si>
  <si>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</si>
  <si>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</si>
  <si>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</si>
  <si>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</si>
  <si>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</si>
  <si>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</si>
  <si>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</si>
  <si>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</si>
  <si>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</si>
  <si>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</si>
  <si>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</si>
  <si>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</si>
  <si>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</si>
  <si>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</si>
  <si>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</si>
  <si>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</si>
  <si>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</si>
  <si>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</si>
  <si>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</si>
  <si>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</si>
  <si>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</si>
  <si>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</si>
  <si>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</si>
  <si>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</si>
  <si>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</si>
  <si>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</si>
  <si>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</si>
  <si>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</si>
  <si>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</si>
  <si>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</si>
  <si>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</si>
  <si>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</si>
  <si>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</si>
  <si>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</si>
  <si>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</si>
  <si>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</si>
  <si>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</si>
  <si>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</si>
  <si>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</si>
  <si>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</si>
  <si>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</si>
  <si>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</si>
  <si>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</si>
  <si>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</si>
  <si>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</si>
  <si>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</si>
  <si>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</si>
  <si>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</si>
  <si>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</si>
  <si>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</si>
  <si>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</si>
  <si>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</si>
  <si>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</si>
  <si>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</si>
  <si>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</si>
  <si>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</si>
  <si>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</si>
  <si>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</si>
  <si>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</si>
  <si>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</si>
  <si>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</si>
  <si>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</si>
  <si>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</si>
  <si>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</si>
  <si>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</si>
  <si>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</si>
  <si>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</si>
  <si>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</si>
  <si>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</si>
  <si>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</si>
  <si>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</si>
  <si>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</si>
  <si>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</si>
  <si>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</si>
  <si>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</si>
  <si>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</si>
  <si>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</si>
  <si>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</si>
  <si>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</si>
  <si>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</si>
  <si>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</si>
  <si>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</si>
  <si>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</si>
  <si>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</si>
  <si>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</si>
  <si>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</si>
  <si>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</si>
  <si>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</si>
  <si>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</si>
  <si>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</si>
  <si>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</si>
  <si>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</si>
  <si>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</si>
  <si>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</si>
  <si>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</si>
  <si>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</si>
  <si>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</si>
  <si>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</si>
  <si>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</si>
  <si>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</si>
  <si>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</si>
  <si>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</si>
  <si>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</si>
  <si>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</si>
  <si>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</si>
  <si>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</si>
  <si>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</si>
  <si>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</si>
  <si>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</si>
  <si>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</si>
  <si>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</si>
  <si>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</si>
  <si>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</si>
  <si>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</si>
  <si>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</si>
  <si>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</si>
  <si>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</si>
  <si>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</si>
  <si>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</si>
  <si>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</si>
  <si>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</si>
  <si>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</si>
  <si>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</si>
  <si>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</si>
  <si>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</si>
  <si>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</si>
  <si>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</si>
  <si>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</si>
  <si>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</si>
  <si>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</si>
  <si>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</si>
  <si>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</si>
  <si>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</si>
  <si>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</si>
  <si>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</si>
  <si>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</si>
  <si>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</si>
  <si>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</si>
  <si>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</si>
  <si>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</si>
  <si>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</si>
  <si>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</si>
  <si>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</si>
  <si>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</si>
  <si>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</si>
  <si>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</si>
  <si>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</si>
  <si>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</si>
  <si>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</si>
  <si>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</si>
  <si>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</si>
  <si>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</si>
  <si>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</si>
  <si>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</si>
  <si>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</si>
  <si>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</si>
  <si>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</si>
  <si>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</si>
  <si>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</si>
  <si>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</si>
  <si>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</si>
  <si>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</si>
  <si>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</si>
  <si>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</si>
  <si>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</si>
  <si>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</si>
  <si>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</si>
  <si>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</si>
  <si>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</si>
  <si>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</si>
  <si>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</si>
  <si>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</si>
  <si>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</si>
  <si>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</si>
  <si>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</si>
  <si>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</si>
  <si>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</si>
  <si>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</si>
  <si>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</si>
  <si>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</si>
  <si>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</si>
  <si>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</si>
  <si>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</si>
  <si>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</si>
  <si>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</si>
  <si>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</si>
  <si>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</si>
  <si>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</si>
  <si>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</si>
  <si>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</si>
  <si>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</si>
  <si>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</si>
  <si>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</si>
  <si>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</si>
  <si>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</si>
  <si>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</si>
  <si>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</si>
  <si>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</si>
  <si>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</si>
  <si>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</si>
  <si>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</si>
  <si>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</si>
  <si>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</si>
  <si>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</si>
  <si>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</si>
  <si>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</si>
  <si>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</si>
  <si>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</si>
  <si>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</si>
  <si>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</si>
  <si>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</si>
  <si>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</si>
  <si>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</si>
  <si>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</si>
  <si>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</si>
  <si>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</si>
  <si>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</si>
  <si>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</si>
  <si>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</si>
  <si>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</si>
  <si>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</si>
  <si>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</si>
  <si>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</si>
  <si>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</si>
  <si>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</si>
  <si>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</si>
  <si>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</si>
  <si>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</si>
  <si>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</si>
  <si>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</si>
  <si>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</si>
  <si>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</si>
  <si>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</si>
  <si>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</si>
  <si>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</si>
  <si>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</si>
  <si>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</si>
  <si>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</si>
  <si>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</si>
  <si>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</si>
  <si>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</si>
  <si>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</si>
  <si>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</si>
  <si>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</si>
  <si>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</si>
  <si>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</si>
  <si>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</si>
  <si>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</si>
  <si>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</si>
  <si>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</si>
  <si>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</si>
  <si>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</si>
  <si>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</si>
  <si>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</si>
  <si>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</si>
  <si>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</si>
  <si>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</si>
  <si>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</si>
  <si>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</si>
  <si>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</si>
  <si>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</si>
  <si>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</si>
  <si>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</si>
  <si>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</si>
  <si>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</si>
  <si>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</si>
  <si>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</si>
  <si>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</si>
  <si>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</si>
  <si>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</si>
  <si>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</si>
  <si>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</si>
  <si>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</si>
  <si>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</si>
  <si>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</si>
  <si>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</si>
  <si>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</si>
  <si>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</si>
  <si>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</si>
  <si>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</si>
  <si>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</si>
  <si>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</si>
  <si>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</si>
  <si>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</si>
  <si>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</si>
  <si>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</si>
  <si>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</si>
  <si>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</si>
  <si>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</si>
  <si>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</si>
  <si>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</si>
  <si>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</si>
  <si>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</si>
  <si>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</si>
  <si>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</si>
  <si>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</si>
  <si>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</si>
  <si>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</si>
  <si>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</si>
  <si>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</si>
  <si>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</si>
  <si>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</si>
  <si>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</si>
  <si>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</si>
  <si>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</si>
  <si>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</si>
  <si>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</si>
  <si>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</si>
  <si>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</si>
  <si>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</si>
  <si>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</si>
  <si>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</si>
  <si>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</si>
  <si>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</si>
  <si>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</si>
  <si>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</si>
  <si>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</si>
  <si>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</si>
  <si>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</si>
  <si>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</si>
  <si>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</si>
  <si>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</si>
  <si>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</si>
  <si>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</si>
  <si>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</si>
  <si>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</si>
  <si>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</si>
  <si>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</si>
  <si>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</si>
  <si>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</si>
  <si>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</si>
  <si>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</si>
  <si>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</si>
  <si>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</si>
  <si>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</si>
  <si>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</si>
  <si>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</si>
  <si>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</si>
  <si>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</si>
  <si>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</si>
  <si>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</si>
  <si>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</si>
  <si>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</si>
  <si>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</si>
  <si>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</si>
  <si>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</si>
  <si>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</si>
  <si>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</si>
  <si>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</si>
  <si>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</si>
  <si>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</si>
  <si>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</si>
  <si>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</si>
  <si>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</si>
  <si>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</si>
  <si>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</si>
  <si>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</si>
  <si>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</si>
  <si>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</si>
  <si>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</si>
  <si>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</si>
  <si>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</si>
  <si>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</si>
  <si>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</si>
  <si>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</si>
  <si>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</si>
  <si>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</si>
  <si>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</si>
  <si>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</si>
  <si>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</si>
  <si>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</si>
  <si>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</si>
  <si>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</si>
  <si>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</si>
  <si>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</si>
  <si>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</si>
  <si>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</si>
  <si>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</si>
  <si>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</si>
  <si>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</si>
  <si>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</si>
  <si>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</si>
  <si>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</si>
  <si>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</si>
  <si>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</si>
  <si>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</si>
  <si>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</si>
  <si>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</si>
  <si>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</si>
  <si>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</si>
  <si>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</si>
  <si>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</si>
  <si>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</si>
  <si>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</si>
  <si>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</si>
  <si>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</si>
  <si>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</si>
  <si>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</si>
  <si>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</si>
  <si>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</si>
  <si>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</si>
  <si>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</si>
  <si>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</si>
  <si>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</si>
  <si>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</si>
  <si>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</si>
  <si>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</si>
  <si>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</si>
  <si>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</si>
  <si>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</si>
  <si>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</si>
  <si>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</si>
  <si>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</si>
  <si>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</si>
  <si>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</si>
  <si>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</si>
  <si>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</si>
  <si>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</si>
  <si>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</si>
  <si>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</si>
  <si>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</si>
  <si>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</si>
  <si>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</si>
  <si>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</si>
  <si>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</si>
  <si>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</si>
  <si>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</si>
  <si>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</si>
  <si>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</si>
  <si>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</si>
  <si>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</si>
  <si>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</si>
  <si>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</si>
  <si>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</si>
  <si>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</si>
  <si>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</si>
  <si>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</si>
  <si>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</si>
  <si>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</si>
  <si>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</si>
  <si>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</si>
  <si>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</si>
  <si>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</si>
  <si>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</si>
  <si>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</si>
  <si>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</si>
  <si>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</si>
  <si>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</si>
  <si>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</si>
  <si>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</si>
  <si>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</si>
  <si>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</si>
  <si>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</si>
  <si>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</si>
  <si>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</si>
  <si>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</si>
  <si>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</si>
  <si>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</si>
  <si>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</si>
  <si>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</si>
  <si>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</si>
  <si>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</si>
  <si>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</si>
  <si>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</si>
  <si>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</si>
  <si>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</si>
  <si>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</si>
  <si>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</si>
  <si>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</si>
  <si>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</si>
  <si>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</si>
  <si>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</si>
  <si>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</si>
  <si>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</si>
  <si>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</si>
  <si>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</si>
  <si>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</si>
  <si>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</si>
  <si>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</si>
  <si>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</si>
  <si>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</si>
  <si>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</si>
  <si>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</si>
  <si>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</si>
  <si>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</si>
  <si>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</si>
  <si>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</si>
  <si>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</si>
  <si>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</si>
  <si>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</si>
  <si>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</si>
  <si>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</si>
  <si>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</si>
  <si>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</si>
  <si>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</si>
  <si>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</si>
  <si>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</si>
  <si>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</si>
  <si>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</si>
  <si>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</si>
  <si>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</si>
  <si>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</si>
  <si>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</si>
  <si>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</si>
  <si>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</si>
  <si>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</si>
  <si>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</si>
  <si>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</si>
  <si>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</si>
  <si>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</si>
  <si>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</si>
  <si>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</si>
  <si>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</si>
  <si>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</si>
  <si>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</si>
  <si>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</si>
  <si>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</si>
  <si>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</si>
  <si>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</si>
  <si>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</si>
  <si>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</si>
  <si>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</si>
  <si>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</si>
  <si>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</si>
  <si>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</si>
  <si>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</si>
  <si>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</si>
  <si>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</si>
  <si>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</si>
  <si>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</si>
  <si>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</si>
  <si>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</si>
  <si>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</si>
  <si>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</si>
  <si>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</si>
  <si>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</si>
  <si>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</si>
  <si>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</si>
  <si>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</si>
  <si>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</si>
  <si>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</si>
  <si>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</si>
  <si>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</si>
  <si>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</si>
  <si>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</si>
  <si>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</si>
  <si>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</si>
  <si>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</si>
  <si>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</si>
  <si>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</si>
  <si>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</si>
  <si>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</si>
  <si>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</si>
  <si>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</si>
  <si>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</si>
  <si>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</si>
  <si>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</si>
  <si>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</si>
  <si>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</si>
  <si>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</si>
  <si>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</si>
  <si>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</si>
  <si>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</si>
  <si>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</si>
  <si>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</si>
  <si>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</si>
  <si>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</si>
  <si>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</si>
  <si>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</si>
  <si>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</si>
  <si>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</si>
  <si>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</si>
  <si>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</si>
  <si>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</si>
  <si>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</si>
  <si>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</si>
  <si>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</si>
  <si>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</si>
  <si>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</si>
  <si>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</si>
  <si>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</si>
  <si>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</si>
  <si>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</si>
  <si>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</si>
  <si>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</si>
  <si>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</si>
  <si>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</si>
  <si>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</si>
  <si>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</si>
  <si>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</si>
  <si>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</si>
  <si>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</si>
  <si>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</si>
  <si>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</si>
  <si>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</si>
  <si>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</si>
  <si>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</si>
  <si>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</si>
  <si>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</si>
  <si>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</si>
  <si>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</si>
  <si>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</si>
  <si>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</si>
  <si>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</si>
  <si>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</si>
  <si>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</si>
  <si>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</si>
  <si>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</si>
  <si>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</si>
  <si>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</si>
  <si>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</si>
  <si>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</si>
  <si>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</si>
  <si>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</si>
  <si>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</si>
  <si>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</si>
  <si>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</si>
  <si>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</si>
  <si>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</si>
  <si>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</si>
  <si>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</si>
  <si>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</si>
  <si>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</si>
  <si>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</si>
  <si>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</si>
  <si>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</si>
  <si>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</si>
  <si>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</si>
  <si>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</si>
  <si>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</si>
  <si>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</si>
  <si>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</si>
  <si>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</si>
  <si>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</si>
  <si>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</si>
  <si>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</si>
  <si>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</si>
  <si>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</si>
  <si>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</si>
  <si>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</si>
  <si>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</si>
  <si>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</si>
  <si>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</si>
  <si>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</si>
  <si>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</si>
  <si>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</si>
  <si>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</si>
  <si>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</si>
  <si>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</si>
  <si>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</si>
  <si>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</si>
  <si>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</si>
  <si>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</si>
  <si>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</si>
  <si>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</si>
  <si>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</si>
  <si>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</si>
  <si>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</si>
  <si>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</si>
  <si>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</si>
  <si>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</si>
  <si>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</si>
  <si>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</si>
  <si>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</si>
  <si>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</si>
  <si>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</si>
  <si>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</si>
  <si>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</si>
  <si>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</si>
  <si>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</si>
  <si>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</si>
  <si>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</si>
  <si>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</si>
  <si>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</si>
  <si>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</si>
  <si>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</si>
  <si>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</si>
  <si>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</si>
  <si>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</si>
  <si>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</si>
  <si>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</si>
  <si>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</si>
  <si>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</si>
  <si>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</si>
  <si>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</si>
  <si>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</si>
  <si>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</si>
  <si>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</si>
  <si>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</si>
  <si>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</si>
  <si>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</si>
  <si>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</si>
  <si>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</si>
  <si>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</si>
  <si>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</si>
  <si>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</si>
  <si>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</si>
  <si>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</si>
  <si>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</si>
  <si>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</si>
  <si>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</si>
  <si>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</si>
  <si>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</si>
  <si>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</si>
  <si>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</si>
  <si>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</si>
  <si>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</si>
  <si>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backers_count</t>
  </si>
  <si>
    <t>Count of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</si>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</sst>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9" fontId="0" fillId="0" borderId="0" xfId="42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</dxfs>
  <tableStyles count="0" defaultTableStyle="TableStyleMedium2" defaultPivotStyle="PivotStyleLight16"/>
  <colors>
    <mruColors>
      <color rgb="FF0073DB"/>
      <color rgb="FF00C623"/>
      <color rgb="FFE20000"/>
      <color rgb="FFFFFB6B"/>
      <color rgb="FFFF4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[CrowdfundingBook_AG.xlsx]Parent 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C34E-A307-34CF45B17B7E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97-A24E-90F1-432E13EADB78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97-A24E-90F1-432E13EADB78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97-A24E-90F1-432E13EA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165392"/>
        <c:axId val="929754016"/>
      </c:barChart>
      <c:catAx>
        <c:axId val="2291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54016"/>
        <c:crosses val="autoZero"/>
        <c:auto val="1"/>
        <c:lblAlgn val="ctr"/>
        <c:lblOffset val="100"/>
        <c:noMultiLvlLbl val="0"/>
      </c:catAx>
      <c:valAx>
        <c:axId val="929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[CrowdfundingBook_AG.xlsx]Sub-Category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84E-A233-1FEC482F1EA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3D4-2A4E-B544-BB38992E8F3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3D4-2A4E-B544-BB38992E8F3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3D4-2A4E-B544-BB38992E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3988800"/>
        <c:axId val="229194512"/>
      </c:barChart>
      <c:catAx>
        <c:axId val="2239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4512"/>
        <c:crosses val="autoZero"/>
        <c:auto val="1"/>
        <c:lblAlgn val="ctr"/>
        <c:lblOffset val="100"/>
        <c:noMultiLvlLbl val="0"/>
      </c:catAx>
      <c:valAx>
        <c:axId val="229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year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5-A040-8805-03D2D9CB8B2A}"/>
            </c:ext>
          </c:extLst>
        </c:ser>
        <c:ser>
          <c:idx val="1"/>
          <c:order val="1"/>
          <c:tx>
            <c:strRef>
              <c:f>'Outcomes by year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605-A040-8805-03D2D9CB8B2A}"/>
            </c:ext>
          </c:extLst>
        </c:ser>
        <c:ser>
          <c:idx val="2"/>
          <c:order val="2"/>
          <c:tx>
            <c:strRef>
              <c:f>'Outcomes by year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605-A040-8805-03D2D9CB8B2A}"/>
            </c:ext>
          </c:extLst>
        </c:ser>
        <c:ser>
          <c:idx val="3"/>
          <c:order val="3"/>
          <c:tx>
            <c:strRef>
              <c:f>'Outcomes by year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605-A040-8805-03D2D9CB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32543"/>
        <c:axId val="257622224"/>
      </c:lineChart>
      <c:catAx>
        <c:axId val="19421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224"/>
        <c:crosses val="autoZero"/>
        <c:auto val="1"/>
        <c:lblAlgn val="ctr"/>
        <c:lblOffset val="100"/>
        <c:noMultiLvlLbl val="0"/>
      </c:catAx>
      <c:valAx>
        <c:axId val="257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category &amp; backers!PivotTable9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 &amp; backers'!$B$3:$B$4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backers'!$B$5:$B$14</c:f>
              <c:numCache>
                <c:formatCode>General</c:formatCode>
                <c:ptCount val="9"/>
                <c:pt idx="0">
                  <c:v>7110</c:v>
                </c:pt>
                <c:pt idx="1">
                  <c:v>1982</c:v>
                </c:pt>
                <c:pt idx="2">
                  <c:v>1890</c:v>
                </c:pt>
                <c:pt idx="4">
                  <c:v>2241</c:v>
                </c:pt>
                <c:pt idx="5">
                  <c:v>4329</c:v>
                </c:pt>
                <c:pt idx="6">
                  <c:v>86</c:v>
                </c:pt>
                <c:pt idx="7">
                  <c:v>283</c:v>
                </c:pt>
                <c:pt idx="8">
                  <c:v>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A949-A547-D1DFF728E904}"/>
            </c:ext>
          </c:extLst>
        </c:ser>
        <c:ser>
          <c:idx val="1"/>
          <c:order val="1"/>
          <c:tx>
            <c:strRef>
              <c:f>'Outcomes by category &amp; backers'!$C$3:$C$4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backers'!$C$5:$C$14</c:f>
              <c:numCache>
                <c:formatCode>General</c:formatCode>
                <c:ptCount val="9"/>
                <c:pt idx="0">
                  <c:v>41440</c:v>
                </c:pt>
                <c:pt idx="1">
                  <c:v>14103</c:v>
                </c:pt>
                <c:pt idx="2">
                  <c:v>18020</c:v>
                </c:pt>
                <c:pt idx="4">
                  <c:v>33941</c:v>
                </c:pt>
                <c:pt idx="5">
                  <c:v>2724</c:v>
                </c:pt>
                <c:pt idx="6">
                  <c:v>17479</c:v>
                </c:pt>
                <c:pt idx="7">
                  <c:v>10856</c:v>
                </c:pt>
                <c:pt idx="8">
                  <c:v>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0-A949-A547-D1DFF728E904}"/>
            </c:ext>
          </c:extLst>
        </c:ser>
        <c:ser>
          <c:idx val="2"/>
          <c:order val="2"/>
          <c:tx>
            <c:strRef>
              <c:f>'Outcomes by category &amp; backers'!$D$3:$D$4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backers'!$D$5:$D$14</c:f>
              <c:numCache>
                <c:formatCode>General</c:formatCode>
                <c:ptCount val="9"/>
                <c:pt idx="0">
                  <c:v>2000</c:v>
                </c:pt>
                <c:pt idx="2">
                  <c:v>4962</c:v>
                </c:pt>
                <c:pt idx="5">
                  <c:v>61</c:v>
                </c:pt>
                <c:pt idx="6">
                  <c:v>14</c:v>
                </c:pt>
                <c:pt idx="7">
                  <c:v>152</c:v>
                </c:pt>
                <c:pt idx="8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0-A949-A547-D1DFF728E904}"/>
            </c:ext>
          </c:extLst>
        </c:ser>
        <c:ser>
          <c:idx val="3"/>
          <c:order val="3"/>
          <c:tx>
            <c:strRef>
              <c:f>'Outcomes by category &amp; backers'!$E$3:$E$4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backers'!$E$5:$E$14</c:f>
              <c:numCache>
                <c:formatCode>General</c:formatCode>
                <c:ptCount val="9"/>
                <c:pt idx="0">
                  <c:v>71325</c:v>
                </c:pt>
                <c:pt idx="1">
                  <c:v>12761</c:v>
                </c:pt>
                <c:pt idx="2">
                  <c:v>12790</c:v>
                </c:pt>
                <c:pt idx="3">
                  <c:v>1194</c:v>
                </c:pt>
                <c:pt idx="4">
                  <c:v>92820</c:v>
                </c:pt>
                <c:pt idx="5">
                  <c:v>16930</c:v>
                </c:pt>
                <c:pt idx="6">
                  <c:v>35040</c:v>
                </c:pt>
                <c:pt idx="7">
                  <c:v>56203</c:v>
                </c:pt>
                <c:pt idx="8">
                  <c:v>181835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0-A949-A547-D1DFF728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5248672"/>
        <c:axId val="773978192"/>
      </c:barChart>
      <c:catAx>
        <c:axId val="6352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8192"/>
        <c:crosses val="autoZero"/>
        <c:auto val="1"/>
        <c:lblAlgn val="ctr"/>
        <c:lblOffset val="100"/>
        <c:noMultiLvlLbl val="0"/>
      </c:catAx>
      <c:valAx>
        <c:axId val="773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77456647398843E-2"/>
          <c:y val="5.6339252489469062E-2"/>
          <c:w val="0.95572254335260121"/>
          <c:h val="0.85048286024738406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2-7842-B92C-37250E23670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7842-B92C-37250E23670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2-7842-B92C-37250E23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28064"/>
        <c:axId val="772510400"/>
      </c:lineChart>
      <c:catAx>
        <c:axId val="11114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10400"/>
        <c:crosses val="autoZero"/>
        <c:auto val="1"/>
        <c:lblAlgn val="ctr"/>
        <c:lblOffset val="100"/>
        <c:noMultiLvlLbl val="0"/>
      </c:catAx>
      <c:valAx>
        <c:axId val="772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152400</xdr:rowOff>
    </xdr:from>
    <xdr:to>
      <xdr:col>14</xdr:col>
      <xdr:colOff>800100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782A-1876-6238-FE15-83E1FF2F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76200</xdr:rowOff>
    </xdr:from>
    <xdr:to>
      <xdr:col>17</xdr:col>
      <xdr:colOff>241300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F7BCC-5F9D-91AB-5744-DA642C1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23</xdr:col>
      <xdr:colOff>76200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F73E8-9131-266C-D9AE-23E5B2A1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4</xdr:row>
      <xdr:rowOff>177800</xdr:rowOff>
    </xdr:from>
    <xdr:to>
      <xdr:col>37</xdr:col>
      <xdr:colOff>139700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74513-D4AF-6DA4-4E48-25DCEA6F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</xdr:row>
      <xdr:rowOff>190500</xdr:rowOff>
    </xdr:from>
    <xdr:to>
      <xdr:col>24</xdr:col>
      <xdr:colOff>431800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1CA1D-351D-F142-E856-D0B62061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 Garcia" refreshedDate="45381.940484143517" createdVersion="8" refreshedVersion="8" minRefreshableVersion="3" recordCount="1000" xr:uid="{AEB7D623-67B6-464A-B71D-AF6BBD2FD1E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95AB4-40C6-9846-9682-A1B05A5073A1}" name="PivotTable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D8316-66A8-0C41-ACF5-B716EE1536D0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99691-A231-A541-9C7D-12BD6CE35946}" name="PivotTable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9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4DB40-C0F8-6145-A514-E5396763D4CC}" name="PivotTable9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backers_c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E540-83EF-FB48-AC22-3E14F6864C5B}" name="PivotTable1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Parent Category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:G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E20000"/>
        <color rgb="FF00C623"/>
        <color rgb="FF0073DB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978-2769-E84F-97F6-662072B75C4E}">
  <dimension ref="A1:F14"/>
  <sheetViews>
    <sheetView workbookViewId="0">
      <selection activeCell="Q18" sqref="Q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2044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7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7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7" t="s">
        <v>2037</v>
      </c>
      <c r="B8" s="9"/>
      <c r="C8" s="9"/>
      <c r="D8" s="9"/>
      <c r="E8" s="9">
        <v>4</v>
      </c>
      <c r="F8" s="9">
        <v>4</v>
      </c>
    </row>
    <row r="9" spans="1:6" x14ac:dyDescent="0.2">
      <c r="A9" s="7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7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7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7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7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7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888F-8F9E-9B4D-8EB9-CBC721D301FD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7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7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7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7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7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7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7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7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7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7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7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7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7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64A8-D4BF-5046-9793-95B301C50B08}">
  <dimension ref="A1:F18"/>
  <sheetViews>
    <sheetView workbookViewId="0">
      <selection activeCell="B11" sqref="B11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2073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7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7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7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7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7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7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7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7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7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7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7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7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2DCE-8CAA-9448-92C4-073607123558}"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10.83203125" bestFit="1" customWidth="1"/>
    <col min="7" max="7" width="2.1640625" bestFit="1" customWidth="1"/>
    <col min="8" max="92" width="3.1640625" bestFit="1" customWidth="1"/>
    <col min="93" max="360" width="4.1640625" bestFit="1" customWidth="1"/>
    <col min="361" max="590" width="5.1640625" bestFit="1" customWidth="1"/>
  </cols>
  <sheetData>
    <row r="3" spans="1:6" x14ac:dyDescent="0.2">
      <c r="A3" s="6" t="s">
        <v>2086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9">
        <v>7110</v>
      </c>
      <c r="C5" s="9">
        <v>41440</v>
      </c>
      <c r="D5" s="9">
        <v>2000</v>
      </c>
      <c r="E5" s="9">
        <v>71325</v>
      </c>
      <c r="F5" s="9">
        <v>121875</v>
      </c>
    </row>
    <row r="6" spans="1:6" x14ac:dyDescent="0.2">
      <c r="A6" s="7" t="s">
        <v>2035</v>
      </c>
      <c r="B6" s="9">
        <v>1982</v>
      </c>
      <c r="C6" s="9">
        <v>14103</v>
      </c>
      <c r="D6" s="9"/>
      <c r="E6" s="9">
        <v>12761</v>
      </c>
      <c r="F6" s="9">
        <v>28846</v>
      </c>
    </row>
    <row r="7" spans="1:6" x14ac:dyDescent="0.2">
      <c r="A7" s="7" t="s">
        <v>2036</v>
      </c>
      <c r="B7" s="9">
        <v>1890</v>
      </c>
      <c r="C7" s="9">
        <v>18020</v>
      </c>
      <c r="D7" s="9">
        <v>4962</v>
      </c>
      <c r="E7" s="9">
        <v>12790</v>
      </c>
      <c r="F7" s="9">
        <v>37662</v>
      </c>
    </row>
    <row r="8" spans="1:6" x14ac:dyDescent="0.2">
      <c r="A8" s="7" t="s">
        <v>2037</v>
      </c>
      <c r="B8" s="9"/>
      <c r="C8" s="9"/>
      <c r="D8" s="9"/>
      <c r="E8" s="9">
        <v>1194</v>
      </c>
      <c r="F8" s="9">
        <v>1194</v>
      </c>
    </row>
    <row r="9" spans="1:6" x14ac:dyDescent="0.2">
      <c r="A9" s="7" t="s">
        <v>2038</v>
      </c>
      <c r="B9" s="9">
        <v>2241</v>
      </c>
      <c r="C9" s="9">
        <v>33941</v>
      </c>
      <c r="D9" s="9"/>
      <c r="E9" s="9">
        <v>92820</v>
      </c>
      <c r="F9" s="9">
        <v>129002</v>
      </c>
    </row>
    <row r="10" spans="1:6" x14ac:dyDescent="0.2">
      <c r="A10" s="7" t="s">
        <v>2039</v>
      </c>
      <c r="B10" s="9">
        <v>4329</v>
      </c>
      <c r="C10" s="9">
        <v>2724</v>
      </c>
      <c r="D10" s="9">
        <v>61</v>
      </c>
      <c r="E10" s="9">
        <v>16930</v>
      </c>
      <c r="F10" s="9">
        <v>24044</v>
      </c>
    </row>
    <row r="11" spans="1:6" x14ac:dyDescent="0.2">
      <c r="A11" s="7" t="s">
        <v>2040</v>
      </c>
      <c r="B11" s="9">
        <v>86</v>
      </c>
      <c r="C11" s="9">
        <v>17479</v>
      </c>
      <c r="D11" s="9">
        <v>14</v>
      </c>
      <c r="E11" s="9">
        <v>35040</v>
      </c>
      <c r="F11" s="9">
        <v>52619</v>
      </c>
    </row>
    <row r="12" spans="1:6" x14ac:dyDescent="0.2">
      <c r="A12" s="7" t="s">
        <v>2041</v>
      </c>
      <c r="B12" s="9">
        <v>283</v>
      </c>
      <c r="C12" s="9">
        <v>10856</v>
      </c>
      <c r="D12" s="9">
        <v>152</v>
      </c>
      <c r="E12" s="9">
        <v>56203</v>
      </c>
      <c r="F12" s="9">
        <v>67494</v>
      </c>
    </row>
    <row r="13" spans="1:6" x14ac:dyDescent="0.2">
      <c r="A13" s="7" t="s">
        <v>2042</v>
      </c>
      <c r="B13" s="9">
        <v>6847</v>
      </c>
      <c r="C13" s="9">
        <v>74601</v>
      </c>
      <c r="D13" s="9">
        <v>986</v>
      </c>
      <c r="E13" s="9">
        <v>181835</v>
      </c>
      <c r="F13" s="9">
        <v>264269</v>
      </c>
    </row>
    <row r="14" spans="1:6" x14ac:dyDescent="0.2">
      <c r="A14" s="7" t="s">
        <v>2043</v>
      </c>
      <c r="B14" s="9">
        <v>24768</v>
      </c>
      <c r="C14" s="9">
        <v>213164</v>
      </c>
      <c r="D14" s="9">
        <v>8175</v>
      </c>
      <c r="E14" s="9">
        <v>480898</v>
      </c>
      <c r="F14" s="9">
        <v>727005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10C6-D0DA-FB47-B8A2-350D7DE88182}">
  <dimension ref="A1:F12"/>
  <sheetViews>
    <sheetView workbookViewId="0">
      <selection activeCell="B2" sqref="B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2046</v>
      </c>
    </row>
    <row r="3" spans="1:6" x14ac:dyDescent="0.2">
      <c r="A3" s="6" t="s">
        <v>2087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26</v>
      </c>
      <c r="B5" s="9">
        <v>2</v>
      </c>
      <c r="C5" s="9">
        <v>16</v>
      </c>
      <c r="D5" s="9">
        <v>1</v>
      </c>
      <c r="E5" s="9">
        <v>24</v>
      </c>
      <c r="F5" s="9">
        <v>43</v>
      </c>
    </row>
    <row r="6" spans="1:6" x14ac:dyDescent="0.2">
      <c r="A6" s="7" t="s">
        <v>15</v>
      </c>
      <c r="B6" s="9">
        <v>2</v>
      </c>
      <c r="C6" s="9">
        <v>19</v>
      </c>
      <c r="D6" s="9">
        <v>1</v>
      </c>
      <c r="E6" s="9">
        <v>22</v>
      </c>
      <c r="F6" s="9">
        <v>44</v>
      </c>
    </row>
    <row r="7" spans="1:6" x14ac:dyDescent="0.2">
      <c r="A7" s="7" t="s">
        <v>98</v>
      </c>
      <c r="B7" s="9">
        <v>4</v>
      </c>
      <c r="C7" s="9">
        <v>6</v>
      </c>
      <c r="D7" s="9">
        <v>1</v>
      </c>
      <c r="E7" s="9">
        <v>12</v>
      </c>
      <c r="F7" s="9">
        <v>23</v>
      </c>
    </row>
    <row r="8" spans="1:6" x14ac:dyDescent="0.2">
      <c r="A8" s="7" t="s">
        <v>36</v>
      </c>
      <c r="B8" s="9">
        <v>1</v>
      </c>
      <c r="C8" s="9">
        <v>12</v>
      </c>
      <c r="D8" s="9">
        <v>1</v>
      </c>
      <c r="E8" s="9">
        <v>17</v>
      </c>
      <c r="F8" s="9">
        <v>31</v>
      </c>
    </row>
    <row r="9" spans="1:6" x14ac:dyDescent="0.2">
      <c r="A9" s="7" t="s">
        <v>40</v>
      </c>
      <c r="B9" s="9">
        <v>1</v>
      </c>
      <c r="C9" s="9">
        <v>18</v>
      </c>
      <c r="D9" s="9">
        <v>1</v>
      </c>
      <c r="E9" s="9">
        <v>28</v>
      </c>
      <c r="F9" s="9">
        <v>48</v>
      </c>
    </row>
    <row r="10" spans="1:6" x14ac:dyDescent="0.2">
      <c r="A10" s="7" t="s">
        <v>107</v>
      </c>
      <c r="B10" s="9">
        <v>3</v>
      </c>
      <c r="C10" s="9">
        <v>19</v>
      </c>
      <c r="D10" s="9"/>
      <c r="E10" s="9">
        <v>26</v>
      </c>
      <c r="F10" s="9">
        <v>48</v>
      </c>
    </row>
    <row r="11" spans="1:6" x14ac:dyDescent="0.2">
      <c r="A11" s="7" t="s">
        <v>21</v>
      </c>
      <c r="B11" s="9">
        <v>44</v>
      </c>
      <c r="C11" s="9">
        <v>274</v>
      </c>
      <c r="D11" s="9">
        <v>9</v>
      </c>
      <c r="E11" s="9">
        <v>436</v>
      </c>
      <c r="F11" s="9">
        <v>763</v>
      </c>
    </row>
    <row r="12" spans="1:6" x14ac:dyDescent="0.2">
      <c r="A12" s="7" t="s">
        <v>2043</v>
      </c>
      <c r="B12" s="9">
        <v>57</v>
      </c>
      <c r="C12" s="9">
        <v>364</v>
      </c>
      <c r="D12" s="9">
        <v>14</v>
      </c>
      <c r="E12" s="9">
        <v>565</v>
      </c>
      <c r="F12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957B-7938-BB48-8D98-CCEF84537089}">
  <dimension ref="A1:H13"/>
  <sheetViews>
    <sheetView tabSelected="1" workbookViewId="0">
      <selection activeCell="H20" sqref="H20"/>
    </sheetView>
  </sheetViews>
  <sheetFormatPr baseColWidth="10" defaultRowHeight="16" x14ac:dyDescent="0.2"/>
  <cols>
    <col min="1" max="1" width="13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1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1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1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">
      <c r="A3" t="s">
        <v>2097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>SUM(B3:D3)</f>
        <v>231</v>
      </c>
      <c r="F3" s="11">
        <f t="shared" ref="F3:F13" si="0">(B3/E3)</f>
        <v>0.82683982683982682</v>
      </c>
      <c r="G3" s="10">
        <f t="shared" ref="G3:G13" si="1">(C3/E3)</f>
        <v>0.16450216450216451</v>
      </c>
      <c r="H3" s="10">
        <f t="shared" ref="H3:H13" si="2">(D3/E3)</f>
        <v>8.658008658008658E-3</v>
      </c>
    </row>
    <row r="4" spans="1:8" x14ac:dyDescent="0.2">
      <c r="A4" t="s">
        <v>2098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ref="E4:E13" si="3">SUM(B4:D4)</f>
        <v>315</v>
      </c>
      <c r="F4" s="11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">
      <c r="A5" t="s">
        <v>2099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3"/>
        <v>9</v>
      </c>
      <c r="F5" s="11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">
      <c r="A6" t="s">
        <v>2100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3"/>
        <v>10</v>
      </c>
      <c r="F6" s="11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2">
      <c r="A7" t="s">
        <v>2101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3"/>
        <v>7</v>
      </c>
      <c r="F7" s="11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2">
      <c r="A8" t="s">
        <v>2102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3"/>
        <v>14</v>
      </c>
      <c r="F8" s="11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">
      <c r="A9" t="s">
        <v>2103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3"/>
        <v>7</v>
      </c>
      <c r="F9" s="11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2">
      <c r="A10" t="s">
        <v>2104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3"/>
        <v>12</v>
      </c>
      <c r="F10" s="11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">
      <c r="A11" t="s">
        <v>2105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3"/>
        <v>14</v>
      </c>
      <c r="F11" s="11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">
      <c r="A12" t="s">
        <v>2106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3"/>
        <v>11</v>
      </c>
      <c r="F12" s="11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">
      <c r="A13" t="s">
        <v>2107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3"/>
        <v>305</v>
      </c>
      <c r="F13" s="11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Parent Category Pivot Table</vt:lpstr>
      <vt:lpstr>Sub-Category Pivot Table</vt:lpstr>
      <vt:lpstr>Outcomes by year Pivot Table</vt:lpstr>
      <vt:lpstr>Outcomes by category &amp; backers</vt:lpstr>
      <vt:lpstr>Category by Outcomes &amp; Country</vt:lpstr>
      <vt:lpstr>Goal Analysis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Adriel Garcia</cp:lastModifiedBy>
  <dcterms:created xsi:type="dcterms:W3CDTF">2021-09-29T18:52:28Z</dcterms:created>
  <dcterms:modified xsi:type="dcterms:W3CDTF">2024-03-31T07:35:09Z</dcterms:modified>
</cp:coreProperties>
</file>