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la\Desktop\"/>
    </mc:Choice>
  </mc:AlternateContent>
  <bookViews>
    <workbookView xWindow="0" yWindow="0" windowWidth="25265" windowHeight="11428"/>
  </bookViews>
  <sheets>
    <sheet name="Sheet1" sheetId="1" r:id="rId1"/>
    <sheet name="ESRI_MAPINFO_SHEET" sheetId="2" state="very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1" l="1"/>
  <c r="AI4" i="1"/>
  <c r="K4" i="1"/>
  <c r="K10" i="1"/>
</calcChain>
</file>

<file path=xl/sharedStrings.xml><?xml version="1.0" encoding="utf-8"?>
<sst xmlns="http://schemas.openxmlformats.org/spreadsheetml/2006/main" count="74" uniqueCount="69">
  <si>
    <t>Cyproconazol</t>
  </si>
  <si>
    <t>Trifloxystrobin</t>
  </si>
  <si>
    <t>SCI-Grow</t>
  </si>
  <si>
    <t>BCF</t>
  </si>
  <si>
    <t>SoilDT50</t>
  </si>
  <si>
    <t>Birds.Acute.LD50.mg.kg</t>
  </si>
  <si>
    <t>Reference.Value.Fish</t>
  </si>
  <si>
    <t>Fish.Acute.96hr.LC50.mg.l</t>
  </si>
  <si>
    <t>Load.Factor.Mammals</t>
  </si>
  <si>
    <t>Reference.Value.Mammals</t>
  </si>
  <si>
    <t>Mammals.Acute.Oral.LD50.mg.kg.BW.day</t>
  </si>
  <si>
    <t>Load.Factor.Birds</t>
  </si>
  <si>
    <t>Reference.Value.Birds</t>
  </si>
  <si>
    <t>Load.Factor.Fish</t>
  </si>
  <si>
    <t>Reference.Value.Aquatic.Invertebrates</t>
  </si>
  <si>
    <t>Load.Factor.Aquatic.Invertebrates</t>
  </si>
  <si>
    <t>Algae.Acute.72hr.EC50.Growth.mg.l</t>
  </si>
  <si>
    <t>Reference.Value.Algae</t>
  </si>
  <si>
    <t>Load.Factor.Algae</t>
  </si>
  <si>
    <t>Aquatic.Plants.Acute.7d.EC50.mg.l</t>
  </si>
  <si>
    <t>Reference.Value.Aquatic.Plants</t>
  </si>
  <si>
    <t>Load.Factor.Aquatic.Plants</t>
  </si>
  <si>
    <t>Reference.Value.Earthworms</t>
  </si>
  <si>
    <t>Earthworms.Acute.14d.LC50.mg.kg</t>
  </si>
  <si>
    <t>BeesLD50</t>
  </si>
  <si>
    <t>Reference.Value.Bees</t>
  </si>
  <si>
    <t>Load.Factor.Bees</t>
  </si>
  <si>
    <t>Reference.Value.Fish.Chronic</t>
  </si>
  <si>
    <t>Load.Factor.Fish.Chronic</t>
  </si>
  <si>
    <t>Aquatic.Invertebrates.Chronic.21d.NOEC.mg.l.correted</t>
  </si>
  <si>
    <t>Fish.Chronic.21d.NOEC.mg.l.corrected</t>
  </si>
  <si>
    <t>Reference.Value.Aquatic.Invertebrates.Chronic</t>
  </si>
  <si>
    <t xml:space="preserve">Load.Factor.Aquatic.Invertebrates.Chronic </t>
  </si>
  <si>
    <t>Reference.Value.Earthworms.Chronic</t>
  </si>
  <si>
    <t>Load.Factor.Earthworms.Chronic</t>
  </si>
  <si>
    <t>Earthworms.Chronic.14d.NOEC..Reproduction.mg.kg.corrected</t>
  </si>
  <si>
    <t>Load.Factor.SCI</t>
  </si>
  <si>
    <t>Load.Factor.BCF</t>
  </si>
  <si>
    <t>Load.Factor.SoilDT50</t>
  </si>
  <si>
    <t>Aquatic.Invertebrates.Acute.48hr.EC50.mg.l</t>
  </si>
  <si>
    <t>Load.Factor.Earthworms</t>
  </si>
  <si>
    <t>Agora</t>
  </si>
  <si>
    <t>Thiacloprid</t>
  </si>
  <si>
    <t>Alanto</t>
  </si>
  <si>
    <t>Flurenolcarbonsäure</t>
  </si>
  <si>
    <t>Flurenol</t>
  </si>
  <si>
    <t>Dicamba</t>
  </si>
  <si>
    <t>MCPA</t>
  </si>
  <si>
    <t>water.phase.DT50.days</t>
  </si>
  <si>
    <t>Flufenacet</t>
  </si>
  <si>
    <t>Metribuzin</t>
  </si>
  <si>
    <t>Artist</t>
  </si>
  <si>
    <t>Aniten</t>
  </si>
  <si>
    <t>product</t>
  </si>
  <si>
    <t>substance</t>
  </si>
  <si>
    <t>concentration</t>
  </si>
  <si>
    <t>Reference.SCI-Grow</t>
  </si>
  <si>
    <t>Reference.BCF</t>
  </si>
  <si>
    <t>Reference.SoilDT50</t>
  </si>
  <si>
    <t>‎94361-06-5</t>
  </si>
  <si>
    <t>CAS number</t>
  </si>
  <si>
    <t>141517-21-7</t>
  </si>
  <si>
    <t>111988-49-9</t>
  </si>
  <si>
    <t>000467-69-6</t>
  </si>
  <si>
    <t>467-69-6</t>
  </si>
  <si>
    <t>1918-00-9</t>
  </si>
  <si>
    <t>94-74-6</t>
  </si>
  <si>
    <t>21087-64-9</t>
  </si>
  <si>
    <t>142459-58-3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</si>
</sst>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tabSelected="1" zoomScale="110" zoomScaleNormal="110" workbookViewId="0">
      <pane xSplit="2" topLeftCell="C1" activePane="topRight" state="frozen"/>
      <selection pane="topRight" activeCell="A10" sqref="A10"/>
    </sheetView>
  </sheetViews>
  <sheetFormatPr defaultRowHeight="15.05" x14ac:dyDescent="0.3"/>
  <cols>
    <col min="2" max="2" width="21.77734375" style="2" customWidth="1"/>
    <col min="3" max="4" width="9.109375" style="2"/>
    <col min="5" max="5" width="12" style="2" bestFit="1" customWidth="1"/>
    <col min="6" max="6" width="13.5546875" style="2" bestFit="1" customWidth="1"/>
    <col min="7" max="7" width="14.5546875" bestFit="1" customWidth="1"/>
    <col min="8" max="8" width="5" style="2" bestFit="1" customWidth="1"/>
    <col min="9" max="9" width="8.5546875" style="2" bestFit="1" customWidth="1"/>
    <col min="10" max="10" width="15.109375" bestFit="1" customWidth="1"/>
    <col min="11" max="11" width="8.5546875" style="2" bestFit="1" customWidth="1"/>
    <col min="12" max="12" width="12.88671875" style="2" bestFit="1" customWidth="1"/>
    <col min="13" max="13" width="19.5546875" bestFit="1" customWidth="1"/>
    <col min="14" max="14" width="22.109375" style="2" bestFit="1" customWidth="1"/>
    <col min="15" max="15" width="21.109375" style="2" bestFit="1" customWidth="1"/>
    <col min="16" max="16" width="16.33203125" bestFit="1" customWidth="1"/>
    <col min="17" max="17" width="38.44140625" style="2" bestFit="1" customWidth="1"/>
    <col min="18" max="18" width="25.5546875" style="2" bestFit="1" customWidth="1"/>
    <col min="19" max="19" width="20.5546875" bestFit="1" customWidth="1"/>
    <col min="20" max="20" width="24.109375" style="2" bestFit="1" customWidth="1"/>
    <col min="21" max="21" width="20.33203125" style="2" bestFit="1" customWidth="1"/>
    <col min="22" max="22" width="15.44140625" bestFit="1" customWidth="1"/>
    <col min="23" max="23" width="40.5546875" style="2" bestFit="1" customWidth="1"/>
    <col min="24" max="24" width="36.5546875" style="2" bestFit="1" customWidth="1"/>
    <col min="25" max="25" width="31.6640625" bestFit="1" customWidth="1"/>
    <col min="26" max="26" width="33.109375" style="2" bestFit="1" customWidth="1"/>
    <col min="27" max="27" width="21.88671875" style="2" bestFit="1" customWidth="1"/>
    <col min="28" max="28" width="16.88671875" bestFit="1" customWidth="1"/>
    <col min="29" max="29" width="32" style="2" bestFit="1" customWidth="1"/>
    <col min="30" max="30" width="29.88671875" style="2" bestFit="1" customWidth="1"/>
    <col min="31" max="31" width="24.88671875" bestFit="1" customWidth="1"/>
    <col min="32" max="32" width="32.109375" style="2" bestFit="1" customWidth="1"/>
    <col min="33" max="33" width="27.5546875" style="2" bestFit="1" customWidth="1"/>
    <col min="34" max="34" width="23.109375" bestFit="1" customWidth="1"/>
    <col min="35" max="35" width="9.44140625" style="2" bestFit="1" customWidth="1"/>
    <col min="36" max="36" width="21" style="2" bestFit="1" customWidth="1"/>
    <col min="37" max="37" width="16.109375" bestFit="1" customWidth="1"/>
    <col min="38" max="38" width="35.44140625" style="2" bestFit="1" customWidth="1"/>
    <col min="39" max="39" width="27.88671875" style="2" bestFit="1" customWidth="1"/>
    <col min="40" max="40" width="23" bestFit="1" customWidth="1"/>
    <col min="41" max="41" width="23" style="2" customWidth="1"/>
    <col min="42" max="42" width="50.88671875" style="2" bestFit="1" customWidth="1"/>
    <col min="43" max="43" width="44.109375" style="2" bestFit="1" customWidth="1"/>
    <col min="44" max="44" width="39.6640625" bestFit="1" customWidth="1"/>
    <col min="45" max="45" width="57.6640625" style="2" bestFit="1" customWidth="1"/>
    <col min="46" max="46" width="35.109375" style="2" bestFit="1" customWidth="1"/>
    <col min="47" max="47" width="30.33203125" bestFit="1" customWidth="1"/>
  </cols>
  <sheetData>
    <row r="1" spans="1:47" x14ac:dyDescent="0.3">
      <c r="A1" t="s">
        <v>60</v>
      </c>
      <c r="B1" s="2" t="s">
        <v>54</v>
      </c>
      <c r="C1" s="2" t="s">
        <v>53</v>
      </c>
      <c r="D1" s="2" t="s">
        <v>55</v>
      </c>
      <c r="E1" s="2" t="s">
        <v>2</v>
      </c>
      <c r="F1" s="2" t="s">
        <v>56</v>
      </c>
      <c r="G1" t="s">
        <v>36</v>
      </c>
      <c r="H1" s="2" t="s">
        <v>3</v>
      </c>
      <c r="I1" s="2" t="s">
        <v>57</v>
      </c>
      <c r="J1" t="s">
        <v>37</v>
      </c>
      <c r="K1" s="2" t="s">
        <v>4</v>
      </c>
      <c r="L1" s="2" t="s">
        <v>58</v>
      </c>
      <c r="M1" t="s">
        <v>38</v>
      </c>
      <c r="N1" s="2" t="s">
        <v>5</v>
      </c>
      <c r="O1" s="2" t="s">
        <v>12</v>
      </c>
      <c r="P1" t="s">
        <v>11</v>
      </c>
      <c r="Q1" s="2" t="s">
        <v>10</v>
      </c>
      <c r="R1" s="2" t="s">
        <v>9</v>
      </c>
      <c r="S1" t="s">
        <v>8</v>
      </c>
      <c r="T1" s="2" t="s">
        <v>7</v>
      </c>
      <c r="U1" s="2" t="s">
        <v>6</v>
      </c>
      <c r="V1" t="s">
        <v>13</v>
      </c>
      <c r="W1" s="2" t="s">
        <v>39</v>
      </c>
      <c r="X1" s="2" t="s">
        <v>14</v>
      </c>
      <c r="Y1" t="s">
        <v>15</v>
      </c>
      <c r="Z1" s="2" t="s">
        <v>16</v>
      </c>
      <c r="AA1" s="2" t="s">
        <v>17</v>
      </c>
      <c r="AB1" t="s">
        <v>18</v>
      </c>
      <c r="AC1" s="2" t="s">
        <v>19</v>
      </c>
      <c r="AD1" s="2" t="s">
        <v>20</v>
      </c>
      <c r="AE1" t="s">
        <v>21</v>
      </c>
      <c r="AF1" s="2" t="s">
        <v>23</v>
      </c>
      <c r="AG1" s="2" t="s">
        <v>22</v>
      </c>
      <c r="AH1" t="s">
        <v>40</v>
      </c>
      <c r="AI1" s="2" t="s">
        <v>24</v>
      </c>
      <c r="AJ1" s="2" t="s">
        <v>25</v>
      </c>
      <c r="AK1" t="s">
        <v>26</v>
      </c>
      <c r="AL1" s="2" t="s">
        <v>30</v>
      </c>
      <c r="AM1" s="2" t="s">
        <v>27</v>
      </c>
      <c r="AN1" t="s">
        <v>28</v>
      </c>
      <c r="AO1" s="2" t="s">
        <v>48</v>
      </c>
      <c r="AP1" s="2" t="s">
        <v>29</v>
      </c>
      <c r="AQ1" s="2" t="s">
        <v>31</v>
      </c>
      <c r="AR1" t="s">
        <v>32</v>
      </c>
      <c r="AS1" s="2" t="s">
        <v>35</v>
      </c>
      <c r="AT1" s="2" t="s">
        <v>33</v>
      </c>
      <c r="AU1" t="s">
        <v>34</v>
      </c>
    </row>
    <row r="2" spans="1:47" s="1" customFormat="1" x14ac:dyDescent="0.3">
      <c r="A2" t="s">
        <v>59</v>
      </c>
      <c r="B2" s="2" t="s">
        <v>0</v>
      </c>
      <c r="C2" s="2" t="s">
        <v>41</v>
      </c>
      <c r="D2" s="2">
        <v>0.08</v>
      </c>
      <c r="E2" s="2">
        <v>0.37773679999999998</v>
      </c>
      <c r="F2" s="2">
        <v>12.5</v>
      </c>
      <c r="G2" s="1">
        <v>20</v>
      </c>
      <c r="H2" s="2">
        <v>28</v>
      </c>
      <c r="I2" s="2">
        <v>5100</v>
      </c>
      <c r="J2" s="1">
        <v>2.5</v>
      </c>
      <c r="K2" s="2">
        <v>142</v>
      </c>
      <c r="L2" s="2">
        <v>354</v>
      </c>
      <c r="M2" s="1">
        <v>2.5</v>
      </c>
      <c r="N2" s="2">
        <v>94</v>
      </c>
      <c r="O2" s="2">
        <v>10</v>
      </c>
      <c r="P2" s="1">
        <v>1</v>
      </c>
      <c r="Q2" s="2">
        <v>350</v>
      </c>
      <c r="R2" s="2">
        <v>8</v>
      </c>
      <c r="S2" s="1">
        <v>1</v>
      </c>
      <c r="T2" s="2">
        <v>19</v>
      </c>
      <c r="U2" s="2">
        <v>2.1000000000000001E-4</v>
      </c>
      <c r="V2" s="1">
        <v>30</v>
      </c>
      <c r="W2" s="2">
        <v>22</v>
      </c>
      <c r="X2" s="2">
        <v>1.4999999999999999E-4</v>
      </c>
      <c r="Y2" s="1">
        <v>30</v>
      </c>
      <c r="Z2" s="2">
        <v>9.9000000000000005E-2</v>
      </c>
      <c r="AA2" s="2">
        <v>2.0000000000000002E-5</v>
      </c>
      <c r="AB2" s="1">
        <v>3</v>
      </c>
      <c r="AC2" s="2">
        <v>5.8999999999999997E-2</v>
      </c>
      <c r="AD2" s="2">
        <v>3.5E-4</v>
      </c>
      <c r="AE2" s="1">
        <v>3</v>
      </c>
      <c r="AF2" s="2">
        <v>168</v>
      </c>
      <c r="AG2" s="2">
        <v>1</v>
      </c>
      <c r="AH2" s="1">
        <v>2</v>
      </c>
      <c r="AI2" s="2">
        <v>100</v>
      </c>
      <c r="AJ2" s="2">
        <v>1.4999999999999999E-2</v>
      </c>
      <c r="AK2" s="1">
        <v>100</v>
      </c>
      <c r="AL2" s="2">
        <v>0.65</v>
      </c>
      <c r="AM2" s="2">
        <v>1.4999999999999999E-4</v>
      </c>
      <c r="AN2" s="1">
        <v>3</v>
      </c>
      <c r="AO2" s="2">
        <v>0</v>
      </c>
      <c r="AP2" s="2">
        <v>0.28999999999999998</v>
      </c>
      <c r="AQ2" s="2">
        <v>1.4999999999999999E-4</v>
      </c>
      <c r="AR2" s="1">
        <v>3</v>
      </c>
      <c r="AS2" s="2">
        <v>0.75</v>
      </c>
      <c r="AT2" s="2">
        <v>0.8</v>
      </c>
      <c r="AU2" s="1">
        <v>2</v>
      </c>
    </row>
    <row r="3" spans="1:47" x14ac:dyDescent="0.3">
      <c r="A3" t="s">
        <v>61</v>
      </c>
      <c r="B3" s="2" t="s">
        <v>1</v>
      </c>
      <c r="C3" s="2" t="s">
        <v>41</v>
      </c>
      <c r="D3" s="2">
        <v>0.1875</v>
      </c>
      <c r="E3" s="2">
        <v>1.4259660000000001E-5</v>
      </c>
      <c r="F3" s="2">
        <v>12.5</v>
      </c>
      <c r="G3">
        <v>20</v>
      </c>
      <c r="H3" s="2">
        <v>431</v>
      </c>
      <c r="I3" s="2">
        <v>5100</v>
      </c>
      <c r="J3">
        <v>2.5</v>
      </c>
      <c r="K3" s="2">
        <v>0.34</v>
      </c>
      <c r="L3" s="2">
        <v>354</v>
      </c>
      <c r="M3">
        <v>2.5</v>
      </c>
      <c r="N3" s="2">
        <v>2000</v>
      </c>
      <c r="O3" s="2">
        <v>10</v>
      </c>
      <c r="P3">
        <v>1</v>
      </c>
      <c r="Q3" s="2">
        <v>2000</v>
      </c>
      <c r="R3" s="2">
        <v>8</v>
      </c>
      <c r="S3">
        <v>1</v>
      </c>
      <c r="T3" s="2">
        <v>2.1999999999999999E-2</v>
      </c>
      <c r="U3" s="2">
        <v>2.1000000000000001E-4</v>
      </c>
      <c r="V3">
        <v>30</v>
      </c>
      <c r="W3" s="2">
        <v>1.0999999999999999E-2</v>
      </c>
      <c r="X3" s="2">
        <v>1.4999999999999999E-4</v>
      </c>
      <c r="Y3">
        <v>30</v>
      </c>
      <c r="Z3" s="2">
        <v>5.3E-3</v>
      </c>
      <c r="AA3" s="2">
        <v>2.0000000000000002E-5</v>
      </c>
      <c r="AB3">
        <v>3</v>
      </c>
      <c r="AC3" s="2">
        <v>1.93</v>
      </c>
      <c r="AD3" s="2">
        <v>3.5E-4</v>
      </c>
      <c r="AE3">
        <v>3</v>
      </c>
      <c r="AF3" s="2">
        <v>1000</v>
      </c>
      <c r="AG3" s="2">
        <v>1</v>
      </c>
      <c r="AH3">
        <v>2</v>
      </c>
      <c r="AI3" s="2">
        <v>105</v>
      </c>
      <c r="AJ3" s="2">
        <v>1.4999999999999999E-2</v>
      </c>
      <c r="AK3">
        <v>100</v>
      </c>
      <c r="AL3" s="2">
        <v>8.0000000000000002E-3</v>
      </c>
      <c r="AM3" s="2">
        <v>1.4999999999999999E-4</v>
      </c>
      <c r="AN3">
        <v>3</v>
      </c>
      <c r="AO3" s="2">
        <v>1.1000000000000001</v>
      </c>
      <c r="AP3" s="2">
        <v>3.0000000000000001E-3</v>
      </c>
      <c r="AQ3" s="2">
        <v>1.4999999999999999E-4</v>
      </c>
      <c r="AR3">
        <v>3</v>
      </c>
      <c r="AS3" s="2">
        <v>3.5</v>
      </c>
      <c r="AT3" s="2">
        <v>0.8</v>
      </c>
      <c r="AU3">
        <v>2</v>
      </c>
    </row>
    <row r="4" spans="1:47" x14ac:dyDescent="0.3">
      <c r="A4" t="s">
        <v>62</v>
      </c>
      <c r="B4" s="2" t="s">
        <v>42</v>
      </c>
      <c r="C4" s="2" t="s">
        <v>43</v>
      </c>
      <c r="D4" s="2">
        <v>0.48</v>
      </c>
      <c r="E4" s="2">
        <v>3.7850149644643702E-4</v>
      </c>
      <c r="F4" s="2">
        <v>12.5</v>
      </c>
      <c r="G4">
        <v>20</v>
      </c>
      <c r="H4" s="2">
        <v>0</v>
      </c>
      <c r="I4" s="2">
        <v>5100</v>
      </c>
      <c r="J4">
        <v>2.5</v>
      </c>
      <c r="K4" s="2">
        <f>((15.5+1.3)/2)</f>
        <v>8.4</v>
      </c>
      <c r="L4" s="2">
        <v>354</v>
      </c>
      <c r="M4">
        <v>2.5</v>
      </c>
      <c r="N4" s="2">
        <v>49</v>
      </c>
      <c r="O4" s="2">
        <v>10</v>
      </c>
      <c r="P4">
        <v>1</v>
      </c>
      <c r="Q4" s="2">
        <v>444</v>
      </c>
      <c r="R4" s="2">
        <v>8</v>
      </c>
      <c r="S4">
        <v>1</v>
      </c>
      <c r="T4" s="2">
        <v>24.5</v>
      </c>
      <c r="U4" s="2">
        <v>2.1000000000000001E-4</v>
      </c>
      <c r="V4">
        <v>30</v>
      </c>
      <c r="W4" s="2">
        <v>85.1</v>
      </c>
      <c r="X4" s="2">
        <v>1.4999999999999999E-4</v>
      </c>
      <c r="Y4">
        <v>30</v>
      </c>
      <c r="Z4" s="2">
        <v>60.6</v>
      </c>
      <c r="AA4" s="2">
        <v>2.0000000000000002E-5</v>
      </c>
      <c r="AB4">
        <v>3</v>
      </c>
      <c r="AC4" s="2">
        <v>95.4</v>
      </c>
      <c r="AD4" s="2">
        <v>3.5E-4</v>
      </c>
      <c r="AE4">
        <v>3</v>
      </c>
      <c r="AF4" s="2">
        <v>105</v>
      </c>
      <c r="AG4" s="2">
        <v>1</v>
      </c>
      <c r="AH4">
        <v>2</v>
      </c>
      <c r="AI4" s="2">
        <f>((38.82+17.32)/2)</f>
        <v>28.07</v>
      </c>
      <c r="AJ4" s="2">
        <v>1.4999999999999999E-2</v>
      </c>
      <c r="AK4">
        <v>100</v>
      </c>
      <c r="AL4" s="2">
        <v>0</v>
      </c>
      <c r="AM4" s="2">
        <v>1.4999999999999999E-4</v>
      </c>
      <c r="AN4">
        <v>3</v>
      </c>
      <c r="AO4" s="2">
        <v>8.5</v>
      </c>
      <c r="AP4" s="2">
        <v>0.57999999999999996</v>
      </c>
      <c r="AQ4" s="2">
        <v>1.4999999999999999E-4</v>
      </c>
      <c r="AR4">
        <v>3</v>
      </c>
      <c r="AS4" s="2">
        <v>62.5</v>
      </c>
      <c r="AT4" s="2">
        <v>0.8</v>
      </c>
      <c r="AU4">
        <v>2</v>
      </c>
    </row>
    <row r="5" spans="1:47" x14ac:dyDescent="0.3">
      <c r="A5" t="s">
        <v>63</v>
      </c>
      <c r="B5" s="2" t="s">
        <v>44</v>
      </c>
      <c r="C5" s="2" t="s">
        <v>52</v>
      </c>
      <c r="D5" s="2">
        <v>6.5000000000000002E-2</v>
      </c>
      <c r="E5" s="2">
        <v>0</v>
      </c>
      <c r="F5" s="2">
        <v>12.5</v>
      </c>
      <c r="G5">
        <v>20</v>
      </c>
      <c r="H5" s="2">
        <v>0</v>
      </c>
      <c r="I5" s="2">
        <v>5100</v>
      </c>
      <c r="J5">
        <v>2.5</v>
      </c>
      <c r="K5" s="2">
        <v>0</v>
      </c>
      <c r="L5" s="2">
        <v>354</v>
      </c>
      <c r="M5">
        <v>2.5</v>
      </c>
      <c r="N5" s="2">
        <v>0</v>
      </c>
      <c r="O5" s="2">
        <v>10</v>
      </c>
      <c r="P5">
        <v>1</v>
      </c>
      <c r="Q5" s="2">
        <v>0</v>
      </c>
      <c r="R5" s="2">
        <v>8</v>
      </c>
      <c r="S5">
        <v>1</v>
      </c>
      <c r="T5" s="2">
        <v>0</v>
      </c>
      <c r="U5" s="2">
        <v>2.1000000000000001E-4</v>
      </c>
      <c r="V5">
        <v>30</v>
      </c>
      <c r="W5" s="2">
        <v>0</v>
      </c>
      <c r="X5" s="2">
        <v>1.4999999999999999E-4</v>
      </c>
      <c r="Y5">
        <v>30</v>
      </c>
      <c r="Z5" s="2">
        <v>0</v>
      </c>
      <c r="AA5" s="2">
        <v>2.0000000000000002E-5</v>
      </c>
      <c r="AB5">
        <v>3</v>
      </c>
      <c r="AC5" s="2">
        <v>0</v>
      </c>
      <c r="AD5" s="2">
        <v>3.5E-4</v>
      </c>
      <c r="AE5">
        <v>3</v>
      </c>
      <c r="AF5" s="2">
        <v>0</v>
      </c>
      <c r="AG5" s="2">
        <v>1</v>
      </c>
      <c r="AH5">
        <v>2</v>
      </c>
      <c r="AI5" s="2">
        <v>0</v>
      </c>
      <c r="AJ5" s="2">
        <v>1.4999999999999999E-2</v>
      </c>
      <c r="AK5">
        <v>100</v>
      </c>
      <c r="AL5" s="2">
        <v>0</v>
      </c>
      <c r="AM5" s="2">
        <v>1.4999999999999999E-4</v>
      </c>
      <c r="AN5">
        <v>3</v>
      </c>
      <c r="AO5" s="2">
        <v>0</v>
      </c>
      <c r="AP5" s="2">
        <v>0</v>
      </c>
      <c r="AQ5" s="2">
        <v>1.4999999999999999E-4</v>
      </c>
      <c r="AR5">
        <v>3</v>
      </c>
      <c r="AS5" s="2">
        <v>0</v>
      </c>
      <c r="AT5" s="2">
        <v>0.8</v>
      </c>
      <c r="AU5">
        <v>2</v>
      </c>
    </row>
    <row r="6" spans="1:47" x14ac:dyDescent="0.3">
      <c r="A6" t="s">
        <v>64</v>
      </c>
      <c r="B6" s="2" t="s">
        <v>45</v>
      </c>
      <c r="C6" s="2" t="s">
        <v>52</v>
      </c>
      <c r="D6" s="2">
        <v>6.5699999999999995E-2</v>
      </c>
      <c r="E6" s="2">
        <v>0</v>
      </c>
      <c r="F6" s="2">
        <v>12.5</v>
      </c>
      <c r="G6">
        <v>20</v>
      </c>
      <c r="H6" s="2">
        <v>303.38909999999998</v>
      </c>
      <c r="I6" s="2">
        <v>5100</v>
      </c>
      <c r="J6">
        <v>2.5</v>
      </c>
      <c r="K6" s="2">
        <v>1.5</v>
      </c>
      <c r="L6" s="2">
        <v>354</v>
      </c>
      <c r="M6">
        <v>2.5</v>
      </c>
      <c r="N6" s="2">
        <v>0</v>
      </c>
      <c r="O6" s="2">
        <v>10</v>
      </c>
      <c r="P6">
        <v>1</v>
      </c>
      <c r="Q6" s="2">
        <v>6400</v>
      </c>
      <c r="R6" s="2">
        <v>8</v>
      </c>
      <c r="S6">
        <v>1</v>
      </c>
      <c r="T6" s="2">
        <v>318</v>
      </c>
      <c r="U6" s="2">
        <v>2.1000000000000001E-4</v>
      </c>
      <c r="V6">
        <v>30</v>
      </c>
      <c r="W6" s="2">
        <v>86.7</v>
      </c>
      <c r="X6" s="2">
        <v>1.4999999999999999E-4</v>
      </c>
      <c r="Y6">
        <v>30</v>
      </c>
      <c r="Z6" s="2">
        <v>0</v>
      </c>
      <c r="AA6" s="2">
        <v>2.0000000000000002E-5</v>
      </c>
      <c r="AB6">
        <v>3</v>
      </c>
      <c r="AC6" s="2">
        <v>0</v>
      </c>
      <c r="AD6" s="2">
        <v>3.5E-4</v>
      </c>
      <c r="AE6">
        <v>3</v>
      </c>
      <c r="AF6" s="2">
        <v>1000</v>
      </c>
      <c r="AG6" s="2">
        <v>1</v>
      </c>
      <c r="AH6">
        <v>2</v>
      </c>
      <c r="AI6" s="2">
        <v>0</v>
      </c>
      <c r="AJ6" s="2">
        <v>1.4999999999999999E-2</v>
      </c>
      <c r="AK6">
        <v>100</v>
      </c>
      <c r="AL6" s="2">
        <v>0</v>
      </c>
      <c r="AM6" s="2">
        <v>1.4999999999999999E-4</v>
      </c>
      <c r="AN6">
        <v>3</v>
      </c>
      <c r="AO6" s="2">
        <v>0</v>
      </c>
      <c r="AP6" s="2">
        <v>0</v>
      </c>
      <c r="AQ6" s="2">
        <v>1.4999999999999999E-4</v>
      </c>
      <c r="AR6">
        <v>3</v>
      </c>
      <c r="AS6" s="2">
        <v>0</v>
      </c>
      <c r="AT6" s="2">
        <v>0.8</v>
      </c>
      <c r="AU6">
        <v>2</v>
      </c>
    </row>
    <row r="7" spans="1:47" x14ac:dyDescent="0.3">
      <c r="A7" t="s">
        <v>65</v>
      </c>
      <c r="B7" s="2" t="s">
        <v>46</v>
      </c>
      <c r="C7" s="2" t="s">
        <v>52</v>
      </c>
      <c r="D7" s="2">
        <v>4.3799999999999999E-2</v>
      </c>
      <c r="E7" s="2">
        <v>3.7696840000000001E-3</v>
      </c>
      <c r="F7" s="2">
        <v>12.5</v>
      </c>
      <c r="G7">
        <v>20</v>
      </c>
      <c r="H7" s="2">
        <v>15</v>
      </c>
      <c r="I7" s="2">
        <v>5100</v>
      </c>
      <c r="J7">
        <v>2.5</v>
      </c>
      <c r="K7" s="2">
        <v>4</v>
      </c>
      <c r="L7" s="2">
        <v>354</v>
      </c>
      <c r="M7">
        <v>2.5</v>
      </c>
      <c r="N7" s="2">
        <v>1373</v>
      </c>
      <c r="O7" s="2">
        <v>10</v>
      </c>
      <c r="P7">
        <v>1</v>
      </c>
      <c r="Q7" s="2">
        <v>1581</v>
      </c>
      <c r="R7" s="2">
        <v>8</v>
      </c>
      <c r="S7">
        <v>1</v>
      </c>
      <c r="T7" s="2">
        <v>100</v>
      </c>
      <c r="U7" s="2">
        <v>2.1000000000000001E-4</v>
      </c>
      <c r="V7">
        <v>30</v>
      </c>
      <c r="W7" s="2">
        <v>41</v>
      </c>
      <c r="X7" s="2">
        <v>1.4999999999999999E-4</v>
      </c>
      <c r="Y7">
        <v>30</v>
      </c>
      <c r="Z7" s="2">
        <v>1.8</v>
      </c>
      <c r="AA7" s="2">
        <v>2.0000000000000002E-5</v>
      </c>
      <c r="AB7">
        <v>3</v>
      </c>
      <c r="AC7" s="2">
        <v>0.45</v>
      </c>
      <c r="AD7" s="2">
        <v>3.5E-4</v>
      </c>
      <c r="AE7">
        <v>3</v>
      </c>
      <c r="AF7" s="2">
        <v>1000</v>
      </c>
      <c r="AG7" s="2">
        <v>1</v>
      </c>
      <c r="AH7">
        <v>2</v>
      </c>
      <c r="AI7" s="2">
        <v>100</v>
      </c>
      <c r="AJ7" s="2">
        <v>1.4999999999999999E-2</v>
      </c>
      <c r="AK7">
        <v>100</v>
      </c>
      <c r="AL7" s="2">
        <v>180</v>
      </c>
      <c r="AM7" s="2">
        <v>1.4999999999999999E-4</v>
      </c>
      <c r="AN7">
        <v>3</v>
      </c>
      <c r="AO7" s="2">
        <v>40</v>
      </c>
      <c r="AP7" s="2">
        <v>97</v>
      </c>
      <c r="AQ7" s="2">
        <v>1.4999999999999999E-4</v>
      </c>
      <c r="AR7">
        <v>3</v>
      </c>
      <c r="AS7" s="2">
        <v>0</v>
      </c>
      <c r="AT7" s="2">
        <v>0.8</v>
      </c>
      <c r="AU7">
        <v>2</v>
      </c>
    </row>
    <row r="8" spans="1:47" x14ac:dyDescent="0.3">
      <c r="A8" t="s">
        <v>66</v>
      </c>
      <c r="B8" s="2" t="s">
        <v>47</v>
      </c>
      <c r="C8" s="2" t="s">
        <v>52</v>
      </c>
      <c r="D8" s="2">
        <v>0.219</v>
      </c>
      <c r="E8" s="2">
        <v>0.223556</v>
      </c>
      <c r="F8" s="2">
        <v>12.5</v>
      </c>
      <c r="G8">
        <v>20</v>
      </c>
      <c r="H8" s="2">
        <v>1</v>
      </c>
      <c r="I8" s="2">
        <v>5100</v>
      </c>
      <c r="J8">
        <v>2.5</v>
      </c>
      <c r="K8" s="2">
        <v>24</v>
      </c>
      <c r="L8" s="2">
        <v>354</v>
      </c>
      <c r="M8">
        <v>2.5</v>
      </c>
      <c r="N8" s="2">
        <v>234</v>
      </c>
      <c r="O8" s="2">
        <v>10</v>
      </c>
      <c r="P8">
        <v>1</v>
      </c>
      <c r="Q8" s="2">
        <v>962</v>
      </c>
      <c r="R8" s="2">
        <v>8</v>
      </c>
      <c r="S8">
        <v>1</v>
      </c>
      <c r="T8" s="2">
        <v>72</v>
      </c>
      <c r="U8" s="2">
        <v>2.1000000000000001E-4</v>
      </c>
      <c r="V8">
        <v>30</v>
      </c>
      <c r="W8" s="2">
        <v>190</v>
      </c>
      <c r="X8" s="2">
        <v>1.4999999999999999E-4</v>
      </c>
      <c r="Y8">
        <v>30</v>
      </c>
      <c r="Z8" s="2">
        <v>79.8</v>
      </c>
      <c r="AA8" s="2">
        <v>2.0000000000000002E-5</v>
      </c>
      <c r="AB8">
        <v>3</v>
      </c>
      <c r="AC8" s="2">
        <v>0.152</v>
      </c>
      <c r="AD8" s="2">
        <v>3.5E-4</v>
      </c>
      <c r="AE8">
        <v>3</v>
      </c>
      <c r="AF8" s="2">
        <v>325</v>
      </c>
      <c r="AG8" s="2">
        <v>1</v>
      </c>
      <c r="AH8">
        <v>2</v>
      </c>
      <c r="AI8" s="2">
        <v>200</v>
      </c>
      <c r="AJ8" s="2">
        <v>1.4999999999999999E-2</v>
      </c>
      <c r="AK8">
        <v>100</v>
      </c>
      <c r="AL8" s="2">
        <v>15</v>
      </c>
      <c r="AM8" s="2">
        <v>1.4999999999999999E-4</v>
      </c>
      <c r="AN8">
        <v>3</v>
      </c>
      <c r="AO8" s="2">
        <v>13.5</v>
      </c>
      <c r="AP8" s="2">
        <v>50</v>
      </c>
      <c r="AQ8" s="2">
        <v>1.4999999999999999E-4</v>
      </c>
      <c r="AR8">
        <v>3</v>
      </c>
      <c r="AS8" s="2">
        <v>0</v>
      </c>
      <c r="AT8" s="2">
        <v>0.8</v>
      </c>
      <c r="AU8">
        <v>2</v>
      </c>
    </row>
    <row r="9" spans="1:47" x14ac:dyDescent="0.3">
      <c r="A9" t="s">
        <v>67</v>
      </c>
      <c r="B9" s="2" t="s">
        <v>50</v>
      </c>
      <c r="C9" s="2" t="s">
        <v>51</v>
      </c>
      <c r="D9" s="2">
        <v>0.17499999999999999</v>
      </c>
      <c r="E9" s="2">
        <v>7.6447269999999998E-2</v>
      </c>
      <c r="F9" s="2">
        <v>12.5</v>
      </c>
      <c r="G9">
        <v>20</v>
      </c>
      <c r="H9" s="2">
        <v>10</v>
      </c>
      <c r="I9" s="2">
        <v>5100</v>
      </c>
      <c r="J9">
        <v>2.5</v>
      </c>
      <c r="K9" s="2">
        <v>11.5</v>
      </c>
      <c r="L9" s="2">
        <v>354</v>
      </c>
      <c r="M9">
        <v>2.5</v>
      </c>
      <c r="N9" s="2">
        <v>164</v>
      </c>
      <c r="O9" s="2">
        <v>10</v>
      </c>
      <c r="P9">
        <v>1</v>
      </c>
      <c r="Q9" s="2">
        <v>322</v>
      </c>
      <c r="R9" s="2">
        <v>8</v>
      </c>
      <c r="S9">
        <v>1</v>
      </c>
      <c r="T9" s="2">
        <v>74.599999999999994</v>
      </c>
      <c r="U9" s="2">
        <v>2.1000000000000001E-4</v>
      </c>
      <c r="V9">
        <v>30</v>
      </c>
      <c r="W9" s="2">
        <v>49</v>
      </c>
      <c r="X9" s="2">
        <v>1.4999999999999999E-4</v>
      </c>
      <c r="Y9">
        <v>30</v>
      </c>
      <c r="Z9" s="2">
        <v>0.02</v>
      </c>
      <c r="AA9" s="2">
        <v>2.0000000000000002E-5</v>
      </c>
      <c r="AB9">
        <v>3</v>
      </c>
      <c r="AC9" s="2">
        <v>8.0000000000000002E-3</v>
      </c>
      <c r="AD9" s="2">
        <v>3.5E-4</v>
      </c>
      <c r="AE9">
        <v>3</v>
      </c>
      <c r="AF9" s="2">
        <v>427</v>
      </c>
      <c r="AG9" s="2">
        <v>1</v>
      </c>
      <c r="AH9">
        <v>2</v>
      </c>
      <c r="AI9" s="2">
        <f>((200+166)/2)</f>
        <v>183</v>
      </c>
      <c r="AJ9" s="2">
        <v>1.4999999999999999E-2</v>
      </c>
      <c r="AK9">
        <v>100</v>
      </c>
      <c r="AL9" s="2">
        <v>5.6</v>
      </c>
      <c r="AM9" s="2">
        <v>1.4999999999999999E-4</v>
      </c>
      <c r="AN9">
        <v>3</v>
      </c>
      <c r="AO9" s="2">
        <v>41</v>
      </c>
      <c r="AP9" s="2">
        <v>0.32</v>
      </c>
      <c r="AQ9" s="2">
        <v>1.4999999999999999E-4</v>
      </c>
      <c r="AR9">
        <v>3</v>
      </c>
      <c r="AS9" s="2">
        <v>5.25</v>
      </c>
      <c r="AT9" s="2">
        <v>0.8</v>
      </c>
      <c r="AU9">
        <v>2</v>
      </c>
    </row>
    <row r="10" spans="1:47" x14ac:dyDescent="0.3">
      <c r="A10" t="s">
        <v>68</v>
      </c>
      <c r="B10" s="2" t="s">
        <v>49</v>
      </c>
      <c r="C10" s="2" t="s">
        <v>51</v>
      </c>
      <c r="D10" s="2">
        <v>0.24</v>
      </c>
      <c r="E10" s="2">
        <v>9.9897159999999999E-2</v>
      </c>
      <c r="F10" s="2">
        <v>12.5</v>
      </c>
      <c r="G10">
        <v>20</v>
      </c>
      <c r="H10" s="2">
        <v>71.400000000000006</v>
      </c>
      <c r="I10" s="2">
        <v>5100</v>
      </c>
      <c r="J10">
        <v>2.5</v>
      </c>
      <c r="K10" s="2">
        <f>((40+32)/2)</f>
        <v>36</v>
      </c>
      <c r="L10" s="2">
        <v>354</v>
      </c>
      <c r="M10">
        <v>2.5</v>
      </c>
      <c r="N10" s="2">
        <v>1608</v>
      </c>
      <c r="O10" s="2">
        <v>10</v>
      </c>
      <c r="P10">
        <v>1</v>
      </c>
      <c r="Q10" s="2">
        <v>598</v>
      </c>
      <c r="R10" s="2">
        <v>8</v>
      </c>
      <c r="S10">
        <v>1</v>
      </c>
      <c r="T10" s="2">
        <v>2.13</v>
      </c>
      <c r="U10" s="2">
        <v>2.1000000000000001E-4</v>
      </c>
      <c r="V10">
        <v>30</v>
      </c>
      <c r="W10" s="2">
        <v>30.9</v>
      </c>
      <c r="X10" s="2">
        <v>1.4999999999999999E-4</v>
      </c>
      <c r="Y10">
        <v>30</v>
      </c>
      <c r="Z10" s="2">
        <v>2.0400000000000001E-3</v>
      </c>
      <c r="AA10" s="2">
        <v>2.0000000000000002E-5</v>
      </c>
      <c r="AB10">
        <v>3</v>
      </c>
      <c r="AC10" s="2">
        <v>2E-3</v>
      </c>
      <c r="AD10" s="2">
        <v>3.5E-4</v>
      </c>
      <c r="AE10">
        <v>3</v>
      </c>
      <c r="AF10" s="2">
        <v>219</v>
      </c>
      <c r="AG10" s="2">
        <v>1</v>
      </c>
      <c r="AH10">
        <v>2</v>
      </c>
      <c r="AI10" s="2">
        <v>170</v>
      </c>
      <c r="AJ10" s="2">
        <v>1.4999999999999999E-2</v>
      </c>
      <c r="AK10">
        <v>100</v>
      </c>
      <c r="AL10" s="2">
        <v>0.2</v>
      </c>
      <c r="AM10" s="2">
        <v>1.4999999999999999E-4</v>
      </c>
      <c r="AN10">
        <v>3</v>
      </c>
      <c r="AO10" s="2">
        <v>54</v>
      </c>
      <c r="AP10" s="2">
        <v>3.26</v>
      </c>
      <c r="AQ10" s="2">
        <v>1.4999999999999999E-4</v>
      </c>
      <c r="AR10">
        <v>3</v>
      </c>
      <c r="AS10" s="2">
        <v>4</v>
      </c>
      <c r="AT10" s="2">
        <v>0.8</v>
      </c>
      <c r="AU10">
        <v>2</v>
      </c>
    </row>
    <row r="11" spans="1:47" x14ac:dyDescent="0.3">
      <c r="F11" s="2">
        <v>12.5</v>
      </c>
      <c r="G11">
        <v>20</v>
      </c>
      <c r="I11" s="2">
        <v>5100</v>
      </c>
      <c r="J11">
        <v>2.5</v>
      </c>
      <c r="L11" s="2">
        <v>354</v>
      </c>
      <c r="M11">
        <v>2.5</v>
      </c>
      <c r="O11" s="2">
        <v>10</v>
      </c>
      <c r="P11">
        <v>1</v>
      </c>
      <c r="R11" s="2">
        <v>8</v>
      </c>
      <c r="S11">
        <v>1</v>
      </c>
      <c r="U11" s="2">
        <v>2.1000000000000001E-4</v>
      </c>
      <c r="V11">
        <v>30</v>
      </c>
      <c r="X11" s="2">
        <v>1.4999999999999999E-4</v>
      </c>
      <c r="Y11">
        <v>30</v>
      </c>
      <c r="AA11" s="2">
        <v>2.0000000000000002E-5</v>
      </c>
      <c r="AB11">
        <v>3</v>
      </c>
      <c r="AD11" s="2">
        <v>3.5E-4</v>
      </c>
      <c r="AE11">
        <v>3</v>
      </c>
      <c r="AG11" s="2">
        <v>1</v>
      </c>
      <c r="AH11">
        <v>2</v>
      </c>
      <c r="AJ11" s="2">
        <v>1.4999999999999999E-2</v>
      </c>
      <c r="AK11">
        <v>100</v>
      </c>
      <c r="AM11" s="2">
        <v>1.4999999999999999E-4</v>
      </c>
      <c r="AN11">
        <v>3</v>
      </c>
      <c r="AQ11" s="2">
        <v>1.4999999999999999E-4</v>
      </c>
    </row>
    <row r="12" spans="1:47" x14ac:dyDescent="0.3">
      <c r="F12" s="2">
        <v>12.5</v>
      </c>
      <c r="G12">
        <v>20</v>
      </c>
      <c r="I12" s="2">
        <v>5100</v>
      </c>
      <c r="J12">
        <v>2.5</v>
      </c>
      <c r="L12" s="2">
        <v>354</v>
      </c>
      <c r="M12">
        <v>2.5</v>
      </c>
      <c r="O12" s="2">
        <v>10</v>
      </c>
      <c r="P12">
        <v>1</v>
      </c>
      <c r="R12" s="2">
        <v>8</v>
      </c>
      <c r="S12">
        <v>1</v>
      </c>
      <c r="U12" s="2">
        <v>2.1000000000000001E-4</v>
      </c>
      <c r="V12">
        <v>30</v>
      </c>
      <c r="X12" s="2">
        <v>1.4999999999999999E-4</v>
      </c>
      <c r="Y12">
        <v>30</v>
      </c>
      <c r="AA12" s="2">
        <v>2.0000000000000002E-5</v>
      </c>
      <c r="AB12">
        <v>3</v>
      </c>
      <c r="AD12" s="2">
        <v>3.5E-4</v>
      </c>
      <c r="AE12">
        <v>3</v>
      </c>
      <c r="AG12" s="2">
        <v>1</v>
      </c>
      <c r="AH12">
        <v>2</v>
      </c>
      <c r="AJ12" s="2">
        <v>1.4999999999999999E-2</v>
      </c>
      <c r="AK12">
        <v>100</v>
      </c>
      <c r="AM12" s="2">
        <v>1.4999999999999999E-4</v>
      </c>
      <c r="AN12">
        <v>3</v>
      </c>
      <c r="AQ12" s="2">
        <v>1.4999999999999999E-4</v>
      </c>
    </row>
    <row r="13" spans="1:47" x14ac:dyDescent="0.3">
      <c r="F13" s="2">
        <v>12.5</v>
      </c>
      <c r="G13">
        <v>20</v>
      </c>
      <c r="I13" s="2">
        <v>5100</v>
      </c>
      <c r="J13">
        <v>2.5</v>
      </c>
      <c r="L13" s="2">
        <v>354</v>
      </c>
      <c r="M13">
        <v>2.5</v>
      </c>
      <c r="O13" s="2">
        <v>10</v>
      </c>
      <c r="P13">
        <v>1</v>
      </c>
      <c r="R13" s="2">
        <v>8</v>
      </c>
      <c r="S13">
        <v>1</v>
      </c>
      <c r="U13" s="2">
        <v>2.1000000000000001E-4</v>
      </c>
      <c r="V13">
        <v>30</v>
      </c>
      <c r="X13" s="2">
        <v>1.4999999999999999E-4</v>
      </c>
      <c r="Y13">
        <v>30</v>
      </c>
      <c r="AA13" s="2">
        <v>2.0000000000000002E-5</v>
      </c>
      <c r="AB13">
        <v>3</v>
      </c>
      <c r="AD13" s="2">
        <v>3.5E-4</v>
      </c>
      <c r="AE13">
        <v>3</v>
      </c>
      <c r="AG13" s="2">
        <v>1</v>
      </c>
      <c r="AH13">
        <v>2</v>
      </c>
      <c r="AJ13" s="2">
        <v>1.4999999999999999E-2</v>
      </c>
      <c r="AK13">
        <v>100</v>
      </c>
      <c r="AM13" s="2">
        <v>1.4999999999999999E-4</v>
      </c>
      <c r="AN13">
        <v>3</v>
      </c>
      <c r="AQ13" s="2">
        <v>1.4999999999999999E-4</v>
      </c>
    </row>
    <row r="14" spans="1:47" x14ac:dyDescent="0.3">
      <c r="F14" s="2">
        <v>12.5</v>
      </c>
      <c r="G14">
        <v>20</v>
      </c>
      <c r="I14" s="2">
        <v>5100</v>
      </c>
      <c r="J14">
        <v>2.5</v>
      </c>
      <c r="L14" s="2">
        <v>354</v>
      </c>
      <c r="M14">
        <v>2.5</v>
      </c>
      <c r="O14" s="2">
        <v>10</v>
      </c>
      <c r="P14">
        <v>1</v>
      </c>
      <c r="R14" s="2">
        <v>8</v>
      </c>
      <c r="S14">
        <v>1</v>
      </c>
      <c r="U14" s="2">
        <v>2.1000000000000001E-4</v>
      </c>
      <c r="V14">
        <v>30</v>
      </c>
      <c r="X14" s="2">
        <v>1.4999999999999999E-4</v>
      </c>
      <c r="Y14">
        <v>30</v>
      </c>
      <c r="AA14" s="2">
        <v>2.0000000000000002E-5</v>
      </c>
      <c r="AB14">
        <v>3</v>
      </c>
      <c r="AD14" s="2">
        <v>3.5E-4</v>
      </c>
      <c r="AE14">
        <v>3</v>
      </c>
      <c r="AG14" s="2">
        <v>1</v>
      </c>
      <c r="AH14">
        <v>2</v>
      </c>
      <c r="AJ14" s="2">
        <v>1.4999999999999999E-2</v>
      </c>
      <c r="AK14">
        <v>100</v>
      </c>
      <c r="AM14" s="2">
        <v>1.4999999999999999E-4</v>
      </c>
      <c r="AN14">
        <v>3</v>
      </c>
      <c r="AQ14" s="2">
        <v>1.4999999999999999E-4</v>
      </c>
    </row>
    <row r="15" spans="1:47" x14ac:dyDescent="0.3">
      <c r="F15" s="2">
        <v>12.5</v>
      </c>
      <c r="G15">
        <v>20</v>
      </c>
      <c r="I15" s="2">
        <v>5100</v>
      </c>
      <c r="J15">
        <v>2.5</v>
      </c>
      <c r="L15" s="2">
        <v>354</v>
      </c>
      <c r="M15">
        <v>2.5</v>
      </c>
      <c r="O15" s="2">
        <v>10</v>
      </c>
      <c r="P15">
        <v>1</v>
      </c>
      <c r="R15" s="2">
        <v>8</v>
      </c>
      <c r="S15">
        <v>1</v>
      </c>
      <c r="U15" s="2">
        <v>2.1000000000000001E-4</v>
      </c>
      <c r="V15">
        <v>30</v>
      </c>
      <c r="X15" s="2">
        <v>1.4999999999999999E-4</v>
      </c>
      <c r="Y15">
        <v>30</v>
      </c>
      <c r="AA15" s="2">
        <v>2.0000000000000002E-5</v>
      </c>
      <c r="AB15">
        <v>3</v>
      </c>
      <c r="AD15" s="2">
        <v>3.5E-4</v>
      </c>
      <c r="AE15">
        <v>3</v>
      </c>
      <c r="AG15" s="2">
        <v>1</v>
      </c>
      <c r="AH15">
        <v>2</v>
      </c>
      <c r="AJ15" s="2">
        <v>1.4999999999999999E-2</v>
      </c>
      <c r="AK15">
        <v>100</v>
      </c>
      <c r="AM15" s="2">
        <v>1.4999999999999999E-4</v>
      </c>
      <c r="AN15">
        <v>3</v>
      </c>
      <c r="AQ15" s="2">
        <v>1.4999999999999999E-4</v>
      </c>
    </row>
    <row r="16" spans="1:47" x14ac:dyDescent="0.3">
      <c r="F16" s="2">
        <v>12.5</v>
      </c>
      <c r="G16">
        <v>20</v>
      </c>
      <c r="I16" s="2">
        <v>5100</v>
      </c>
      <c r="J16">
        <v>2.5</v>
      </c>
      <c r="L16" s="2">
        <v>354</v>
      </c>
      <c r="M16">
        <v>2.5</v>
      </c>
      <c r="O16" s="2">
        <v>10</v>
      </c>
      <c r="P16">
        <v>1</v>
      </c>
      <c r="R16" s="2">
        <v>8</v>
      </c>
      <c r="S16">
        <v>1</v>
      </c>
      <c r="U16" s="2">
        <v>2.1000000000000001E-4</v>
      </c>
      <c r="V16">
        <v>30</v>
      </c>
      <c r="X16" s="2">
        <v>1.4999999999999999E-4</v>
      </c>
      <c r="Y16">
        <v>30</v>
      </c>
      <c r="AA16" s="2">
        <v>2.0000000000000002E-5</v>
      </c>
      <c r="AB16">
        <v>3</v>
      </c>
      <c r="AD16" s="2">
        <v>3.5E-4</v>
      </c>
      <c r="AE16">
        <v>3</v>
      </c>
      <c r="AG16" s="2">
        <v>1</v>
      </c>
      <c r="AH16">
        <v>2</v>
      </c>
      <c r="AJ16" s="2">
        <v>1.4999999999999999E-2</v>
      </c>
      <c r="AK16">
        <v>100</v>
      </c>
      <c r="AM16" s="2">
        <v>1.4999999999999999E-4</v>
      </c>
      <c r="AN16">
        <v>3</v>
      </c>
      <c r="AQ16" s="2">
        <v>1.4999999999999999E-4</v>
      </c>
    </row>
    <row r="17" spans="6:43" x14ac:dyDescent="0.3">
      <c r="F17" s="2">
        <v>12.5</v>
      </c>
      <c r="G17">
        <v>20</v>
      </c>
      <c r="I17" s="2">
        <v>5100</v>
      </c>
      <c r="J17">
        <v>2.5</v>
      </c>
      <c r="L17" s="2">
        <v>354</v>
      </c>
      <c r="M17">
        <v>2.5</v>
      </c>
      <c r="O17" s="2">
        <v>10</v>
      </c>
      <c r="P17">
        <v>1</v>
      </c>
      <c r="R17" s="2">
        <v>8</v>
      </c>
      <c r="S17">
        <v>1</v>
      </c>
      <c r="U17" s="2">
        <v>2.1000000000000001E-4</v>
      </c>
      <c r="V17">
        <v>30</v>
      </c>
      <c r="X17" s="2">
        <v>1.4999999999999999E-4</v>
      </c>
      <c r="Y17">
        <v>30</v>
      </c>
      <c r="AA17" s="2">
        <v>2.0000000000000002E-5</v>
      </c>
      <c r="AB17">
        <v>3</v>
      </c>
      <c r="AD17" s="2">
        <v>3.5E-4</v>
      </c>
      <c r="AE17">
        <v>3</v>
      </c>
      <c r="AG17" s="2">
        <v>1</v>
      </c>
      <c r="AH17">
        <v>2</v>
      </c>
      <c r="AJ17" s="2">
        <v>1.4999999999999999E-2</v>
      </c>
      <c r="AK17">
        <v>100</v>
      </c>
      <c r="AM17" s="2">
        <v>1.4999999999999999E-4</v>
      </c>
      <c r="AN17">
        <v>3</v>
      </c>
      <c r="AQ17" s="2">
        <v>1.4999999999999999E-4</v>
      </c>
    </row>
    <row r="18" spans="6:43" x14ac:dyDescent="0.3">
      <c r="F18" s="2">
        <v>12.5</v>
      </c>
      <c r="G18">
        <v>20</v>
      </c>
      <c r="I18" s="2">
        <v>5100</v>
      </c>
      <c r="J18">
        <v>2.5</v>
      </c>
      <c r="L18" s="2">
        <v>354</v>
      </c>
      <c r="M18">
        <v>2.5</v>
      </c>
      <c r="O18" s="2">
        <v>10</v>
      </c>
      <c r="P18">
        <v>1</v>
      </c>
      <c r="R18" s="2">
        <v>8</v>
      </c>
      <c r="S18">
        <v>1</v>
      </c>
      <c r="U18" s="2">
        <v>2.1000000000000001E-4</v>
      </c>
      <c r="V18">
        <v>30</v>
      </c>
      <c r="X18" s="2">
        <v>1.4999999999999999E-4</v>
      </c>
      <c r="Y18">
        <v>30</v>
      </c>
      <c r="AA18" s="2">
        <v>2.0000000000000002E-5</v>
      </c>
      <c r="AB18">
        <v>3</v>
      </c>
      <c r="AD18" s="2">
        <v>3.5E-4</v>
      </c>
      <c r="AE18">
        <v>3</v>
      </c>
      <c r="AG18" s="2">
        <v>1</v>
      </c>
      <c r="AH18">
        <v>2</v>
      </c>
      <c r="AJ18" s="2">
        <v>1.4999999999999999E-2</v>
      </c>
      <c r="AK18">
        <v>100</v>
      </c>
      <c r="AM18" s="2">
        <v>1.4999999999999999E-4</v>
      </c>
      <c r="AN18">
        <v>3</v>
      </c>
      <c r="AQ18" s="2">
        <v>1.4999999999999999E-4</v>
      </c>
    </row>
    <row r="19" spans="6:43" x14ac:dyDescent="0.3">
      <c r="F19" s="2">
        <v>12.5</v>
      </c>
      <c r="G19">
        <v>20</v>
      </c>
      <c r="I19" s="2">
        <v>5100</v>
      </c>
      <c r="J19">
        <v>2.5</v>
      </c>
      <c r="L19" s="2">
        <v>354</v>
      </c>
      <c r="M19">
        <v>2.5</v>
      </c>
      <c r="O19" s="2">
        <v>10</v>
      </c>
      <c r="P19">
        <v>1</v>
      </c>
      <c r="R19" s="2">
        <v>8</v>
      </c>
      <c r="S19">
        <v>1</v>
      </c>
      <c r="U19" s="2">
        <v>2.1000000000000001E-4</v>
      </c>
      <c r="V19">
        <v>30</v>
      </c>
      <c r="X19" s="2">
        <v>1.4999999999999999E-4</v>
      </c>
      <c r="Y19">
        <v>30</v>
      </c>
      <c r="AA19" s="2">
        <v>2.0000000000000002E-5</v>
      </c>
      <c r="AB19">
        <v>3</v>
      </c>
      <c r="AD19" s="2">
        <v>3.5E-4</v>
      </c>
      <c r="AE19">
        <v>3</v>
      </c>
      <c r="AG19" s="2">
        <v>1</v>
      </c>
      <c r="AH19">
        <v>2</v>
      </c>
      <c r="AJ19" s="2">
        <v>1.4999999999999999E-2</v>
      </c>
      <c r="AK19">
        <v>100</v>
      </c>
      <c r="AM19" s="2">
        <v>1.4999999999999999E-4</v>
      </c>
      <c r="AN19">
        <v>3</v>
      </c>
      <c r="AQ19" s="2">
        <v>1.4999999999999999E-4</v>
      </c>
    </row>
    <row r="20" spans="6:43" x14ac:dyDescent="0.3">
      <c r="F20" s="2">
        <v>12.5</v>
      </c>
      <c r="G20">
        <v>20</v>
      </c>
      <c r="I20" s="2">
        <v>5100</v>
      </c>
      <c r="J20">
        <v>2.5</v>
      </c>
      <c r="L20" s="2">
        <v>354</v>
      </c>
      <c r="M20">
        <v>2.5</v>
      </c>
      <c r="O20" s="2">
        <v>10</v>
      </c>
      <c r="P20">
        <v>1</v>
      </c>
      <c r="R20" s="2">
        <v>8</v>
      </c>
      <c r="S20">
        <v>1</v>
      </c>
      <c r="U20" s="2">
        <v>2.1000000000000001E-4</v>
      </c>
      <c r="V20">
        <v>30</v>
      </c>
      <c r="X20" s="2">
        <v>1.4999999999999999E-4</v>
      </c>
      <c r="Y20">
        <v>30</v>
      </c>
      <c r="AA20" s="2">
        <v>2.0000000000000002E-5</v>
      </c>
      <c r="AB20">
        <v>3</v>
      </c>
      <c r="AD20" s="2">
        <v>3.5E-4</v>
      </c>
      <c r="AE20">
        <v>3</v>
      </c>
      <c r="AG20" s="2">
        <v>1</v>
      </c>
      <c r="AH20">
        <v>2</v>
      </c>
      <c r="AJ20" s="2">
        <v>1.4999999999999999E-2</v>
      </c>
      <c r="AK20">
        <v>100</v>
      </c>
      <c r="AM20" s="2">
        <v>1.4999999999999999E-4</v>
      </c>
      <c r="AN20">
        <v>3</v>
      </c>
      <c r="AQ20" s="2">
        <v>1.4999999999999999E-4</v>
      </c>
    </row>
    <row r="21" spans="6:43" x14ac:dyDescent="0.3">
      <c r="F21" s="2">
        <v>12.5</v>
      </c>
      <c r="G21">
        <v>20</v>
      </c>
      <c r="I21" s="2">
        <v>5100</v>
      </c>
      <c r="J21">
        <v>2.5</v>
      </c>
      <c r="L21" s="2">
        <v>354</v>
      </c>
      <c r="M21">
        <v>2.5</v>
      </c>
      <c r="O21" s="2">
        <v>10</v>
      </c>
      <c r="P21">
        <v>1</v>
      </c>
      <c r="R21" s="2">
        <v>8</v>
      </c>
      <c r="S21">
        <v>1</v>
      </c>
      <c r="U21" s="2">
        <v>2.1000000000000001E-4</v>
      </c>
      <c r="V21">
        <v>30</v>
      </c>
      <c r="X21" s="2">
        <v>1.4999999999999999E-4</v>
      </c>
      <c r="Y21">
        <v>30</v>
      </c>
      <c r="AA21" s="2">
        <v>2.0000000000000002E-5</v>
      </c>
      <c r="AB21">
        <v>3</v>
      </c>
      <c r="AD21" s="2">
        <v>3.5E-4</v>
      </c>
      <c r="AE21">
        <v>3</v>
      </c>
      <c r="AG21" s="2">
        <v>1</v>
      </c>
      <c r="AH21">
        <v>2</v>
      </c>
      <c r="AJ21" s="2">
        <v>1.4999999999999999E-2</v>
      </c>
      <c r="AK21">
        <v>100</v>
      </c>
      <c r="AM21" s="2">
        <v>1.4999999999999999E-4</v>
      </c>
      <c r="AN21">
        <v>3</v>
      </c>
      <c r="AQ21" s="2">
        <v>1.4999999999999999E-4</v>
      </c>
    </row>
    <row r="22" spans="6:43" x14ac:dyDescent="0.3">
      <c r="F22" s="2">
        <v>12.5</v>
      </c>
      <c r="G22">
        <v>20</v>
      </c>
      <c r="I22" s="2">
        <v>5100</v>
      </c>
      <c r="J22">
        <v>2.5</v>
      </c>
      <c r="L22" s="2">
        <v>354</v>
      </c>
      <c r="M22">
        <v>2.5</v>
      </c>
      <c r="O22" s="2">
        <v>10</v>
      </c>
      <c r="P22">
        <v>1</v>
      </c>
      <c r="R22" s="2">
        <v>8</v>
      </c>
      <c r="S22">
        <v>1</v>
      </c>
      <c r="U22" s="2">
        <v>2.1000000000000001E-4</v>
      </c>
      <c r="V22">
        <v>30</v>
      </c>
      <c r="X22" s="2">
        <v>1.4999999999999999E-4</v>
      </c>
      <c r="Y22">
        <v>30</v>
      </c>
      <c r="AA22" s="2">
        <v>2.0000000000000002E-5</v>
      </c>
      <c r="AB22">
        <v>3</v>
      </c>
      <c r="AD22" s="2">
        <v>3.5E-4</v>
      </c>
      <c r="AE22">
        <v>3</v>
      </c>
      <c r="AG22" s="2">
        <v>1</v>
      </c>
      <c r="AH22">
        <v>2</v>
      </c>
      <c r="AJ22" s="2">
        <v>1.4999999999999999E-2</v>
      </c>
      <c r="AK22">
        <v>100</v>
      </c>
      <c r="AM22" s="2">
        <v>1.4999999999999999E-4</v>
      </c>
      <c r="AN22">
        <v>3</v>
      </c>
      <c r="AQ22" s="2">
        <v>1.4999999999999999E-4</v>
      </c>
    </row>
    <row r="23" spans="6:43" x14ac:dyDescent="0.3">
      <c r="F23" s="2">
        <v>12.5</v>
      </c>
      <c r="G23">
        <v>20</v>
      </c>
      <c r="I23" s="2">
        <v>5100</v>
      </c>
      <c r="J23">
        <v>2.5</v>
      </c>
      <c r="L23" s="2">
        <v>354</v>
      </c>
      <c r="M23">
        <v>2.5</v>
      </c>
      <c r="O23" s="2">
        <v>10</v>
      </c>
      <c r="P23">
        <v>1</v>
      </c>
      <c r="R23" s="2">
        <v>8</v>
      </c>
      <c r="S23">
        <v>1</v>
      </c>
      <c r="U23" s="2">
        <v>2.1000000000000001E-4</v>
      </c>
      <c r="V23">
        <v>30</v>
      </c>
      <c r="X23" s="2">
        <v>1.4999999999999999E-4</v>
      </c>
      <c r="Y23">
        <v>30</v>
      </c>
      <c r="AA23" s="2">
        <v>2.0000000000000002E-5</v>
      </c>
      <c r="AB23">
        <v>3</v>
      </c>
      <c r="AD23" s="2">
        <v>3.5E-4</v>
      </c>
      <c r="AE23">
        <v>3</v>
      </c>
      <c r="AG23" s="2">
        <v>1</v>
      </c>
      <c r="AH23">
        <v>2</v>
      </c>
      <c r="AJ23" s="2">
        <v>1.4999999999999999E-2</v>
      </c>
      <c r="AK23">
        <v>100</v>
      </c>
      <c r="AM23" s="2">
        <v>1.4999999999999999E-4</v>
      </c>
      <c r="AN23">
        <v>3</v>
      </c>
      <c r="AQ23" s="2">
        <v>1.4999999999999999E-4</v>
      </c>
    </row>
    <row r="24" spans="6:43" x14ac:dyDescent="0.3">
      <c r="F24" s="2">
        <v>12.5</v>
      </c>
      <c r="G24">
        <v>20</v>
      </c>
      <c r="I24" s="2">
        <v>5100</v>
      </c>
      <c r="J24">
        <v>2.5</v>
      </c>
      <c r="L24" s="2">
        <v>354</v>
      </c>
      <c r="M24">
        <v>2.5</v>
      </c>
      <c r="O24" s="2">
        <v>10</v>
      </c>
      <c r="P24">
        <v>1</v>
      </c>
      <c r="R24" s="2">
        <v>8</v>
      </c>
      <c r="S24">
        <v>1</v>
      </c>
      <c r="U24" s="2">
        <v>2.1000000000000001E-4</v>
      </c>
      <c r="V24">
        <v>30</v>
      </c>
      <c r="X24" s="2">
        <v>1.4999999999999999E-4</v>
      </c>
      <c r="Y24">
        <v>30</v>
      </c>
      <c r="AA24" s="2">
        <v>2.0000000000000002E-5</v>
      </c>
      <c r="AB24">
        <v>3</v>
      </c>
      <c r="AD24" s="2">
        <v>3.5E-4</v>
      </c>
      <c r="AE24">
        <v>3</v>
      </c>
      <c r="AG24" s="2">
        <v>1</v>
      </c>
      <c r="AH24">
        <v>2</v>
      </c>
      <c r="AJ24" s="2">
        <v>1.4999999999999999E-2</v>
      </c>
      <c r="AK24">
        <v>100</v>
      </c>
      <c r="AM24" s="2">
        <v>1.4999999999999999E-4</v>
      </c>
      <c r="AN24">
        <v>3</v>
      </c>
      <c r="AQ24" s="2">
        <v>1.4999999999999999E-4</v>
      </c>
    </row>
    <row r="25" spans="6:43" x14ac:dyDescent="0.3">
      <c r="F25" s="2">
        <v>12.5</v>
      </c>
      <c r="G25">
        <v>20</v>
      </c>
      <c r="I25" s="2">
        <v>5100</v>
      </c>
      <c r="J25">
        <v>2.5</v>
      </c>
      <c r="L25" s="2">
        <v>354</v>
      </c>
      <c r="M25">
        <v>2.5</v>
      </c>
      <c r="O25" s="2">
        <v>10</v>
      </c>
      <c r="P25">
        <v>1</v>
      </c>
      <c r="R25" s="2">
        <v>8</v>
      </c>
      <c r="S25">
        <v>1</v>
      </c>
      <c r="U25" s="2">
        <v>2.1000000000000001E-4</v>
      </c>
      <c r="V25">
        <v>30</v>
      </c>
      <c r="X25" s="2">
        <v>1.4999999999999999E-4</v>
      </c>
      <c r="Y25">
        <v>30</v>
      </c>
      <c r="AA25" s="2">
        <v>2.0000000000000002E-5</v>
      </c>
      <c r="AB25">
        <v>3</v>
      </c>
      <c r="AD25" s="2">
        <v>3.5E-4</v>
      </c>
      <c r="AE25">
        <v>3</v>
      </c>
      <c r="AG25" s="2">
        <v>1</v>
      </c>
      <c r="AH25">
        <v>2</v>
      </c>
      <c r="AJ25" s="2">
        <v>1.4999999999999999E-2</v>
      </c>
      <c r="AK25">
        <v>100</v>
      </c>
      <c r="AM25" s="2">
        <v>1.4999999999999999E-4</v>
      </c>
      <c r="AN25">
        <v>3</v>
      </c>
      <c r="AQ25" s="2">
        <v>1.4999999999999999E-4</v>
      </c>
    </row>
    <row r="26" spans="6:43" x14ac:dyDescent="0.3">
      <c r="F26" s="2">
        <v>12.5</v>
      </c>
      <c r="G26">
        <v>20</v>
      </c>
      <c r="I26" s="2">
        <v>5100</v>
      </c>
      <c r="J26">
        <v>2.5</v>
      </c>
      <c r="L26" s="2">
        <v>354</v>
      </c>
      <c r="M26">
        <v>2.5</v>
      </c>
      <c r="O26" s="2">
        <v>10</v>
      </c>
      <c r="P26">
        <v>1</v>
      </c>
      <c r="R26" s="2">
        <v>8</v>
      </c>
      <c r="S26">
        <v>1</v>
      </c>
      <c r="U26" s="2">
        <v>2.1000000000000001E-4</v>
      </c>
      <c r="V26">
        <v>30</v>
      </c>
      <c r="X26" s="2">
        <v>1.4999999999999999E-4</v>
      </c>
      <c r="Y26">
        <v>30</v>
      </c>
      <c r="AA26" s="2">
        <v>2.0000000000000002E-5</v>
      </c>
      <c r="AB26">
        <v>3</v>
      </c>
      <c r="AD26" s="2">
        <v>3.5E-4</v>
      </c>
      <c r="AE26">
        <v>3</v>
      </c>
      <c r="AG26" s="2">
        <v>1</v>
      </c>
      <c r="AH26">
        <v>2</v>
      </c>
      <c r="AJ26" s="2">
        <v>1.4999999999999999E-2</v>
      </c>
      <c r="AK26">
        <v>100</v>
      </c>
      <c r="AM26" s="2">
        <v>1.4999999999999999E-4</v>
      </c>
      <c r="AN26">
        <v>3</v>
      </c>
      <c r="AQ26" s="2">
        <v>1.4999999999999999E-4</v>
      </c>
    </row>
    <row r="27" spans="6:43" x14ac:dyDescent="0.3">
      <c r="F27" s="2">
        <v>12.5</v>
      </c>
      <c r="G27">
        <v>20</v>
      </c>
      <c r="I27" s="2">
        <v>5100</v>
      </c>
      <c r="J27">
        <v>2.5</v>
      </c>
      <c r="L27" s="2">
        <v>354</v>
      </c>
      <c r="M27">
        <v>2.5</v>
      </c>
      <c r="O27" s="2">
        <v>10</v>
      </c>
      <c r="P27">
        <v>1</v>
      </c>
      <c r="R27" s="2">
        <v>8</v>
      </c>
      <c r="S27">
        <v>1</v>
      </c>
      <c r="U27" s="2">
        <v>2.1000000000000001E-4</v>
      </c>
      <c r="V27">
        <v>30</v>
      </c>
      <c r="X27" s="2">
        <v>1.4999999999999999E-4</v>
      </c>
      <c r="Y27">
        <v>30</v>
      </c>
      <c r="AA27" s="2">
        <v>2.0000000000000002E-5</v>
      </c>
      <c r="AB27">
        <v>3</v>
      </c>
      <c r="AD27" s="2">
        <v>3.5E-4</v>
      </c>
      <c r="AE27">
        <v>3</v>
      </c>
      <c r="AG27" s="2">
        <v>1</v>
      </c>
      <c r="AH27">
        <v>2</v>
      </c>
      <c r="AJ27" s="2">
        <v>1.4999999999999999E-2</v>
      </c>
      <c r="AK27">
        <v>100</v>
      </c>
      <c r="AM27" s="2">
        <v>1.4999999999999999E-4</v>
      </c>
      <c r="AN27">
        <v>3</v>
      </c>
      <c r="AQ27" s="2">
        <v>1.4999999999999999E-4</v>
      </c>
    </row>
    <row r="28" spans="6:43" x14ac:dyDescent="0.3">
      <c r="F28" s="2">
        <v>12.5</v>
      </c>
      <c r="G28">
        <v>20</v>
      </c>
      <c r="I28" s="2">
        <v>5100</v>
      </c>
      <c r="J28">
        <v>2.5</v>
      </c>
      <c r="L28" s="2">
        <v>354</v>
      </c>
      <c r="M28">
        <v>2.5</v>
      </c>
      <c r="O28" s="2">
        <v>10</v>
      </c>
      <c r="P28">
        <v>1</v>
      </c>
      <c r="R28" s="2">
        <v>8</v>
      </c>
      <c r="S28">
        <v>1</v>
      </c>
      <c r="U28" s="2">
        <v>2.1000000000000001E-4</v>
      </c>
      <c r="V28">
        <v>30</v>
      </c>
      <c r="X28" s="2">
        <v>1.4999999999999999E-4</v>
      </c>
      <c r="Y28">
        <v>30</v>
      </c>
      <c r="AA28" s="2">
        <v>2.0000000000000002E-5</v>
      </c>
      <c r="AB28">
        <v>3</v>
      </c>
      <c r="AD28" s="2">
        <v>3.5E-4</v>
      </c>
      <c r="AE28">
        <v>3</v>
      </c>
      <c r="AG28" s="2">
        <v>1</v>
      </c>
      <c r="AH28">
        <v>2</v>
      </c>
      <c r="AJ28" s="2">
        <v>1.4999999999999999E-2</v>
      </c>
      <c r="AK28">
        <v>100</v>
      </c>
      <c r="AM28" s="2">
        <v>1.4999999999999999E-4</v>
      </c>
      <c r="AN28">
        <v>3</v>
      </c>
      <c r="AQ28" s="2">
        <v>1.4999999999999999E-4</v>
      </c>
    </row>
    <row r="29" spans="6:43" x14ac:dyDescent="0.3">
      <c r="F29" s="2">
        <v>12.5</v>
      </c>
      <c r="G29">
        <v>20</v>
      </c>
      <c r="P29">
        <v>1</v>
      </c>
      <c r="R29" s="2">
        <v>8</v>
      </c>
      <c r="S29">
        <v>1</v>
      </c>
      <c r="U29" s="2">
        <v>2.1000000000000001E-4</v>
      </c>
      <c r="V29">
        <v>30</v>
      </c>
      <c r="X29" s="2">
        <v>1.4999999999999999E-4</v>
      </c>
      <c r="Y29">
        <v>30</v>
      </c>
      <c r="AA29" s="2">
        <v>2.0000000000000002E-5</v>
      </c>
      <c r="AB29">
        <v>3</v>
      </c>
      <c r="AD29" s="2">
        <v>3.5E-4</v>
      </c>
      <c r="AE29">
        <v>3</v>
      </c>
      <c r="AG29" s="2">
        <v>1</v>
      </c>
      <c r="AH29">
        <v>2</v>
      </c>
      <c r="AJ29" s="2">
        <v>1.4999999999999999E-2</v>
      </c>
      <c r="AK29">
        <v>100</v>
      </c>
      <c r="AM29" s="2">
        <v>1.4999999999999999E-4</v>
      </c>
      <c r="AN29">
        <v>3</v>
      </c>
      <c r="AQ29" s="2">
        <v>1.4999999999999999E-4</v>
      </c>
    </row>
    <row r="30" spans="6:43" x14ac:dyDescent="0.3">
      <c r="F30" s="2">
        <v>12.5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Vidensky  Leonie</dc:creator>
  <cp:lastModifiedBy>NM</cp:lastModifiedBy>
  <dcterms:created xsi:type="dcterms:W3CDTF">2019-12-05T14:35:43Z</dcterms:created>
  <dcterms:modified xsi:type="dcterms:W3CDTF">2020-08-07T14:56:25Z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f156b46aa2034cec95245ba8a1d94328</vt:lpwstr>
  </property>
</Properties>
</file>