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A037855D-6471-45D8-825A-285C3C5C58E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I18" i="1"/>
  <c r="H19" i="1"/>
  <c r="H20" i="1"/>
  <c r="H21" i="1"/>
  <c r="H22" i="1"/>
  <c r="H24" i="1"/>
  <c r="H25" i="1"/>
  <c r="H26" i="1"/>
  <c r="H28" i="1"/>
  <c r="H29" i="1"/>
  <c r="H30" i="1"/>
  <c r="I31" i="1"/>
  <c r="H32" i="1"/>
  <c r="I33" i="1"/>
  <c r="H34" i="1"/>
  <c r="H35" i="1"/>
  <c r="H36" i="1"/>
  <c r="H37" i="1"/>
  <c r="H38" i="1"/>
  <c r="I39" i="1"/>
  <c r="H15" i="1"/>
  <c r="I14" i="1"/>
  <c r="I13" i="1"/>
  <c r="H5" i="1"/>
  <c r="H6" i="1"/>
  <c r="H7" i="1"/>
  <c r="H8" i="1"/>
  <c r="H9" i="1"/>
  <c r="H10" i="1"/>
  <c r="H11" i="1"/>
  <c r="H12" i="1"/>
  <c r="H4" i="1"/>
  <c r="H40" i="1" s="1"/>
  <c r="I3" i="1"/>
  <c r="I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<sst xmlns="http://schemas.openxmlformats.org/spreadsheetml/2006/main" count="512" uniqueCount="277">
  <si>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</si>
  <si>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</si>
  <si>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</si>
  <si>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</si>
  <si>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</si>
  <si>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</si>
  <si>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</si>
  <si>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</si>
  <si>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</si>
  <si>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</si>
  <si>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</si>
  <si>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</si>
  <si>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</si>
  <si>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</si>
  <si>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</si>
  <si>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</si>
  <si>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</si>
  <si>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</si>
  <si>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</si>
  <si>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</si>
  <si>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</si>
  <si>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</si>
  <si>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</si>
  <si>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</si>
  <si>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</si>
  <si>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</si>
  <si>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</si>
  <si>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</si>
  <si>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</si>
  <si>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</si>
  <si>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</si>
  <si>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</si>
  <si>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</si>
  <si>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</si>
  <si>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</si>
  <si>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</si>
  <si>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</si>
  <si>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</si>
  <si>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</si>
  <si>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</si>
  <si>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</si>
  <si>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</si>
  <si>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</si>
  <si>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</si>
  <si>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</si>
  <si>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</si>
  <si>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</si>
  <si>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</si>
  <si>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</si>
  <si>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</si>
  <si>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</si>
  <si>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</si>
  <si>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</si>
  <si>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</si>
  <si>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</si>
  <si>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</si>
  <si>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</si>
  <si>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</si>
  <si>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</si>
  <si>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</si>
  <si>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</si>
  <si>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</si>
  <si>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</si>
  <si>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</si>
  <si>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</si>
  <si>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</si>
  <si>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</si>
  <si>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6" type="noConversion"/>
  </si>
  <si>
    <t>Red</t>
  </si>
  <si>
    <t>Black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</si>
  <si>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</si>
  <si>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</si>
  <si>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</si>
  <si>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</si>
  <si>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</si>
  <si>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</si>
  <si>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</si>
  <si>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</si>
  <si>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</si>
  <si>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</si>
  <si>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</si>
  <si>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</si>
  <si>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</si>
  <si>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</si>
  <si>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</si>
  <si>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</si>
  <si>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</si>
  <si>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</si>
  <si>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</si>
  <si>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</si>
  <si>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</si>
  <si>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</si>
  <si>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</si>
  <si>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</si>
  <si>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</si>
  <si>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</si>
  <si>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</si>
  <si>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</si>
  <si>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</si>
  <si>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</si>
  <si>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</si>
  <si>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</si>
  <si>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</si>
  <si>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</si>
  <si>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</si>
  <si>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</si>
  <si>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</si>
  <si>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</si>
  <si>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</si>
  <si>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</si>
  <si>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</si>
  <si>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</si>
  <si>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</si>
  <si>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</si>
  <si>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</si>
  <si>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</si>
  <si>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</si>
  <si>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</si>
  <si>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</si>
  <si>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</si>
  <si>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</si>
  <si>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</si>
  <si>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</si>
  <si>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</si>
  <si>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</si>
  <si>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</si>
  <si>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</si>
  <si>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</si>
  <si>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</si>
  <si>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</si>
  <si>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</si>
  <si>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</si>
  <si>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</si>
  <si>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</si>
  <si>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</si>
  <si>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</si>
  <si>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</si>
  <si>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</si>
  <si>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</si>
  <si>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</si>
  <si>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</si>
  <si>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</si>
  <si>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</si>
  <si>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</si>
  <si>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</si>
  <si>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</si>
  <si>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</si>
  <si>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</si>
  <si>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</si>
  <si>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</si>
  <si>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</si>
  <si>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</si>
  <si>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</si>
  <si>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</si>
  <si>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</si>
  <si>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</si>
  <si>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</si>
  <si>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</si>
  <si>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</si>
  <si>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</si>
  <si>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</si>
  <si>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</si>
  <si>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</si>
  <si>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</si>
  <si>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</si>
  <si>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</si>
  <si>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</si>
  <si>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</si>
  <si>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</si>
  <si>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</si>
  <si>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</si>
  <si>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</si>
  <si>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</si>
  <si>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</si>
  <si>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</si>
  <si>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</si>
  <si>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</si>
  <si>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</si>
  <si>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</si>
  <si>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</si>
  <si>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</si>
  <si>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</si>
  <si>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</si>
  <si>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</si>
  <si>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</si>
  <si>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</si>
  <si>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</si>
  <si>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</si>
  <si>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</si>
  <si>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</si>
  <si>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</si>
  <si>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</si>
  <si>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</si>
  <si>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</si>
  <si>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</si>
  <si>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</si>
  <si>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</si>
  <si>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</si>
  <si>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</si>
  <si>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</si>
  <si>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</si>
  <si>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</si>
  <si>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</si>
  <si>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</si>
  <si>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</si>
  <si>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</si>
  <si>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</si>
  <si>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</si>
  <si>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</si>
  <si>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</si>
  <si>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</si>
  <si>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</si>
  <si>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</si>
  <si>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</si>
  <si>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</si>
  <si>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</si>
  <si>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</si>
  <si>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</si>
  <si>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</si>
  <si>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</si>
  <si>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</si>
  <si>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</si>
  <si>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</si>
  <si>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</si>
  <si>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</si>
  <si>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</si>
  <si>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</si>
  <si>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</si>
  <si>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</si>
  <si>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</si>
  <si>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</si>
  <si>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</si>
  <si>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</si>
  <si>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</si>
  <si>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</si>
  <si>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</si>
  <si>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</si>
  <si>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</si>
  <si>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</si>
  <si>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</si>
  <si>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</si>
  <si>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</si>
  <si>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</si>
  <si>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</si>
  <si>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</si>
  <si>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</si>
  <si>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</si>
  <si>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</si>
  <si>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</si>
  <si>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</si>
  <si>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</si>
  <si>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</si>
  <si>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</si>
  <si>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</si>
  <si>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</si>
  <si>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layer</t>
  </si>
  <si>
    <t>http://www.ronboe.com/index.html</t>
  </si>
  <si>
    <t>C7465562</t>
  </si>
  <si>
    <t>BOTTOM</t>
  </si>
  <si>
    <t>725pcs</t>
  </si>
  <si>
    <t>1725pcs</t>
  </si>
  <si>
    <t>Changelog:</t>
  </si>
  <si>
    <t>Change C26 component</t>
  </si>
  <si>
    <t>470uF</t>
  </si>
  <si>
    <t>C_Radial_D6.3_L5.8_P5.34</t>
  </si>
  <si>
    <t>Change surface finish to HASL LEAD FREE</t>
  </si>
  <si>
    <t>HASL Lead Free</t>
  </si>
  <si>
    <t>October 11 2024</t>
  </si>
  <si>
    <t>October 14 2024</t>
  </si>
  <si>
    <t>DNP U10, remove part from BOM and position file</t>
  </si>
  <si>
    <t>DNP C21, remove part from BOM and position file</t>
  </si>
  <si>
    <t>Change PCB qty to 725 red + 1725 black, total qty 2450</t>
  </si>
  <si>
    <t>R19</t>
  </si>
  <si>
    <t>120Ω</t>
  </si>
  <si>
    <t>C313655</t>
  </si>
  <si>
    <t>October 21 2014</t>
  </si>
  <si>
    <t>Add 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</si>
</sst>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/>
    <xf numFmtId="0" fontId="3" fillId="0" borderId="0"/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3" fontId="2" fillId="0" borderId="0" xfId="0" applyNumberFormat="1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1" applyFont="1" applyAlignment="1" applyProtection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A14" sqref="A14:E14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25" t="s">
        <v>0</v>
      </c>
      <c r="B1" s="25"/>
      <c r="C1" s="25" t="s">
        <v>0</v>
      </c>
      <c r="D1" s="25"/>
      <c r="E1" s="1"/>
    </row>
    <row r="2" spans="1:5">
      <c r="A2" s="10" t="s">
        <v>1</v>
      </c>
      <c r="B2" s="20" t="s">
        <v>259</v>
      </c>
      <c r="C2" s="10" t="s">
        <v>1</v>
      </c>
      <c r="D2" s="20" t="s">
        <v>260</v>
      </c>
      <c r="E2" s="1"/>
    </row>
    <row r="3" spans="1:5">
      <c r="A3" s="10" t="s">
        <v>2</v>
      </c>
      <c r="B3" s="10" t="s">
        <v>3</v>
      </c>
      <c r="C3" s="10" t="s">
        <v>2</v>
      </c>
      <c r="D3" s="10" t="s">
        <v>3</v>
      </c>
      <c r="E3" s="1"/>
    </row>
    <row r="4" spans="1:5">
      <c r="A4" s="10" t="s">
        <v>4</v>
      </c>
      <c r="B4" s="10" t="s">
        <v>5</v>
      </c>
      <c r="C4" s="10" t="s">
        <v>4</v>
      </c>
      <c r="D4" s="10" t="s">
        <v>5</v>
      </c>
      <c r="E4" s="1"/>
    </row>
    <row r="5" spans="1:5">
      <c r="A5" s="10" t="s">
        <v>6</v>
      </c>
      <c r="B5" s="10" t="s">
        <v>7</v>
      </c>
      <c r="C5" s="10" t="s">
        <v>6</v>
      </c>
      <c r="D5" s="10" t="s">
        <v>7</v>
      </c>
      <c r="E5" s="1"/>
    </row>
    <row r="6" spans="1:5">
      <c r="A6" s="10" t="s">
        <v>8</v>
      </c>
      <c r="B6" s="10" t="s">
        <v>9</v>
      </c>
      <c r="C6" s="10" t="s">
        <v>8</v>
      </c>
      <c r="D6" s="10" t="s">
        <v>9</v>
      </c>
      <c r="E6" s="1"/>
    </row>
    <row r="7" spans="1:5">
      <c r="A7" s="10" t="s">
        <v>10</v>
      </c>
      <c r="B7" s="12" t="s">
        <v>68</v>
      </c>
      <c r="C7" s="10" t="s">
        <v>10</v>
      </c>
      <c r="D7" s="13" t="s">
        <v>69</v>
      </c>
      <c r="E7" s="1"/>
    </row>
    <row r="8" spans="1:5">
      <c r="A8" s="10" t="s">
        <v>11</v>
      </c>
      <c r="B8" s="10" t="s">
        <v>266</v>
      </c>
      <c r="C8" s="10" t="s">
        <v>11</v>
      </c>
      <c r="D8" s="10" t="s">
        <v>266</v>
      </c>
      <c r="E8" s="1"/>
    </row>
    <row r="9" spans="1:5">
      <c r="A9" s="10" t="s">
        <v>12</v>
      </c>
      <c r="B9" s="10" t="s">
        <v>13</v>
      </c>
      <c r="C9" s="10" t="s">
        <v>12</v>
      </c>
      <c r="D9" s="10" t="s">
        <v>13</v>
      </c>
      <c r="E9" s="1"/>
    </row>
    <row r="10" spans="1:5">
      <c r="A10" s="10" t="s">
        <v>14</v>
      </c>
      <c r="B10" s="10" t="s">
        <v>15</v>
      </c>
      <c r="C10" s="10" t="s">
        <v>14</v>
      </c>
      <c r="D10" s="10" t="s">
        <v>15</v>
      </c>
      <c r="E10" s="1"/>
    </row>
    <row r="11" spans="1:5">
      <c r="A11" s="10" t="s">
        <v>16</v>
      </c>
      <c r="B11" s="11">
        <v>1</v>
      </c>
      <c r="C11" s="10" t="s">
        <v>16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6" t="s">
        <v>17</v>
      </c>
      <c r="B13" s="26"/>
      <c r="C13" s="26"/>
      <c r="D13" s="26"/>
      <c r="E13" s="26"/>
    </row>
    <row r="14" spans="1:5">
      <c r="A14" s="27" t="s">
        <v>18</v>
      </c>
      <c r="B14" s="26"/>
      <c r="C14" s="26"/>
      <c r="D14" s="26"/>
      <c r="E14" s="26"/>
    </row>
    <row r="15" spans="1:5">
      <c r="A15" s="1"/>
      <c r="B15" s="1"/>
      <c r="C15" s="1"/>
      <c r="D15" s="1"/>
      <c r="E15" s="1"/>
    </row>
    <row r="18" spans="1:5">
      <c r="B18" s="19" t="s">
        <v>261</v>
      </c>
      <c r="C18" s="19"/>
      <c r="D18" s="19"/>
      <c r="E18" s="19"/>
    </row>
    <row r="19" spans="1:5">
      <c r="A19" t="s">
        <v>267</v>
      </c>
      <c r="B19" s="24" t="s">
        <v>271</v>
      </c>
      <c r="C19" s="19"/>
      <c r="D19" s="19"/>
    </row>
    <row r="20" spans="1:5">
      <c r="A20" t="s">
        <v>267</v>
      </c>
      <c r="B20" s="19" t="s">
        <v>265</v>
      </c>
      <c r="C20" s="19"/>
      <c r="D20" s="19"/>
    </row>
    <row r="21" spans="1:5">
      <c r="A21" t="s">
        <v>267</v>
      </c>
      <c r="B21" s="19" t="s">
        <v>262</v>
      </c>
      <c r="C21" s="19"/>
      <c r="D21" s="19"/>
    </row>
    <row r="22" spans="1:5">
      <c r="A22" s="19" t="s">
        <v>268</v>
      </c>
      <c r="B22" s="19" t="s">
        <v>269</v>
      </c>
      <c r="C22" s="19"/>
      <c r="D22" s="19"/>
    </row>
    <row r="23" spans="1:5">
      <c r="A23" s="19" t="s">
        <v>268</v>
      </c>
      <c r="B23" s="19" t="s">
        <v>270</v>
      </c>
      <c r="C23" s="19"/>
      <c r="D23" s="19"/>
    </row>
    <row r="24" spans="1:5">
      <c r="A24" s="18" t="s">
        <v>275</v>
      </c>
      <c r="B24" s="18" t="s">
        <v>276</v>
      </c>
    </row>
  </sheetData>
  <mergeCells count="4">
    <mergeCell ref="A1:B1"/>
    <mergeCell ref="A13:E13"/>
    <mergeCell ref="A14:E14"/>
    <mergeCell ref="C1:D1"/>
  </mergeCells>
  <phoneticPr fontId="16" type="noConversion"/>
  <hyperlinks>
    <hyperlink ref="A14" r:id="rId1" xr:uid="{00000000-0004-0000-0000-000000000000}"/>
  </hyperlinks>
  <pageMargins left="0.69930555555555596" right="0.69930555555555596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5" workbookViewId="0">
      <selection activeCell="H28" sqref="H28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6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s="4" customFormat="1" ht="14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s="4" customFormat="1">
      <c r="A3" s="5">
        <v>1</v>
      </c>
      <c r="B3" s="14" t="s">
        <v>70</v>
      </c>
      <c r="C3" s="14">
        <v>3</v>
      </c>
      <c r="D3" s="14" t="s">
        <v>101</v>
      </c>
      <c r="E3" s="15">
        <v>2460</v>
      </c>
      <c r="F3" s="14" t="s">
        <v>188</v>
      </c>
      <c r="I3" s="14">
        <f>C3</f>
        <v>3</v>
      </c>
      <c r="J3" s="5"/>
      <c r="K3" s="14"/>
      <c r="L3" s="14" t="s">
        <v>197</v>
      </c>
    </row>
    <row r="4" spans="1:12" s="4" customFormat="1">
      <c r="A4" s="5">
        <v>2</v>
      </c>
      <c r="B4" s="14" t="s">
        <v>71</v>
      </c>
      <c r="C4" s="14">
        <v>10</v>
      </c>
      <c r="D4" s="14" t="s">
        <v>102</v>
      </c>
      <c r="E4" s="15" t="s">
        <v>136</v>
      </c>
      <c r="F4" s="14"/>
      <c r="H4" s="14">
        <f>C4</f>
        <v>10</v>
      </c>
      <c r="I4" s="5"/>
      <c r="J4" s="5"/>
      <c r="K4" s="14" t="s">
        <v>155</v>
      </c>
      <c r="L4" s="14"/>
    </row>
    <row r="5" spans="1:12" s="4" customFormat="1">
      <c r="A5" s="5">
        <v>3</v>
      </c>
      <c r="B5" s="14" t="s">
        <v>72</v>
      </c>
      <c r="C5" s="14">
        <v>6</v>
      </c>
      <c r="D5" s="14" t="s">
        <v>103</v>
      </c>
      <c r="E5" s="15" t="s">
        <v>136</v>
      </c>
      <c r="F5" s="14"/>
      <c r="H5" s="14">
        <f t="shared" ref="H5:H12" si="0">C5</f>
        <v>6</v>
      </c>
      <c r="I5" s="5"/>
      <c r="J5" s="5"/>
      <c r="K5" s="14" t="s">
        <v>156</v>
      </c>
      <c r="L5" s="14"/>
    </row>
    <row r="6" spans="1:12" s="4" customFormat="1">
      <c r="A6" s="5">
        <v>4</v>
      </c>
      <c r="B6" s="14" t="s">
        <v>73</v>
      </c>
      <c r="C6" s="14">
        <v>5</v>
      </c>
      <c r="D6" s="14" t="s">
        <v>104</v>
      </c>
      <c r="E6" s="15" t="s">
        <v>136</v>
      </c>
      <c r="F6" s="14"/>
      <c r="H6" s="14">
        <f t="shared" si="0"/>
        <v>5</v>
      </c>
      <c r="I6" s="5"/>
      <c r="J6" s="5"/>
      <c r="K6" s="14" t="s">
        <v>157</v>
      </c>
      <c r="L6" s="14"/>
    </row>
    <row r="7" spans="1:12" s="4" customFormat="1">
      <c r="A7" s="5">
        <v>5</v>
      </c>
      <c r="B7" s="14" t="s">
        <v>74</v>
      </c>
      <c r="C7" s="14">
        <v>1</v>
      </c>
      <c r="D7" s="14" t="s">
        <v>105</v>
      </c>
      <c r="E7" s="15" t="s">
        <v>136</v>
      </c>
      <c r="F7" s="14"/>
      <c r="H7" s="14">
        <f t="shared" si="0"/>
        <v>1</v>
      </c>
      <c r="I7" s="5"/>
      <c r="J7" s="5"/>
      <c r="K7" s="14" t="s">
        <v>158</v>
      </c>
      <c r="L7" s="14"/>
    </row>
    <row r="8" spans="1:12" s="4" customFormat="1">
      <c r="A8" s="5">
        <v>6</v>
      </c>
      <c r="B8" s="21" t="s">
        <v>75</v>
      </c>
      <c r="C8" s="21">
        <v>1</v>
      </c>
      <c r="D8" s="21" t="s">
        <v>263</v>
      </c>
      <c r="E8" s="22" t="s">
        <v>264</v>
      </c>
      <c r="F8" s="21"/>
      <c r="H8" s="21">
        <f t="shared" si="0"/>
        <v>1</v>
      </c>
      <c r="I8" s="5"/>
      <c r="J8" s="5"/>
      <c r="K8" s="21" t="s">
        <v>257</v>
      </c>
      <c r="L8" s="21"/>
    </row>
    <row r="9" spans="1:12" s="4" customFormat="1">
      <c r="A9" s="5">
        <v>7</v>
      </c>
      <c r="B9" s="14" t="s">
        <v>62</v>
      </c>
      <c r="C9" s="14">
        <v>1</v>
      </c>
      <c r="D9" s="14" t="s">
        <v>106</v>
      </c>
      <c r="E9" s="15" t="s">
        <v>136</v>
      </c>
      <c r="F9" s="14"/>
      <c r="H9" s="14">
        <f t="shared" si="0"/>
        <v>1</v>
      </c>
      <c r="I9" s="5"/>
      <c r="J9" s="5"/>
      <c r="K9" s="14" t="s">
        <v>159</v>
      </c>
      <c r="L9" s="14"/>
    </row>
    <row r="10" spans="1:12" s="4" customFormat="1">
      <c r="A10" s="5">
        <v>8</v>
      </c>
      <c r="B10" s="14" t="s">
        <v>76</v>
      </c>
      <c r="C10" s="14">
        <v>9</v>
      </c>
      <c r="D10" s="14" t="s">
        <v>107</v>
      </c>
      <c r="E10" s="15" t="s">
        <v>137</v>
      </c>
      <c r="F10" s="14"/>
      <c r="H10" s="14">
        <f t="shared" si="0"/>
        <v>9</v>
      </c>
      <c r="I10" s="5"/>
      <c r="J10" s="5"/>
      <c r="K10" s="14" t="s">
        <v>160</v>
      </c>
      <c r="L10" s="14"/>
    </row>
    <row r="11" spans="1:12" s="4" customFormat="1">
      <c r="A11" s="5">
        <v>9</v>
      </c>
      <c r="B11" s="14" t="s">
        <v>77</v>
      </c>
      <c r="C11" s="14">
        <v>2</v>
      </c>
      <c r="D11" s="14" t="s">
        <v>108</v>
      </c>
      <c r="E11" s="15" t="s">
        <v>138</v>
      </c>
      <c r="F11" s="14" t="s">
        <v>189</v>
      </c>
      <c r="H11" s="14">
        <f t="shared" si="0"/>
        <v>2</v>
      </c>
      <c r="I11" s="5"/>
      <c r="J11" s="5"/>
      <c r="K11" s="14" t="s">
        <v>161</v>
      </c>
      <c r="L11" s="14"/>
    </row>
    <row r="12" spans="1:12" s="4" customFormat="1">
      <c r="A12" s="5">
        <v>10</v>
      </c>
      <c r="B12" s="14" t="s">
        <v>78</v>
      </c>
      <c r="C12" s="14">
        <v>1</v>
      </c>
      <c r="D12" s="14" t="s">
        <v>109</v>
      </c>
      <c r="E12" s="15" t="s">
        <v>139</v>
      </c>
      <c r="F12" s="14" t="s">
        <v>190</v>
      </c>
      <c r="H12" s="14">
        <f t="shared" si="0"/>
        <v>1</v>
      </c>
      <c r="I12" s="5"/>
      <c r="J12" s="5"/>
      <c r="K12" s="14" t="s">
        <v>162</v>
      </c>
      <c r="L12" s="14"/>
    </row>
    <row r="13" spans="1:12" s="4" customFormat="1">
      <c r="A13" s="5">
        <v>11</v>
      </c>
      <c r="B13" s="14" t="s">
        <v>79</v>
      </c>
      <c r="C13" s="14">
        <v>1</v>
      </c>
      <c r="D13" s="14" t="s">
        <v>110</v>
      </c>
      <c r="E13" s="15" t="s">
        <v>140</v>
      </c>
      <c r="F13" s="14" t="s">
        <v>191</v>
      </c>
      <c r="I13" s="14">
        <f>C13</f>
        <v>1</v>
      </c>
      <c r="J13" s="5"/>
      <c r="K13" s="14" t="s">
        <v>163</v>
      </c>
      <c r="L13" s="14"/>
    </row>
    <row r="14" spans="1:12" s="4" customFormat="1">
      <c r="A14" s="5">
        <v>12</v>
      </c>
      <c r="B14" s="14" t="s">
        <v>80</v>
      </c>
      <c r="C14" s="14">
        <v>1</v>
      </c>
      <c r="D14" s="14" t="s">
        <v>111</v>
      </c>
      <c r="E14" s="15" t="s">
        <v>111</v>
      </c>
      <c r="F14" s="14"/>
      <c r="I14" s="14">
        <f>C14</f>
        <v>1</v>
      </c>
      <c r="J14" s="5"/>
      <c r="K14" s="14" t="s">
        <v>164</v>
      </c>
      <c r="L14" s="14"/>
    </row>
    <row r="15" spans="1:12" s="4" customFormat="1" ht="18.75" customHeight="1">
      <c r="A15" s="5">
        <v>13</v>
      </c>
      <c r="B15" s="14" t="s">
        <v>81</v>
      </c>
      <c r="C15" s="14">
        <v>1</v>
      </c>
      <c r="D15" s="14" t="s">
        <v>112</v>
      </c>
      <c r="E15" s="15" t="s">
        <v>141</v>
      </c>
      <c r="F15" s="14"/>
      <c r="H15" s="14">
        <f>C15</f>
        <v>1</v>
      </c>
      <c r="I15" s="5"/>
      <c r="J15" s="5"/>
      <c r="K15" s="14" t="s">
        <v>165</v>
      </c>
      <c r="L15" s="14"/>
    </row>
    <row r="16" spans="1:12" s="4" customFormat="1">
      <c r="A16" s="5">
        <v>14</v>
      </c>
      <c r="B16" s="14" t="s">
        <v>82</v>
      </c>
      <c r="C16" s="14">
        <v>1</v>
      </c>
      <c r="D16" s="14" t="s">
        <v>113</v>
      </c>
      <c r="E16" s="15" t="s">
        <v>142</v>
      </c>
      <c r="F16" s="14"/>
      <c r="H16" s="14">
        <f t="shared" ref="H16:H38" si="1">C16</f>
        <v>1</v>
      </c>
      <c r="I16" s="5"/>
      <c r="J16" s="5"/>
      <c r="K16" s="14" t="s">
        <v>166</v>
      </c>
      <c r="L16" s="14"/>
    </row>
    <row r="17" spans="1:12" s="4" customFormat="1">
      <c r="A17" s="5">
        <v>15</v>
      </c>
      <c r="B17" s="14" t="s">
        <v>83</v>
      </c>
      <c r="C17" s="14">
        <v>1</v>
      </c>
      <c r="D17" s="14" t="s">
        <v>114</v>
      </c>
      <c r="E17" s="15" t="s">
        <v>143</v>
      </c>
      <c r="F17" s="14"/>
      <c r="H17" s="14">
        <f t="shared" si="1"/>
        <v>1</v>
      </c>
      <c r="I17" s="5"/>
      <c r="J17" s="5"/>
      <c r="K17" s="14" t="s">
        <v>167</v>
      </c>
      <c r="L17" s="14"/>
    </row>
    <row r="18" spans="1:12" s="4" customFormat="1">
      <c r="A18" s="5">
        <v>16</v>
      </c>
      <c r="B18" s="14" t="s">
        <v>84</v>
      </c>
      <c r="C18" s="14">
        <v>1</v>
      </c>
      <c r="D18" s="14" t="s">
        <v>115</v>
      </c>
      <c r="E18" s="15" t="s">
        <v>144</v>
      </c>
      <c r="F18" s="14"/>
      <c r="I18" s="14">
        <f>C18</f>
        <v>1</v>
      </c>
      <c r="J18" s="5"/>
      <c r="K18" s="14" t="s">
        <v>168</v>
      </c>
      <c r="L18" s="14" t="s">
        <v>198</v>
      </c>
    </row>
    <row r="19" spans="1:12" s="4" customFormat="1">
      <c r="A19" s="5">
        <v>17</v>
      </c>
      <c r="B19" s="14" t="s">
        <v>58</v>
      </c>
      <c r="C19" s="14">
        <v>1</v>
      </c>
      <c r="D19" s="14" t="s">
        <v>116</v>
      </c>
      <c r="E19" s="15" t="s">
        <v>35</v>
      </c>
      <c r="F19" s="14"/>
      <c r="H19" s="14">
        <f t="shared" si="1"/>
        <v>1</v>
      </c>
      <c r="I19" s="5"/>
      <c r="J19" s="5"/>
      <c r="K19" s="14" t="s">
        <v>169</v>
      </c>
      <c r="L19" s="14"/>
    </row>
    <row r="20" spans="1:12" s="4" customFormat="1">
      <c r="A20" s="5">
        <v>18</v>
      </c>
      <c r="B20" s="14" t="s">
        <v>85</v>
      </c>
      <c r="C20" s="14">
        <v>5</v>
      </c>
      <c r="D20" s="14" t="s">
        <v>117</v>
      </c>
      <c r="E20" s="15" t="s">
        <v>145</v>
      </c>
      <c r="F20" s="14"/>
      <c r="H20" s="14">
        <f t="shared" si="1"/>
        <v>5</v>
      </c>
      <c r="I20" s="5"/>
      <c r="J20" s="5"/>
      <c r="K20" s="14" t="s">
        <v>170</v>
      </c>
      <c r="L20" s="14"/>
    </row>
    <row r="21" spans="1:12" s="4" customFormat="1">
      <c r="A21" s="5">
        <v>19</v>
      </c>
      <c r="B21" s="14" t="s">
        <v>86</v>
      </c>
      <c r="C21" s="14">
        <v>6</v>
      </c>
      <c r="D21" s="14" t="s">
        <v>118</v>
      </c>
      <c r="E21" s="15" t="s">
        <v>145</v>
      </c>
      <c r="F21" s="14"/>
      <c r="H21" s="14">
        <f t="shared" si="1"/>
        <v>6</v>
      </c>
      <c r="I21" s="5"/>
      <c r="J21" s="5"/>
      <c r="K21" s="14" t="s">
        <v>171</v>
      </c>
      <c r="L21" s="14"/>
    </row>
    <row r="22" spans="1:12" s="4" customFormat="1">
      <c r="A22" s="5">
        <v>20</v>
      </c>
      <c r="B22" s="14" t="s">
        <v>87</v>
      </c>
      <c r="C22" s="14">
        <v>5</v>
      </c>
      <c r="D22" s="14" t="s">
        <v>119</v>
      </c>
      <c r="E22" s="15" t="s">
        <v>145</v>
      </c>
      <c r="F22" s="14"/>
      <c r="H22" s="14">
        <f t="shared" si="1"/>
        <v>5</v>
      </c>
      <c r="I22" s="5"/>
      <c r="J22" s="5"/>
      <c r="K22" s="14" t="s">
        <v>172</v>
      </c>
      <c r="L22" s="14"/>
    </row>
    <row r="23" spans="1:12" s="4" customFormat="1">
      <c r="A23" s="5">
        <v>21</v>
      </c>
      <c r="B23" s="21" t="s">
        <v>88</v>
      </c>
      <c r="C23" s="21">
        <v>4</v>
      </c>
      <c r="D23" s="21" t="s">
        <v>120</v>
      </c>
      <c r="E23" s="22" t="s">
        <v>145</v>
      </c>
      <c r="F23" s="21"/>
      <c r="H23" s="21">
        <v>2</v>
      </c>
      <c r="I23" s="5"/>
      <c r="J23" s="5"/>
      <c r="K23" s="21" t="s">
        <v>173</v>
      </c>
      <c r="L23" s="21"/>
    </row>
    <row r="24" spans="1:12" s="4" customFormat="1">
      <c r="A24" s="5">
        <v>22</v>
      </c>
      <c r="B24" s="14" t="s">
        <v>89</v>
      </c>
      <c r="C24" s="14">
        <v>2</v>
      </c>
      <c r="D24" s="14" t="s">
        <v>121</v>
      </c>
      <c r="E24" s="15" t="s">
        <v>145</v>
      </c>
      <c r="F24" s="14"/>
      <c r="H24" s="14">
        <f t="shared" si="1"/>
        <v>2</v>
      </c>
      <c r="I24" s="5"/>
      <c r="J24" s="5"/>
      <c r="K24" s="14" t="s">
        <v>174</v>
      </c>
      <c r="L24" s="14"/>
    </row>
    <row r="25" spans="1:12" s="4" customFormat="1">
      <c r="A25" s="5">
        <v>23</v>
      </c>
      <c r="B25" s="14" t="s">
        <v>56</v>
      </c>
      <c r="C25" s="14">
        <v>1</v>
      </c>
      <c r="D25" s="14" t="s">
        <v>122</v>
      </c>
      <c r="E25" s="15" t="s">
        <v>145</v>
      </c>
      <c r="F25" s="14"/>
      <c r="H25" s="14">
        <f t="shared" si="1"/>
        <v>1</v>
      </c>
      <c r="I25" s="5"/>
      <c r="J25" s="5"/>
      <c r="K25" s="14" t="s">
        <v>175</v>
      </c>
      <c r="L25" s="14"/>
    </row>
    <row r="26" spans="1:12" s="4" customFormat="1">
      <c r="A26" s="5">
        <v>24</v>
      </c>
      <c r="B26" s="14" t="s">
        <v>90</v>
      </c>
      <c r="C26" s="14">
        <v>2</v>
      </c>
      <c r="D26" s="14" t="s">
        <v>123</v>
      </c>
      <c r="E26" s="15" t="s">
        <v>145</v>
      </c>
      <c r="F26" s="14"/>
      <c r="H26" s="14">
        <f t="shared" si="1"/>
        <v>2</v>
      </c>
      <c r="I26" s="5"/>
      <c r="J26" s="5"/>
      <c r="K26" s="14" t="s">
        <v>176</v>
      </c>
      <c r="L26" s="14"/>
    </row>
    <row r="27" spans="1:12" s="34" customFormat="1">
      <c r="A27" s="31">
        <v>25</v>
      </c>
      <c r="B27" s="32" t="s">
        <v>272</v>
      </c>
      <c r="C27" s="32">
        <v>1</v>
      </c>
      <c r="D27" s="32" t="s">
        <v>273</v>
      </c>
      <c r="E27" s="33" t="s">
        <v>145</v>
      </c>
      <c r="F27" s="32"/>
      <c r="H27" s="32">
        <v>1</v>
      </c>
      <c r="I27" s="31"/>
      <c r="J27" s="31"/>
      <c r="K27" s="32" t="s">
        <v>274</v>
      </c>
      <c r="L27" s="32"/>
    </row>
    <row r="28" spans="1:12" s="4" customFormat="1">
      <c r="A28" s="5">
        <v>26</v>
      </c>
      <c r="B28" s="14" t="s">
        <v>91</v>
      </c>
      <c r="C28" s="14">
        <v>1</v>
      </c>
      <c r="D28" s="14" t="s">
        <v>124</v>
      </c>
      <c r="E28" s="15" t="s">
        <v>146</v>
      </c>
      <c r="F28" s="14"/>
      <c r="H28" s="14">
        <f t="shared" si="1"/>
        <v>1</v>
      </c>
      <c r="I28" s="5"/>
      <c r="J28" s="5"/>
      <c r="K28" s="14" t="s">
        <v>177</v>
      </c>
      <c r="L28" s="14"/>
    </row>
    <row r="29" spans="1:12">
      <c r="A29" s="5">
        <v>27</v>
      </c>
      <c r="B29" s="14" t="s">
        <v>92</v>
      </c>
      <c r="C29" s="14">
        <v>6</v>
      </c>
      <c r="D29" s="14" t="s">
        <v>125</v>
      </c>
      <c r="E29" s="15" t="s">
        <v>125</v>
      </c>
      <c r="F29" s="14" t="s">
        <v>192</v>
      </c>
      <c r="H29" s="14">
        <f t="shared" si="1"/>
        <v>6</v>
      </c>
      <c r="I29" s="5"/>
      <c r="J29" s="5"/>
      <c r="K29" s="14" t="s">
        <v>178</v>
      </c>
      <c r="L29" s="14" t="s">
        <v>199</v>
      </c>
    </row>
    <row r="30" spans="1:12">
      <c r="A30" s="5">
        <v>28</v>
      </c>
      <c r="B30" s="14" t="s">
        <v>93</v>
      </c>
      <c r="C30" s="14">
        <v>2</v>
      </c>
      <c r="D30" s="14" t="s">
        <v>126</v>
      </c>
      <c r="E30" s="15" t="s">
        <v>147</v>
      </c>
      <c r="F30" s="14" t="s">
        <v>193</v>
      </c>
      <c r="H30" s="14">
        <f t="shared" si="1"/>
        <v>2</v>
      </c>
      <c r="I30" s="5"/>
      <c r="J30" s="5"/>
      <c r="K30" s="14" t="s">
        <v>179</v>
      </c>
      <c r="L30" s="14" t="s">
        <v>200</v>
      </c>
    </row>
    <row r="31" spans="1:12">
      <c r="A31" s="5">
        <v>29</v>
      </c>
      <c r="B31" s="14" t="s">
        <v>94</v>
      </c>
      <c r="C31" s="14">
        <v>1</v>
      </c>
      <c r="D31" s="14" t="s">
        <v>127</v>
      </c>
      <c r="E31" s="15" t="s">
        <v>148</v>
      </c>
      <c r="F31" s="14" t="s">
        <v>194</v>
      </c>
      <c r="I31" s="14">
        <f>C31</f>
        <v>1</v>
      </c>
      <c r="J31" s="5"/>
      <c r="K31" s="14" t="s">
        <v>180</v>
      </c>
      <c r="L31" s="14" t="s">
        <v>201</v>
      </c>
    </row>
    <row r="32" spans="1:12">
      <c r="A32" s="5">
        <v>30</v>
      </c>
      <c r="B32" s="14" t="s">
        <v>95</v>
      </c>
      <c r="C32" s="14">
        <v>1</v>
      </c>
      <c r="D32" s="14" t="s">
        <v>128</v>
      </c>
      <c r="E32" s="15" t="s">
        <v>128</v>
      </c>
      <c r="F32" s="14"/>
      <c r="H32" s="14">
        <f t="shared" si="1"/>
        <v>1</v>
      </c>
      <c r="I32" s="5"/>
      <c r="J32" s="5"/>
      <c r="K32" s="14" t="s">
        <v>181</v>
      </c>
      <c r="L32" s="14" t="s">
        <v>202</v>
      </c>
    </row>
    <row r="33" spans="1:12">
      <c r="A33" s="5">
        <v>31</v>
      </c>
      <c r="B33" s="14" t="s">
        <v>36</v>
      </c>
      <c r="C33" s="14">
        <v>1</v>
      </c>
      <c r="D33" s="14" t="s">
        <v>129</v>
      </c>
      <c r="E33" s="15" t="s">
        <v>149</v>
      </c>
      <c r="F33" s="14" t="s">
        <v>256</v>
      </c>
      <c r="I33" s="14">
        <f>C33</f>
        <v>1</v>
      </c>
      <c r="J33" s="5"/>
      <c r="K33" s="14"/>
      <c r="L33" s="14" t="s">
        <v>203</v>
      </c>
    </row>
    <row r="34" spans="1:12">
      <c r="A34" s="5">
        <v>32</v>
      </c>
      <c r="B34" s="14" t="s">
        <v>37</v>
      </c>
      <c r="C34" s="14">
        <v>1</v>
      </c>
      <c r="D34" s="14" t="s">
        <v>130</v>
      </c>
      <c r="E34" s="15" t="s">
        <v>150</v>
      </c>
      <c r="F34" s="14"/>
      <c r="H34" s="14">
        <f t="shared" si="1"/>
        <v>1</v>
      </c>
      <c r="I34" s="5"/>
      <c r="J34" s="5"/>
      <c r="K34" s="14" t="s">
        <v>182</v>
      </c>
      <c r="L34" s="14" t="s">
        <v>204</v>
      </c>
    </row>
    <row r="35" spans="1:12">
      <c r="A35" s="5">
        <v>33</v>
      </c>
      <c r="B35" s="14" t="s">
        <v>96</v>
      </c>
      <c r="C35" s="14">
        <v>1</v>
      </c>
      <c r="D35" s="14" t="s">
        <v>131</v>
      </c>
      <c r="E35" s="15" t="s">
        <v>151</v>
      </c>
      <c r="F35" s="14" t="s">
        <v>195</v>
      </c>
      <c r="H35" s="14">
        <f t="shared" si="1"/>
        <v>1</v>
      </c>
      <c r="I35" s="5"/>
      <c r="J35" s="5"/>
      <c r="K35" s="14" t="s">
        <v>183</v>
      </c>
      <c r="L35" s="14"/>
    </row>
    <row r="36" spans="1:12">
      <c r="A36" s="5">
        <v>34</v>
      </c>
      <c r="B36" s="14" t="s">
        <v>97</v>
      </c>
      <c r="C36" s="14">
        <v>1</v>
      </c>
      <c r="D36" s="14" t="s">
        <v>132</v>
      </c>
      <c r="E36" s="15" t="s">
        <v>152</v>
      </c>
      <c r="F36" s="14"/>
      <c r="H36" s="14">
        <f t="shared" si="1"/>
        <v>1</v>
      </c>
      <c r="I36" s="5"/>
      <c r="J36" s="5"/>
      <c r="K36" s="14" t="s">
        <v>184</v>
      </c>
      <c r="L36" s="14"/>
    </row>
    <row r="37" spans="1:12">
      <c r="A37" s="5">
        <v>35</v>
      </c>
      <c r="B37" s="14" t="s">
        <v>98</v>
      </c>
      <c r="C37" s="14">
        <v>1</v>
      </c>
      <c r="D37" s="14" t="s">
        <v>133</v>
      </c>
      <c r="E37" s="15" t="s">
        <v>35</v>
      </c>
      <c r="F37" s="14"/>
      <c r="H37" s="14">
        <f t="shared" si="1"/>
        <v>1</v>
      </c>
      <c r="I37" s="5"/>
      <c r="J37" s="5"/>
      <c r="K37" s="14" t="s">
        <v>185</v>
      </c>
      <c r="L37" s="14"/>
    </row>
    <row r="38" spans="1:12">
      <c r="A38" s="5">
        <v>36</v>
      </c>
      <c r="B38" s="14" t="s">
        <v>99</v>
      </c>
      <c r="C38" s="14">
        <v>1</v>
      </c>
      <c r="D38" s="14" t="s">
        <v>134</v>
      </c>
      <c r="E38" s="15" t="s">
        <v>153</v>
      </c>
      <c r="F38" s="14"/>
      <c r="H38" s="14">
        <f t="shared" si="1"/>
        <v>1</v>
      </c>
      <c r="I38" s="5"/>
      <c r="J38" s="5"/>
      <c r="K38" s="14" t="s">
        <v>186</v>
      </c>
      <c r="L38" s="14"/>
    </row>
    <row r="39" spans="1:12">
      <c r="A39" s="5">
        <v>37</v>
      </c>
      <c r="B39" s="14" t="s">
        <v>100</v>
      </c>
      <c r="C39" s="14">
        <v>1</v>
      </c>
      <c r="D39" s="14" t="s">
        <v>135</v>
      </c>
      <c r="E39" s="15" t="s">
        <v>154</v>
      </c>
      <c r="F39" s="14" t="s">
        <v>196</v>
      </c>
      <c r="I39" s="14">
        <f>C39</f>
        <v>1</v>
      </c>
      <c r="J39" s="5"/>
      <c r="K39" s="14" t="s">
        <v>187</v>
      </c>
      <c r="L39" s="14"/>
    </row>
    <row r="40" spans="1:12">
      <c r="A40" s="6"/>
      <c r="B40" s="6"/>
      <c r="C40" s="6"/>
      <c r="D40" s="6"/>
      <c r="E40" s="6"/>
      <c r="F40" s="6"/>
      <c r="G40" s="7" t="s">
        <v>38</v>
      </c>
      <c r="H40" s="7">
        <f>SUM(H3:H39)</f>
        <v>79</v>
      </c>
      <c r="I40" s="7">
        <f>SUM(I3:I39)</f>
        <v>9</v>
      </c>
      <c r="J40" s="6"/>
      <c r="K40" s="6"/>
      <c r="L40" s="6"/>
    </row>
    <row r="41" spans="1:12" ht="15.75">
      <c r="A41" s="6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9" t="s">
        <v>39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67</v>
      </c>
      <c r="C43" s="6"/>
      <c r="D43" s="6"/>
      <c r="E43" s="6"/>
      <c r="F43" s="6"/>
      <c r="G43" s="6"/>
      <c r="H43" s="6"/>
      <c r="I43" s="6"/>
      <c r="J43" s="6"/>
      <c r="K43" s="6"/>
      <c r="L43" s="6"/>
    </row>
  </sheetData>
  <mergeCells count="1">
    <mergeCell ref="A1:L1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topLeftCell="A34" workbookViewId="0">
      <selection activeCell="T31" sqref="T31"/>
    </sheetView>
  </sheetViews>
  <sheetFormatPr defaultColWidth="9" defaultRowHeight="15"/>
  <sheetData>
    <row r="2" spans="2:2">
      <c r="B2" s="17" t="s">
        <v>205</v>
      </c>
    </row>
    <row r="35" spans="2:2">
      <c r="B35" s="17" t="s">
        <v>258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5"/>
  <sheetViews>
    <sheetView tabSelected="1" workbookViewId="0">
      <selection activeCell="H65" sqref="H65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222</v>
      </c>
      <c r="B1" s="2" t="s">
        <v>249</v>
      </c>
      <c r="C1" s="2" t="s">
        <v>251</v>
      </c>
      <c r="D1" s="2" t="s">
        <v>252</v>
      </c>
      <c r="E1" s="2" t="s">
        <v>255</v>
      </c>
      <c r="F1" s="2" t="s">
        <v>254</v>
      </c>
    </row>
    <row r="2" spans="1:6">
      <c r="A2" s="2" t="s">
        <v>223</v>
      </c>
      <c r="B2" s="2">
        <v>2460</v>
      </c>
      <c r="C2" s="3">
        <v>211.80600000000001</v>
      </c>
      <c r="D2" s="3">
        <v>-110.3999</v>
      </c>
      <c r="E2" s="2" t="s">
        <v>253</v>
      </c>
      <c r="F2" s="2">
        <v>100</v>
      </c>
    </row>
    <row r="3" spans="1:6">
      <c r="A3" s="2" t="s">
        <v>224</v>
      </c>
      <c r="B3" s="2">
        <v>2460</v>
      </c>
      <c r="C3" s="3">
        <v>155.95500000000001</v>
      </c>
      <c r="D3" s="3">
        <v>-102.55</v>
      </c>
      <c r="E3" s="2" t="s">
        <v>253</v>
      </c>
      <c r="F3" s="2">
        <v>180</v>
      </c>
    </row>
    <row r="4" spans="1:6">
      <c r="A4" s="2" t="s">
        <v>225</v>
      </c>
      <c r="B4" s="2">
        <v>2460</v>
      </c>
      <c r="C4" s="3">
        <v>103.31399999999999</v>
      </c>
      <c r="D4" s="3">
        <v>-107.7499</v>
      </c>
      <c r="E4" s="2" t="s">
        <v>253</v>
      </c>
      <c r="F4" s="2">
        <v>-100</v>
      </c>
    </row>
    <row r="5" spans="1:6">
      <c r="A5" s="2" t="s">
        <v>226</v>
      </c>
      <c r="B5" s="2" t="s">
        <v>136</v>
      </c>
      <c r="C5" s="3">
        <v>157.6413</v>
      </c>
      <c r="D5" s="3">
        <v>-69.009900000000002</v>
      </c>
      <c r="E5" s="2" t="s">
        <v>253</v>
      </c>
      <c r="F5" s="2">
        <v>172</v>
      </c>
    </row>
    <row r="6" spans="1:6">
      <c r="A6" s="2" t="s">
        <v>61</v>
      </c>
      <c r="B6" s="2" t="s">
        <v>136</v>
      </c>
      <c r="C6" s="3">
        <v>138.36150000000001</v>
      </c>
      <c r="D6" s="3">
        <v>-119.986</v>
      </c>
      <c r="E6" s="2" t="s">
        <v>253</v>
      </c>
      <c r="F6" s="2">
        <v>180</v>
      </c>
    </row>
    <row r="7" spans="1:6">
      <c r="A7" s="2" t="s">
        <v>60</v>
      </c>
      <c r="B7" s="2" t="s">
        <v>136</v>
      </c>
      <c r="C7" s="3">
        <v>150.69999999999999</v>
      </c>
      <c r="D7" s="3">
        <v>-82</v>
      </c>
      <c r="E7" s="2" t="s">
        <v>253</v>
      </c>
      <c r="F7" s="2">
        <v>-90</v>
      </c>
    </row>
    <row r="8" spans="1:6">
      <c r="A8" s="2" t="s">
        <v>47</v>
      </c>
      <c r="B8" s="2" t="s">
        <v>136</v>
      </c>
      <c r="C8" s="3">
        <v>136.94999999999999</v>
      </c>
      <c r="D8" s="3">
        <v>-123.1</v>
      </c>
      <c r="E8" s="2" t="s">
        <v>253</v>
      </c>
      <c r="F8" s="2">
        <v>180</v>
      </c>
    </row>
    <row r="9" spans="1:6">
      <c r="A9" s="2" t="s">
        <v>227</v>
      </c>
      <c r="B9" s="2" t="s">
        <v>136</v>
      </c>
      <c r="C9" s="3">
        <v>139.30000000000001</v>
      </c>
      <c r="D9" s="3">
        <v>-125.35</v>
      </c>
      <c r="E9" s="2" t="s">
        <v>253</v>
      </c>
      <c r="F9" s="2">
        <v>-90</v>
      </c>
    </row>
    <row r="10" spans="1:6">
      <c r="A10" s="2" t="s">
        <v>228</v>
      </c>
      <c r="B10" s="2" t="s">
        <v>136</v>
      </c>
      <c r="C10" s="3">
        <v>139.30000000000001</v>
      </c>
      <c r="D10" s="3">
        <v>-88.096500000000006</v>
      </c>
      <c r="E10" s="2" t="s">
        <v>253</v>
      </c>
      <c r="F10" s="2">
        <v>180</v>
      </c>
    </row>
    <row r="11" spans="1:6">
      <c r="A11" s="2" t="s">
        <v>229</v>
      </c>
      <c r="B11" s="2" t="s">
        <v>136</v>
      </c>
      <c r="C11" s="3">
        <v>129.35</v>
      </c>
      <c r="D11" s="3">
        <v>-88.837500000000006</v>
      </c>
      <c r="E11" s="2" t="s">
        <v>253</v>
      </c>
      <c r="F11" s="2">
        <v>90</v>
      </c>
    </row>
    <row r="12" spans="1:6">
      <c r="A12" s="2" t="s">
        <v>230</v>
      </c>
      <c r="B12" s="2" t="s">
        <v>136</v>
      </c>
      <c r="C12" s="3">
        <v>150.09549999999999</v>
      </c>
      <c r="D12" s="3">
        <v>-71.078000000000003</v>
      </c>
      <c r="E12" s="2" t="s">
        <v>253</v>
      </c>
      <c r="F12" s="2">
        <v>180</v>
      </c>
    </row>
    <row r="13" spans="1:6">
      <c r="A13" s="2" t="s">
        <v>231</v>
      </c>
      <c r="B13" s="2" t="s">
        <v>136</v>
      </c>
      <c r="C13" s="3">
        <v>120.3</v>
      </c>
      <c r="D13" s="3">
        <v>-117.3245</v>
      </c>
      <c r="E13" s="2" t="s">
        <v>253</v>
      </c>
      <c r="F13" s="2">
        <v>15</v>
      </c>
    </row>
    <row r="14" spans="1:6">
      <c r="A14" s="2" t="s">
        <v>74</v>
      </c>
      <c r="B14" s="2" t="s">
        <v>136</v>
      </c>
      <c r="C14" s="3">
        <v>142.5</v>
      </c>
      <c r="D14" s="3">
        <v>-91.05</v>
      </c>
      <c r="E14" s="2" t="s">
        <v>253</v>
      </c>
      <c r="F14" s="2">
        <v>0</v>
      </c>
    </row>
    <row r="15" spans="1:6">
      <c r="A15" s="2" t="s">
        <v>232</v>
      </c>
      <c r="B15" s="2" t="s">
        <v>136</v>
      </c>
      <c r="C15" s="3">
        <v>147.44999999999999</v>
      </c>
      <c r="D15" s="3">
        <v>-68.537499999999994</v>
      </c>
      <c r="E15" s="2" t="s">
        <v>253</v>
      </c>
      <c r="F15" s="2">
        <v>-90</v>
      </c>
    </row>
    <row r="16" spans="1:6">
      <c r="A16" s="2" t="s">
        <v>66</v>
      </c>
      <c r="B16" s="2" t="s">
        <v>136</v>
      </c>
      <c r="C16" s="3">
        <v>176.6815</v>
      </c>
      <c r="D16" s="3">
        <v>-73.305899999999994</v>
      </c>
      <c r="E16" s="2" t="s">
        <v>253</v>
      </c>
      <c r="F16" s="2">
        <v>-8</v>
      </c>
    </row>
    <row r="17" spans="1:6">
      <c r="A17" s="2" t="s">
        <v>46</v>
      </c>
      <c r="B17" s="2" t="s">
        <v>136</v>
      </c>
      <c r="C17" s="3">
        <v>172.1</v>
      </c>
      <c r="D17" s="3">
        <v>-91.8</v>
      </c>
      <c r="E17" s="2" t="s">
        <v>253</v>
      </c>
      <c r="F17" s="2">
        <v>180</v>
      </c>
    </row>
    <row r="18" spans="1:6">
      <c r="A18" s="2" t="s">
        <v>233</v>
      </c>
      <c r="B18" s="2" t="s">
        <v>136</v>
      </c>
      <c r="C18" s="3">
        <v>142.1875</v>
      </c>
      <c r="D18" s="3">
        <v>-77.650000000000006</v>
      </c>
      <c r="E18" s="2" t="s">
        <v>253</v>
      </c>
      <c r="F18" s="2">
        <v>-90</v>
      </c>
    </row>
    <row r="19" spans="1:6">
      <c r="A19" s="2" t="s">
        <v>234</v>
      </c>
      <c r="B19" s="2" t="s">
        <v>136</v>
      </c>
      <c r="C19" s="3">
        <v>145.02000000000001</v>
      </c>
      <c r="D19" s="3">
        <v>-67.738100000000003</v>
      </c>
      <c r="E19" s="2" t="s">
        <v>253</v>
      </c>
      <c r="F19" s="2">
        <v>180</v>
      </c>
    </row>
    <row r="20" spans="1:6">
      <c r="A20" s="2" t="s">
        <v>45</v>
      </c>
      <c r="B20" s="2" t="s">
        <v>136</v>
      </c>
      <c r="C20" s="3">
        <v>136.28749999999999</v>
      </c>
      <c r="D20" s="3">
        <v>-131.05000000000001</v>
      </c>
      <c r="E20" s="2" t="s">
        <v>253</v>
      </c>
      <c r="F20" s="2">
        <v>150</v>
      </c>
    </row>
    <row r="21" spans="1:6">
      <c r="A21" s="2" t="s">
        <v>44</v>
      </c>
      <c r="B21" s="2" t="s">
        <v>136</v>
      </c>
      <c r="C21" s="3">
        <v>145.02000000000001</v>
      </c>
      <c r="D21" s="3">
        <v>-69.402100000000004</v>
      </c>
      <c r="E21" s="2" t="s">
        <v>253</v>
      </c>
      <c r="F21" s="2">
        <v>180</v>
      </c>
    </row>
    <row r="22" spans="1:6">
      <c r="A22" s="6" t="s">
        <v>75</v>
      </c>
      <c r="B22" s="6" t="s">
        <v>264</v>
      </c>
      <c r="C22" s="23">
        <v>118.7</v>
      </c>
      <c r="D22" s="23">
        <v>-105.6</v>
      </c>
      <c r="E22" s="6" t="s">
        <v>253</v>
      </c>
      <c r="F22" s="6">
        <v>0</v>
      </c>
    </row>
    <row r="23" spans="1:6">
      <c r="A23" s="2" t="s">
        <v>48</v>
      </c>
      <c r="B23" s="2" t="s">
        <v>136</v>
      </c>
      <c r="C23" s="3">
        <v>176.465</v>
      </c>
      <c r="D23" s="3">
        <v>-74.846800000000002</v>
      </c>
      <c r="E23" s="2" t="s">
        <v>253</v>
      </c>
      <c r="F23" s="2">
        <v>-8</v>
      </c>
    </row>
    <row r="24" spans="1:6">
      <c r="A24" s="2" t="s">
        <v>235</v>
      </c>
      <c r="B24" s="2" t="s">
        <v>136</v>
      </c>
      <c r="C24" s="3">
        <v>195.33750000000001</v>
      </c>
      <c r="D24" s="3">
        <v>-117.65</v>
      </c>
      <c r="E24" s="2" t="s">
        <v>253</v>
      </c>
      <c r="F24" s="2">
        <v>-15</v>
      </c>
    </row>
    <row r="25" spans="1:6">
      <c r="A25" s="2" t="s">
        <v>65</v>
      </c>
      <c r="B25" s="2" t="s">
        <v>136</v>
      </c>
      <c r="C25" s="3">
        <v>154.3425</v>
      </c>
      <c r="D25" s="3">
        <v>-68.900000000000006</v>
      </c>
      <c r="E25" s="2" t="s">
        <v>253</v>
      </c>
      <c r="F25" s="2">
        <v>180</v>
      </c>
    </row>
    <row r="26" spans="1:6">
      <c r="A26" s="2" t="s">
        <v>64</v>
      </c>
      <c r="B26" s="2" t="s">
        <v>136</v>
      </c>
      <c r="C26" s="3">
        <v>117.7666</v>
      </c>
      <c r="D26" s="3">
        <v>-125.5217</v>
      </c>
      <c r="E26" s="2" t="s">
        <v>253</v>
      </c>
      <c r="F26" s="2">
        <v>-165</v>
      </c>
    </row>
    <row r="27" spans="1:6">
      <c r="A27" s="2" t="s">
        <v>63</v>
      </c>
      <c r="B27" s="2" t="s">
        <v>136</v>
      </c>
      <c r="C27" s="3">
        <v>118.8086</v>
      </c>
      <c r="D27" s="3">
        <v>-127.8172</v>
      </c>
      <c r="E27" s="2" t="s">
        <v>253</v>
      </c>
      <c r="F27" s="2">
        <v>-75</v>
      </c>
    </row>
    <row r="28" spans="1:6">
      <c r="A28" s="2" t="s">
        <v>62</v>
      </c>
      <c r="B28" s="2" t="s">
        <v>136</v>
      </c>
      <c r="C28" s="3">
        <v>181.5</v>
      </c>
      <c r="D28" s="3">
        <v>-91.8</v>
      </c>
      <c r="E28" s="2" t="s">
        <v>253</v>
      </c>
      <c r="F28" s="2">
        <v>180</v>
      </c>
    </row>
    <row r="29" spans="1:6">
      <c r="A29" s="2" t="s">
        <v>32</v>
      </c>
      <c r="B29" s="2" t="s">
        <v>137</v>
      </c>
      <c r="C29" s="3">
        <v>195.53919999999999</v>
      </c>
      <c r="D29" s="3">
        <v>-116.0988</v>
      </c>
      <c r="E29" s="2" t="s">
        <v>206</v>
      </c>
      <c r="F29" s="2">
        <v>165</v>
      </c>
    </row>
    <row r="30" spans="1:6">
      <c r="A30" s="2" t="s">
        <v>236</v>
      </c>
      <c r="B30" s="2" t="s">
        <v>138</v>
      </c>
      <c r="C30" s="3">
        <v>146.30000000000001</v>
      </c>
      <c r="D30" s="3">
        <v>-82.6</v>
      </c>
      <c r="E30" s="2" t="s">
        <v>253</v>
      </c>
      <c r="F30" s="2">
        <v>0</v>
      </c>
    </row>
    <row r="31" spans="1:6">
      <c r="A31" s="2" t="s">
        <v>78</v>
      </c>
      <c r="B31" s="2" t="s">
        <v>139</v>
      </c>
      <c r="C31" s="3">
        <v>182.69399999999999</v>
      </c>
      <c r="D31" s="3">
        <v>-127.5766</v>
      </c>
      <c r="E31" s="2" t="s">
        <v>253</v>
      </c>
      <c r="F31" s="2">
        <v>-105</v>
      </c>
    </row>
    <row r="32" spans="1:6">
      <c r="A32" s="2" t="s">
        <v>237</v>
      </c>
      <c r="B32" s="2" t="s">
        <v>138</v>
      </c>
      <c r="C32" s="3">
        <v>179.12469999999999</v>
      </c>
      <c r="D32" s="3">
        <v>-130.8254</v>
      </c>
      <c r="E32" s="2" t="s">
        <v>253</v>
      </c>
      <c r="F32" s="2">
        <v>-15</v>
      </c>
    </row>
    <row r="33" spans="1:6">
      <c r="A33" s="2" t="s">
        <v>59</v>
      </c>
      <c r="B33" s="2" t="s">
        <v>137</v>
      </c>
      <c r="C33" s="3">
        <v>209.97479999999999</v>
      </c>
      <c r="D33" s="3">
        <v>-78.738500000000002</v>
      </c>
      <c r="E33" s="2" t="s">
        <v>206</v>
      </c>
      <c r="F33" s="2">
        <v>-30</v>
      </c>
    </row>
    <row r="34" spans="1:6">
      <c r="A34" s="2" t="s">
        <v>207</v>
      </c>
      <c r="B34" s="2" t="s">
        <v>137</v>
      </c>
      <c r="C34" s="3">
        <v>156.54300000000001</v>
      </c>
      <c r="D34" s="3">
        <v>-67.5</v>
      </c>
      <c r="E34" s="2" t="s">
        <v>206</v>
      </c>
      <c r="F34" s="2">
        <v>0</v>
      </c>
    </row>
    <row r="35" spans="1:6">
      <c r="A35" s="2" t="s">
        <v>208</v>
      </c>
      <c r="B35" s="2" t="s">
        <v>137</v>
      </c>
      <c r="C35" s="3">
        <v>98.396500000000003</v>
      </c>
      <c r="D35" s="3">
        <v>-82.359200000000001</v>
      </c>
      <c r="E35" s="2" t="s">
        <v>206</v>
      </c>
      <c r="F35" s="2">
        <v>40</v>
      </c>
    </row>
    <row r="36" spans="1:6">
      <c r="A36" s="2" t="s">
        <v>209</v>
      </c>
      <c r="B36" s="2" t="s">
        <v>137</v>
      </c>
      <c r="C36" s="3">
        <v>119.4684</v>
      </c>
      <c r="D36" s="3">
        <v>-115.7178</v>
      </c>
      <c r="E36" s="2" t="s">
        <v>206</v>
      </c>
      <c r="F36" s="2">
        <v>-165</v>
      </c>
    </row>
    <row r="37" spans="1:6">
      <c r="A37" s="2" t="s">
        <v>210</v>
      </c>
      <c r="B37" s="2" t="s">
        <v>137</v>
      </c>
      <c r="C37" s="3">
        <v>104.4072</v>
      </c>
      <c r="D37" s="3">
        <v>-133.6721</v>
      </c>
      <c r="E37" s="2" t="s">
        <v>206</v>
      </c>
      <c r="F37" s="2">
        <v>-38</v>
      </c>
    </row>
    <row r="38" spans="1:6">
      <c r="A38" s="2" t="s">
        <v>211</v>
      </c>
      <c r="B38" s="2" t="s">
        <v>137</v>
      </c>
      <c r="C38" s="3">
        <v>137.32480000000001</v>
      </c>
      <c r="D38" s="3">
        <v>-129.92150000000001</v>
      </c>
      <c r="E38" s="2" t="s">
        <v>206</v>
      </c>
      <c r="F38" s="2">
        <v>-30</v>
      </c>
    </row>
    <row r="39" spans="1:6">
      <c r="A39" s="2" t="s">
        <v>212</v>
      </c>
      <c r="B39" s="2" t="s">
        <v>137</v>
      </c>
      <c r="C39" s="3">
        <v>170.3022</v>
      </c>
      <c r="D39" s="3">
        <v>-117.6524</v>
      </c>
      <c r="E39" s="2" t="s">
        <v>206</v>
      </c>
      <c r="F39" s="2">
        <v>144</v>
      </c>
    </row>
    <row r="40" spans="1:6">
      <c r="A40" s="2" t="s">
        <v>213</v>
      </c>
      <c r="B40" s="2" t="s">
        <v>137</v>
      </c>
      <c r="C40" s="3">
        <v>214.6653</v>
      </c>
      <c r="D40" s="3">
        <v>-132.6465</v>
      </c>
      <c r="E40" s="2" t="s">
        <v>206</v>
      </c>
      <c r="F40" s="2">
        <v>130</v>
      </c>
    </row>
    <row r="41" spans="1:6">
      <c r="A41" s="2" t="s">
        <v>79</v>
      </c>
      <c r="B41" s="2" t="s">
        <v>140</v>
      </c>
      <c r="C41" s="3">
        <v>181.59649999999999</v>
      </c>
      <c r="D41" s="3">
        <v>-71.203699999999998</v>
      </c>
      <c r="E41" s="2" t="s">
        <v>206</v>
      </c>
      <c r="F41" s="2">
        <v>77</v>
      </c>
    </row>
    <row r="42" spans="1:6">
      <c r="A42" s="2" t="s">
        <v>80</v>
      </c>
      <c r="B42" s="2" t="s">
        <v>111</v>
      </c>
      <c r="C42" s="3">
        <v>132.30930000000001</v>
      </c>
      <c r="D42" s="3">
        <v>-68.084599999999995</v>
      </c>
      <c r="E42" s="2" t="s">
        <v>253</v>
      </c>
      <c r="F42" s="2">
        <v>-170</v>
      </c>
    </row>
    <row r="43" spans="1:6">
      <c r="A43" s="2" t="s">
        <v>238</v>
      </c>
      <c r="B43" s="2" t="s">
        <v>250</v>
      </c>
      <c r="C43" s="3">
        <v>191.97900000000001</v>
      </c>
      <c r="D43" s="3">
        <v>-71.443299999999994</v>
      </c>
      <c r="E43" s="2" t="s">
        <v>253</v>
      </c>
      <c r="F43" s="2">
        <v>-107</v>
      </c>
    </row>
    <row r="44" spans="1:6">
      <c r="A44" s="2" t="s">
        <v>81</v>
      </c>
      <c r="B44" s="2" t="s">
        <v>141</v>
      </c>
      <c r="C44" s="3">
        <v>144.6</v>
      </c>
      <c r="D44" s="3">
        <v>-78.400000000000006</v>
      </c>
      <c r="E44" s="2" t="s">
        <v>253</v>
      </c>
      <c r="F44" s="2">
        <v>90</v>
      </c>
    </row>
    <row r="45" spans="1:6">
      <c r="A45" s="2" t="s">
        <v>82</v>
      </c>
      <c r="B45" s="2" t="s">
        <v>142</v>
      </c>
      <c r="C45" s="3">
        <v>119.3434</v>
      </c>
      <c r="D45" s="3">
        <v>-131.67939999999999</v>
      </c>
      <c r="E45" s="2" t="s">
        <v>253</v>
      </c>
      <c r="F45" s="2">
        <v>15</v>
      </c>
    </row>
    <row r="46" spans="1:6">
      <c r="A46" s="2" t="s">
        <v>83</v>
      </c>
      <c r="B46" s="2" t="s">
        <v>143</v>
      </c>
      <c r="C46" s="3">
        <v>177.7</v>
      </c>
      <c r="D46" s="3">
        <v>-103.4</v>
      </c>
      <c r="E46" s="2" t="s">
        <v>206</v>
      </c>
      <c r="F46" s="2">
        <v>0</v>
      </c>
    </row>
    <row r="47" spans="1:6">
      <c r="A47" s="2" t="s">
        <v>84</v>
      </c>
      <c r="B47" s="2" t="s">
        <v>144</v>
      </c>
      <c r="C47" s="3">
        <v>187.0171</v>
      </c>
      <c r="D47" s="3">
        <v>-136.5052</v>
      </c>
      <c r="E47" s="2" t="s">
        <v>253</v>
      </c>
      <c r="F47" s="2">
        <v>165</v>
      </c>
    </row>
    <row r="48" spans="1:6">
      <c r="A48" s="2" t="s">
        <v>58</v>
      </c>
      <c r="B48" s="2" t="s">
        <v>35</v>
      </c>
      <c r="C48" s="3">
        <v>148.1</v>
      </c>
      <c r="D48" s="3">
        <v>-78.900000000000006</v>
      </c>
      <c r="E48" s="2" t="s">
        <v>253</v>
      </c>
      <c r="F48" s="2">
        <v>180</v>
      </c>
    </row>
    <row r="49" spans="1:6">
      <c r="A49" s="2" t="s">
        <v>57</v>
      </c>
      <c r="B49" s="2" t="s">
        <v>145</v>
      </c>
      <c r="C49" s="3">
        <v>157.3629</v>
      </c>
      <c r="D49" s="3">
        <v>-70.990399999999994</v>
      </c>
      <c r="E49" s="2" t="s">
        <v>253</v>
      </c>
      <c r="F49" s="2">
        <v>-8</v>
      </c>
    </row>
    <row r="50" spans="1:6">
      <c r="A50" s="2" t="s">
        <v>50</v>
      </c>
      <c r="B50" s="2" t="s">
        <v>145</v>
      </c>
      <c r="C50" s="3">
        <v>218.89590000000001</v>
      </c>
      <c r="D50" s="3">
        <v>-92.596900000000005</v>
      </c>
      <c r="E50" s="2" t="s">
        <v>253</v>
      </c>
      <c r="F50" s="2">
        <v>-80</v>
      </c>
    </row>
    <row r="51" spans="1:6">
      <c r="A51" s="2" t="s">
        <v>49</v>
      </c>
      <c r="B51" s="2" t="s">
        <v>145</v>
      </c>
      <c r="C51" s="3">
        <v>199.4067</v>
      </c>
      <c r="D51" s="3">
        <v>-96.374799999999993</v>
      </c>
      <c r="E51" s="2" t="s">
        <v>253</v>
      </c>
      <c r="F51" s="2">
        <v>-80</v>
      </c>
    </row>
    <row r="52" spans="1:6">
      <c r="A52" s="2" t="s">
        <v>239</v>
      </c>
      <c r="B52" s="2" t="s">
        <v>145</v>
      </c>
      <c r="C52" s="3">
        <v>198.316</v>
      </c>
      <c r="D52" s="3">
        <v>-110.22110000000001</v>
      </c>
      <c r="E52" s="2" t="s">
        <v>253</v>
      </c>
      <c r="F52" s="2">
        <v>-74</v>
      </c>
    </row>
    <row r="53" spans="1:6">
      <c r="A53" s="2" t="s">
        <v>240</v>
      </c>
      <c r="B53" s="2" t="s">
        <v>145</v>
      </c>
      <c r="C53" s="3">
        <v>188.21680000000001</v>
      </c>
      <c r="D53" s="3">
        <v>-128.1482</v>
      </c>
      <c r="E53" s="2" t="s">
        <v>253</v>
      </c>
      <c r="F53" s="2">
        <v>-105</v>
      </c>
    </row>
    <row r="54" spans="1:6">
      <c r="A54" s="2" t="s">
        <v>241</v>
      </c>
      <c r="B54" s="2" t="s">
        <v>145</v>
      </c>
      <c r="C54" s="3">
        <v>190.14859999999999</v>
      </c>
      <c r="D54" s="3">
        <v>-128.66589999999999</v>
      </c>
      <c r="E54" s="2" t="s">
        <v>253</v>
      </c>
      <c r="F54" s="2">
        <v>-105</v>
      </c>
    </row>
    <row r="55" spans="1:6">
      <c r="A55" s="2" t="s">
        <v>242</v>
      </c>
      <c r="B55" s="2" t="s">
        <v>145</v>
      </c>
      <c r="C55" s="3">
        <v>202.5258</v>
      </c>
      <c r="D55" s="3">
        <v>-116.4901</v>
      </c>
      <c r="E55" s="2" t="s">
        <v>253</v>
      </c>
      <c r="F55" s="2">
        <v>-39</v>
      </c>
    </row>
    <row r="56" spans="1:6">
      <c r="A56" s="2" t="s">
        <v>243</v>
      </c>
      <c r="B56" s="2" t="s">
        <v>145</v>
      </c>
      <c r="C56" s="3">
        <v>225.23519999999999</v>
      </c>
      <c r="D56" s="3">
        <v>-107.5296</v>
      </c>
      <c r="E56" s="2" t="s">
        <v>253</v>
      </c>
      <c r="F56" s="2">
        <v>-90</v>
      </c>
    </row>
    <row r="57" spans="1:6">
      <c r="A57" s="2" t="s">
        <v>244</v>
      </c>
      <c r="B57" s="2" t="s">
        <v>145</v>
      </c>
      <c r="C57" s="3">
        <v>197.5677</v>
      </c>
      <c r="D57" s="3">
        <v>-102.20350000000001</v>
      </c>
      <c r="E57" s="2" t="s">
        <v>253</v>
      </c>
      <c r="F57" s="2">
        <v>-15</v>
      </c>
    </row>
    <row r="58" spans="1:6">
      <c r="A58" s="2" t="s">
        <v>245</v>
      </c>
      <c r="B58" s="2" t="s">
        <v>145</v>
      </c>
      <c r="C58" s="3">
        <v>142</v>
      </c>
      <c r="D58" s="3">
        <v>-118</v>
      </c>
      <c r="E58" s="2" t="s">
        <v>253</v>
      </c>
      <c r="F58" s="2">
        <v>0</v>
      </c>
    </row>
    <row r="59" spans="1:6">
      <c r="A59" s="29" t="s">
        <v>272</v>
      </c>
      <c r="B59" s="29" t="s">
        <v>145</v>
      </c>
      <c r="C59" s="30">
        <v>138.69999999999999</v>
      </c>
      <c r="D59" s="30">
        <v>-77.637500000000003</v>
      </c>
      <c r="E59" s="29" t="s">
        <v>253</v>
      </c>
      <c r="F59" s="29">
        <v>90</v>
      </c>
    </row>
    <row r="60" spans="1:6">
      <c r="A60" s="2" t="s">
        <v>33</v>
      </c>
      <c r="B60" s="2" t="s">
        <v>145</v>
      </c>
      <c r="C60" s="3">
        <v>175.25</v>
      </c>
      <c r="D60" s="3">
        <v>-91.8</v>
      </c>
      <c r="E60" s="2" t="s">
        <v>253</v>
      </c>
      <c r="F60" s="2">
        <v>180</v>
      </c>
    </row>
    <row r="61" spans="1:6">
      <c r="A61" s="2" t="s">
        <v>246</v>
      </c>
      <c r="B61" s="2" t="s">
        <v>145</v>
      </c>
      <c r="C61" s="3">
        <v>123.53740000000001</v>
      </c>
      <c r="D61" s="3">
        <v>-130.44540000000001</v>
      </c>
      <c r="E61" s="2" t="s">
        <v>253</v>
      </c>
      <c r="F61" s="2">
        <v>105</v>
      </c>
    </row>
    <row r="62" spans="1:6">
      <c r="A62" s="2" t="s">
        <v>247</v>
      </c>
      <c r="B62" s="2" t="s">
        <v>145</v>
      </c>
      <c r="C62" s="3">
        <v>124.7597</v>
      </c>
      <c r="D62" s="3">
        <v>-128.89279999999999</v>
      </c>
      <c r="E62" s="2" t="s">
        <v>253</v>
      </c>
      <c r="F62" s="2">
        <v>105</v>
      </c>
    </row>
    <row r="63" spans="1:6">
      <c r="A63" s="2" t="s">
        <v>43</v>
      </c>
      <c r="B63" s="2" t="s">
        <v>145</v>
      </c>
      <c r="C63" s="3">
        <v>123.828</v>
      </c>
      <c r="D63" s="3">
        <v>-125.9455</v>
      </c>
      <c r="E63" s="2" t="s">
        <v>253</v>
      </c>
      <c r="F63" s="2">
        <v>105</v>
      </c>
    </row>
    <row r="64" spans="1:6">
      <c r="A64" s="2" t="s">
        <v>42</v>
      </c>
      <c r="B64" s="2" t="s">
        <v>145</v>
      </c>
      <c r="C64" s="3">
        <v>120.7762</v>
      </c>
      <c r="D64" s="3">
        <v>-124.7282</v>
      </c>
      <c r="E64" s="2" t="s">
        <v>253</v>
      </c>
      <c r="F64" s="2">
        <v>-165</v>
      </c>
    </row>
    <row r="65" spans="1:6">
      <c r="A65" s="2" t="s">
        <v>41</v>
      </c>
      <c r="B65" s="2" t="s">
        <v>145</v>
      </c>
      <c r="C65" s="3">
        <v>140.44399999999999</v>
      </c>
      <c r="D65" s="3">
        <v>-77.650000000000006</v>
      </c>
      <c r="E65" s="2" t="s">
        <v>253</v>
      </c>
      <c r="F65" s="2">
        <v>-90</v>
      </c>
    </row>
    <row r="66" spans="1:6">
      <c r="A66" s="2" t="s">
        <v>40</v>
      </c>
      <c r="B66" s="2" t="s">
        <v>145</v>
      </c>
      <c r="C66" s="3">
        <v>186.28489999999999</v>
      </c>
      <c r="D66" s="3">
        <v>-127.6306</v>
      </c>
      <c r="E66" s="2" t="s">
        <v>253</v>
      </c>
      <c r="F66" s="2">
        <v>-105</v>
      </c>
    </row>
    <row r="67" spans="1:6">
      <c r="A67" s="2" t="s">
        <v>248</v>
      </c>
      <c r="B67" s="2" t="s">
        <v>145</v>
      </c>
      <c r="C67" s="3">
        <v>192.0805</v>
      </c>
      <c r="D67" s="3">
        <v>-129.18350000000001</v>
      </c>
      <c r="E67" s="2" t="s">
        <v>253</v>
      </c>
      <c r="F67" s="2">
        <v>-105</v>
      </c>
    </row>
    <row r="68" spans="1:6">
      <c r="A68" s="2" t="s">
        <v>56</v>
      </c>
      <c r="B68" s="2" t="s">
        <v>145</v>
      </c>
      <c r="C68" s="3">
        <v>178.4</v>
      </c>
      <c r="D68" s="3">
        <v>-91.8</v>
      </c>
      <c r="E68" s="2" t="s">
        <v>253</v>
      </c>
      <c r="F68" s="2">
        <v>0</v>
      </c>
    </row>
    <row r="69" spans="1:6">
      <c r="A69" s="2" t="s">
        <v>55</v>
      </c>
      <c r="B69" s="2" t="s">
        <v>145</v>
      </c>
      <c r="C69" s="3">
        <v>193.55</v>
      </c>
      <c r="D69" s="3">
        <v>-113.0625</v>
      </c>
      <c r="E69" s="2" t="s">
        <v>253</v>
      </c>
      <c r="F69" s="2">
        <v>90</v>
      </c>
    </row>
    <row r="70" spans="1:6">
      <c r="A70" s="2" t="s">
        <v>54</v>
      </c>
      <c r="B70" s="2" t="s">
        <v>145</v>
      </c>
      <c r="C70" s="3">
        <v>136.17449999999999</v>
      </c>
      <c r="D70" s="3">
        <v>-85.59</v>
      </c>
      <c r="E70" s="2" t="s">
        <v>253</v>
      </c>
      <c r="F70" s="2">
        <v>0</v>
      </c>
    </row>
    <row r="71" spans="1:6">
      <c r="A71" s="2" t="s">
        <v>53</v>
      </c>
      <c r="B71" s="2" t="s">
        <v>145</v>
      </c>
      <c r="C71" s="3">
        <v>145</v>
      </c>
      <c r="D71" s="3">
        <v>-118</v>
      </c>
      <c r="E71" s="2" t="s">
        <v>253</v>
      </c>
      <c r="F71" s="2">
        <v>0</v>
      </c>
    </row>
    <row r="72" spans="1:6">
      <c r="A72" s="2" t="s">
        <v>52</v>
      </c>
      <c r="B72" s="2" t="s">
        <v>145</v>
      </c>
      <c r="C72" s="3">
        <v>150.69999999999999</v>
      </c>
      <c r="D72" s="3">
        <v>-78.900000000000006</v>
      </c>
      <c r="E72" s="2" t="s">
        <v>253</v>
      </c>
      <c r="F72" s="2">
        <v>90</v>
      </c>
    </row>
    <row r="73" spans="1:6">
      <c r="A73" s="2" t="s">
        <v>51</v>
      </c>
      <c r="B73" s="2" t="s">
        <v>145</v>
      </c>
      <c r="C73" s="3">
        <v>136.94999999999999</v>
      </c>
      <c r="D73" s="3">
        <v>-124.7</v>
      </c>
      <c r="E73" s="2" t="s">
        <v>253</v>
      </c>
      <c r="F73" s="2">
        <v>180</v>
      </c>
    </row>
    <row r="74" spans="1:6">
      <c r="A74" s="2" t="s">
        <v>34</v>
      </c>
      <c r="B74" s="2" t="s">
        <v>145</v>
      </c>
      <c r="C74" s="3">
        <v>139.30000000000001</v>
      </c>
      <c r="D74" s="3">
        <v>-91.05</v>
      </c>
      <c r="E74" s="2" t="s">
        <v>253</v>
      </c>
      <c r="F74" s="2">
        <v>180</v>
      </c>
    </row>
    <row r="75" spans="1:6">
      <c r="A75" s="2" t="s">
        <v>91</v>
      </c>
      <c r="B75" s="2" t="s">
        <v>146</v>
      </c>
      <c r="C75" s="3">
        <v>118.8665</v>
      </c>
      <c r="D75" s="3">
        <v>-73.302000000000007</v>
      </c>
      <c r="E75" s="2" t="s">
        <v>253</v>
      </c>
      <c r="F75" s="2">
        <v>-152</v>
      </c>
    </row>
    <row r="76" spans="1:6">
      <c r="A76" s="2" t="s">
        <v>214</v>
      </c>
      <c r="B76" s="2" t="s">
        <v>125</v>
      </c>
      <c r="C76" s="3">
        <v>105.7931</v>
      </c>
      <c r="D76" s="3">
        <v>-91.593100000000007</v>
      </c>
      <c r="E76" s="2" t="s">
        <v>206</v>
      </c>
      <c r="F76" s="2">
        <v>-45</v>
      </c>
    </row>
    <row r="77" spans="1:6">
      <c r="A77" s="2" t="s">
        <v>215</v>
      </c>
      <c r="B77" s="2" t="s">
        <v>125</v>
      </c>
      <c r="C77" s="3">
        <v>111.45</v>
      </c>
      <c r="D77" s="3">
        <v>-97.25</v>
      </c>
      <c r="E77" s="2" t="s">
        <v>206</v>
      </c>
      <c r="F77" s="2">
        <v>-135</v>
      </c>
    </row>
    <row r="78" spans="1:6">
      <c r="A78" s="2" t="s">
        <v>216</v>
      </c>
      <c r="B78" s="2" t="s">
        <v>125</v>
      </c>
      <c r="C78" s="3">
        <v>100.13630000000001</v>
      </c>
      <c r="D78" s="3">
        <v>-97.25</v>
      </c>
      <c r="E78" s="2" t="s">
        <v>206</v>
      </c>
      <c r="F78" s="2">
        <v>45</v>
      </c>
    </row>
    <row r="79" spans="1:6">
      <c r="A79" s="2" t="s">
        <v>217</v>
      </c>
      <c r="B79" s="2" t="s">
        <v>125</v>
      </c>
      <c r="C79" s="3">
        <v>105.7931</v>
      </c>
      <c r="D79" s="3">
        <v>-102.90689999999999</v>
      </c>
      <c r="E79" s="2" t="s">
        <v>206</v>
      </c>
      <c r="F79" s="2">
        <v>135</v>
      </c>
    </row>
    <row r="80" spans="1:6">
      <c r="A80" s="2" t="s">
        <v>218</v>
      </c>
      <c r="B80" s="2" t="s">
        <v>125</v>
      </c>
      <c r="C80" s="3">
        <v>123.0715</v>
      </c>
      <c r="D80" s="3">
        <v>-108.7693</v>
      </c>
      <c r="E80" s="2" t="s">
        <v>206</v>
      </c>
      <c r="F80" s="2">
        <v>-170</v>
      </c>
    </row>
    <row r="81" spans="1:6">
      <c r="A81" s="2" t="s">
        <v>219</v>
      </c>
      <c r="B81" s="2" t="s">
        <v>125</v>
      </c>
      <c r="C81" s="3">
        <v>121.8351</v>
      </c>
      <c r="D81" s="3">
        <v>-101.75749999999999</v>
      </c>
      <c r="E81" s="2" t="s">
        <v>206</v>
      </c>
      <c r="F81" s="2">
        <v>-170</v>
      </c>
    </row>
    <row r="82" spans="1:6">
      <c r="A82" s="2" t="s">
        <v>220</v>
      </c>
      <c r="B82" s="2" t="s">
        <v>147</v>
      </c>
      <c r="C82" s="3">
        <v>183.51900000000001</v>
      </c>
      <c r="D82" s="3">
        <v>-91.519000000000005</v>
      </c>
      <c r="E82" s="2" t="s">
        <v>206</v>
      </c>
      <c r="F82" s="2">
        <v>110</v>
      </c>
    </row>
    <row r="83" spans="1:6">
      <c r="A83" s="2" t="s">
        <v>221</v>
      </c>
      <c r="B83" s="2" t="s">
        <v>147</v>
      </c>
      <c r="C83" s="3">
        <v>195.119</v>
      </c>
      <c r="D83" s="3">
        <v>-85.968999999999994</v>
      </c>
      <c r="E83" s="2" t="s">
        <v>206</v>
      </c>
      <c r="F83" s="2">
        <v>110</v>
      </c>
    </row>
    <row r="84" spans="1:6">
      <c r="A84" s="2" t="s">
        <v>94</v>
      </c>
      <c r="B84" s="2" t="s">
        <v>148</v>
      </c>
      <c r="C84" s="3">
        <v>123.1681</v>
      </c>
      <c r="D84" s="3">
        <v>-134.76759999999999</v>
      </c>
      <c r="E84" s="2" t="s">
        <v>253</v>
      </c>
      <c r="F84" s="2">
        <v>-165</v>
      </c>
    </row>
    <row r="85" spans="1:6">
      <c r="A85" s="2" t="s">
        <v>95</v>
      </c>
      <c r="B85" s="2" t="s">
        <v>128</v>
      </c>
      <c r="C85" s="3">
        <v>166.34690000000001</v>
      </c>
      <c r="D85" s="3">
        <v>-77.070700000000002</v>
      </c>
      <c r="E85" s="2" t="s">
        <v>253</v>
      </c>
      <c r="F85" s="2">
        <v>172</v>
      </c>
    </row>
    <row r="86" spans="1:6">
      <c r="A86" s="2" t="s">
        <v>36</v>
      </c>
      <c r="B86" s="2" t="s">
        <v>149</v>
      </c>
      <c r="C86" s="3">
        <v>69.033500000000004</v>
      </c>
      <c r="D86" s="3">
        <v>-217.44829999999999</v>
      </c>
      <c r="E86" s="2" t="s">
        <v>206</v>
      </c>
      <c r="F86" s="2">
        <v>0</v>
      </c>
    </row>
    <row r="87" spans="1:6">
      <c r="A87" s="2" t="s">
        <v>37</v>
      </c>
      <c r="B87" s="2" t="s">
        <v>150</v>
      </c>
      <c r="C87" s="3">
        <v>121.4606</v>
      </c>
      <c r="D87" s="3">
        <v>-127.3789</v>
      </c>
      <c r="E87" s="2" t="s">
        <v>253</v>
      </c>
      <c r="F87" s="2">
        <v>105</v>
      </c>
    </row>
    <row r="88" spans="1:6">
      <c r="A88" s="2" t="s">
        <v>96</v>
      </c>
      <c r="B88" s="2" t="s">
        <v>151</v>
      </c>
      <c r="C88" s="3">
        <v>142.30000000000001</v>
      </c>
      <c r="D88" s="3">
        <v>-70.91</v>
      </c>
      <c r="E88" s="2" t="s">
        <v>206</v>
      </c>
      <c r="F88" s="2">
        <v>0</v>
      </c>
    </row>
    <row r="89" spans="1:6">
      <c r="A89" s="2" t="s">
        <v>97</v>
      </c>
      <c r="B89" s="2" t="s">
        <v>152</v>
      </c>
      <c r="C89" s="3">
        <v>140.32400000000001</v>
      </c>
      <c r="D89" s="3">
        <v>-122.2735</v>
      </c>
      <c r="E89" s="2" t="s">
        <v>253</v>
      </c>
      <c r="F89" s="2">
        <v>180</v>
      </c>
    </row>
    <row r="90" spans="1:6">
      <c r="A90" s="2" t="s">
        <v>98</v>
      </c>
      <c r="B90" s="2" t="s">
        <v>35</v>
      </c>
      <c r="C90" s="3">
        <v>150.04599999999999</v>
      </c>
      <c r="D90" s="3">
        <v>-68.468000000000004</v>
      </c>
      <c r="E90" s="2" t="s">
        <v>253</v>
      </c>
      <c r="F90" s="2">
        <v>0</v>
      </c>
    </row>
    <row r="91" spans="1:6">
      <c r="A91" s="2" t="s">
        <v>99</v>
      </c>
      <c r="B91" s="2" t="s">
        <v>153</v>
      </c>
      <c r="C91" s="3">
        <v>133.98099999999999</v>
      </c>
      <c r="D91" s="3">
        <v>-89.099000000000004</v>
      </c>
      <c r="E91" s="2" t="s">
        <v>253</v>
      </c>
      <c r="F91" s="2">
        <v>180</v>
      </c>
    </row>
    <row r="92" spans="1:6">
      <c r="A92" s="2" t="s">
        <v>100</v>
      </c>
      <c r="B92" s="2" t="s">
        <v>154</v>
      </c>
      <c r="C92" s="3">
        <v>123.0569</v>
      </c>
      <c r="D92" s="3">
        <v>-85.588300000000004</v>
      </c>
      <c r="E92" s="2" t="s">
        <v>206</v>
      </c>
      <c r="F92" s="2">
        <v>-3</v>
      </c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2024-10-21T16:45:04Z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