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thony\Documents\GitHub\Super-2025-Swadge-HW\Swadge-HW\Manufacturing Information\"/>
    </mc:Choice>
  </mc:AlternateContent>
  <xr:revisionPtr revIDLastSave="0" documentId="13_ncr:1_{A72B2350-05C9-420F-B46C-8129D0169F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H17" i="1"/>
  <c r="H18" i="1"/>
  <c r="I19" i="1"/>
  <c r="H20" i="1"/>
  <c r="H21" i="1"/>
  <c r="H22" i="1"/>
  <c r="H23" i="1"/>
  <c r="H24" i="1"/>
  <c r="H25" i="1"/>
  <c r="H26" i="1"/>
  <c r="H27" i="1"/>
  <c r="H28" i="1"/>
  <c r="H29" i="1"/>
  <c r="H30" i="1"/>
  <c r="I31" i="1"/>
  <c r="H32" i="1"/>
  <c r="H33" i="1"/>
  <c r="I34" i="1"/>
  <c r="H35" i="1"/>
  <c r="H36" i="1"/>
  <c r="H37" i="1"/>
  <c r="H38" i="1"/>
  <c r="H39" i="1"/>
  <c r="I40" i="1"/>
  <c r="H16" i="1"/>
  <c r="I15" i="1"/>
  <c r="I14" i="1"/>
  <c r="H5" i="1"/>
  <c r="H6" i="1"/>
  <c r="H7" i="1"/>
  <c r="H8" i="1"/>
  <c r="H9" i="1"/>
  <c r="H10" i="1"/>
  <c r="H11" i="1"/>
  <c r="H12" i="1"/>
  <c r="H13" i="1"/>
  <c r="H4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AF4A1-C42A-431F-B50C-E063B03136C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<sst xmlns="http://schemas.openxmlformats.org/spreadsheetml/2006/main" count="513" uniqueCount="276">
  <si>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</si>
  <si>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</si>
  <si>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</si>
  <si>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</si>
  <si>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</si>
  <si>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</si>
  <si>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</si>
  <si>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</si>
  <si>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</si>
  <si>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</si>
  <si>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</si>
  <si>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</si>
  <si>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</si>
  <si>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</si>
  <si>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</si>
  <si>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</si>
  <si>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</si>
  <si>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</si>
  <si>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</si>
  <si>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</si>
  <si>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</si>
  <si>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</si>
  <si>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</si>
  <si>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</si>
  <si>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</si>
  <si>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</si>
  <si>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</si>
  <si>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</si>
  <si>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</si>
  <si>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</si>
  <si>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</si>
  <si>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</si>
  <si>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</si>
  <si>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D1</t>
  </si>
  <si>
    <t>R2</t>
  </si>
  <si>
    <t>R9</t>
  </si>
  <si>
    <t>SOT-23</t>
  </si>
  <si>
    <t>U2</t>
  </si>
  <si>
    <t>U3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</si>
  <si>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</si>
  <si>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</si>
  <si>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R27</t>
  </si>
  <si>
    <t>R26</t>
  </si>
  <si>
    <t>R25</t>
  </si>
  <si>
    <t>R24</t>
  </si>
  <si>
    <t>C25</t>
  </si>
  <si>
    <t>C24</t>
  </si>
  <si>
    <t>C20</t>
  </si>
  <si>
    <t>C12</t>
  </si>
  <si>
    <t>C3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</si>
  <si>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</si>
  <si>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</si>
  <si>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</si>
  <si>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</si>
  <si>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</si>
  <si>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</si>
  <si>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</si>
  <si>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</si>
  <si>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</si>
  <si>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</si>
  <si>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D2</t>
  </si>
  <si>
    <t>C21</t>
  </si>
  <si>
    <t>C11</t>
  </si>
  <si>
    <t>C10</t>
  </si>
  <si>
    <t>C9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</si>
  <si>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</si>
  <si>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</si>
  <si>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</si>
  <si>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</si>
  <si>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</si>
  <si>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Red</t>
  </si>
  <si>
    <t>Black</t>
  </si>
  <si>
    <t>1500pcs</t>
  </si>
  <si>
    <t>*</t>
  </si>
  <si>
    <t>*quote both HASL Lead Free and ENIG Finish</t>
  </si>
  <si>
    <t>BT1, BT2, BT3</t>
  </si>
  <si>
    <t>C1, C11, C14, C15, C17, C19, C24, C4, C5, C6</t>
  </si>
  <si>
    <t>C10, C13, C16, C23, C25, C3</t>
  </si>
  <si>
    <t>C12, C2, C20, C22, C7</t>
  </si>
  <si>
    <t>C18</t>
  </si>
  <si>
    <t>C26</t>
  </si>
  <si>
    <t>D1, D2, D3, D4, D5, D6, D7, D8, D9</t>
  </si>
  <si>
    <t>D10, D12</t>
  </si>
  <si>
    <t>D11</t>
  </si>
  <si>
    <t>J1</t>
  </si>
  <si>
    <t>J2</t>
  </si>
  <si>
    <t>L1</t>
  </si>
  <si>
    <t>L3</t>
  </si>
  <si>
    <t>MK1</t>
  </si>
  <si>
    <t>P1</t>
  </si>
  <si>
    <t>R1, R22, R24, R26, R7</t>
  </si>
  <si>
    <t>R10, R11, R12, R15, R16, R17</t>
  </si>
  <si>
    <t>R13, R14, R2, R4, R8</t>
  </si>
  <si>
    <t>R18, R27, R28, R6</t>
  </si>
  <si>
    <t>R21, R25</t>
  </si>
  <si>
    <t>R5, R9</t>
  </si>
  <si>
    <t>RV1</t>
  </si>
  <si>
    <t>SW1, SW2, SW3, SW4, SW5, SW6</t>
  </si>
  <si>
    <t>SW7, SW8</t>
  </si>
  <si>
    <t>SW9</t>
  </si>
  <si>
    <t>U1</t>
  </si>
  <si>
    <t>U10</t>
  </si>
  <si>
    <t>U5</t>
  </si>
  <si>
    <t>U6</t>
  </si>
  <si>
    <t>U7</t>
  </si>
  <si>
    <t>U8</t>
  </si>
  <si>
    <t>U9</t>
  </si>
  <si>
    <t>Battery</t>
  </si>
  <si>
    <t>1μF</t>
  </si>
  <si>
    <t>0.1μF</t>
  </si>
  <si>
    <t>22μF</t>
  </si>
  <si>
    <t>0.39uF</t>
  </si>
  <si>
    <t>2.2μF</t>
  </si>
  <si>
    <t>470μF</t>
  </si>
  <si>
    <t>4.7nF</t>
  </si>
  <si>
    <t>LC8812B-4020</t>
  </si>
  <si>
    <t>D</t>
  </si>
  <si>
    <t>SP0503BAHT</t>
  </si>
  <si>
    <t>SAO</t>
  </si>
  <si>
    <t>PJ-307C</t>
  </si>
  <si>
    <t>33uH_500mA</t>
  </si>
  <si>
    <t>2.2uH</t>
  </si>
  <si>
    <t>Microphone</t>
  </si>
  <si>
    <t>USB_C_Plug_USB2.0</t>
  </si>
  <si>
    <t>Q_PMOS_GSD</t>
  </si>
  <si>
    <t>10kΩ</t>
  </si>
  <si>
    <t>510Ω</t>
  </si>
  <si>
    <t>33Ω</t>
  </si>
  <si>
    <t>5.1kΩ</t>
  </si>
  <si>
    <t>43kΩ</t>
  </si>
  <si>
    <t>12kΩ</t>
  </si>
  <si>
    <t>20kΩ</t>
  </si>
  <si>
    <t>R_Potentiometer_US_SMD</t>
  </si>
  <si>
    <t>YTS-D003-1A</t>
  </si>
  <si>
    <t>B3FS-4002P</t>
  </si>
  <si>
    <t>SW_SPDT_1825232-1</t>
  </si>
  <si>
    <t>ESP32-S2-MINI-1</t>
  </si>
  <si>
    <t>~</t>
  </si>
  <si>
    <t>RB017A1505A</t>
  </si>
  <si>
    <t>MT3410</t>
  </si>
  <si>
    <t>RB017A1505A_Connector</t>
  </si>
  <si>
    <t>LSM6DSL</t>
  </si>
  <si>
    <t>GENERIC_LDO_2.8</t>
  </si>
  <si>
    <t>FM8002A</t>
  </si>
  <si>
    <t>INGHAi_GSPK2307P-8R1W</t>
  </si>
  <si>
    <t>C_0603_1608Metric</t>
  </si>
  <si>
    <t>C_Radial_D4_L5.4_P3.321</t>
  </si>
  <si>
    <t>4020PAD</t>
  </si>
  <si>
    <t>D_SMA</t>
  </si>
  <si>
    <t>SOT-143</t>
  </si>
  <si>
    <t>PinSocket_2x03_P2.54mm_Vertical</t>
  </si>
  <si>
    <t>L_1210_3225Metric</t>
  </si>
  <si>
    <t>L_1008_2520Metric</t>
  </si>
  <si>
    <t>INGHAi_MIC_GMI4013S-2C58DB</t>
  </si>
  <si>
    <t>USB_C_Receptacle_HRO_TYPE-C-31-M-12</t>
  </si>
  <si>
    <t>R_0603_1608Metric</t>
  </si>
  <si>
    <t>RK10J11R001Y</t>
  </si>
  <si>
    <t>B3FS4002P</t>
  </si>
  <si>
    <t>1825232-1</t>
  </si>
  <si>
    <t>BGA-4-.83x.83</t>
  </si>
  <si>
    <t>NULL</t>
  </si>
  <si>
    <t>SOT-23-5</t>
  </si>
  <si>
    <t>HCTL HC-FPC-03-10-15RLTAG</t>
  </si>
  <si>
    <t>LGA-14_3x2.5mm_P0.5mm_LayoutBorder3x4y</t>
  </si>
  <si>
    <t>SOP-8_3.9x4.9mm_P1.27mm</t>
  </si>
  <si>
    <t>INGHAi GSPK2308P-8R0.5W</t>
  </si>
  <si>
    <t>C15849</t>
  </si>
  <si>
    <t>C282519</t>
  </si>
  <si>
    <t>C159801</t>
  </si>
  <si>
    <t>C376833</t>
  </si>
  <si>
    <t>C53987</t>
  </si>
  <si>
    <t>C5446701</t>
  </si>
  <si>
    <t>C22452</t>
  </si>
  <si>
    <t>C2682275</t>
  </si>
  <si>
    <t>C92272</t>
  </si>
  <si>
    <t>C16684</t>
  </si>
  <si>
    <t>C90317</t>
  </si>
  <si>
    <t>C216158</t>
  </si>
  <si>
    <t>C529870</t>
  </si>
  <si>
    <t>C2765186</t>
  </si>
  <si>
    <t>C2763847</t>
  </si>
  <si>
    <t>C25804</t>
  </si>
  <si>
    <t>C2907048</t>
  </si>
  <si>
    <t>C23140</t>
  </si>
  <si>
    <t>C23186</t>
  </si>
  <si>
    <t>C23172</t>
  </si>
  <si>
    <t>C22790</t>
  </si>
  <si>
    <t>C2907011</t>
  </si>
  <si>
    <t>C3020613</t>
  </si>
  <si>
    <t>C2910918</t>
  </si>
  <si>
    <t>C2929546</t>
  </si>
  <si>
    <t>C393937</t>
  </si>
  <si>
    <t>C3013908</t>
  </si>
  <si>
    <t>C5439871</t>
  </si>
  <si>
    <t>C883494</t>
  </si>
  <si>
    <t>C3012328</t>
  </si>
  <si>
    <t>C967633</t>
  </si>
  <si>
    <t>C347374</t>
  </si>
  <si>
    <t>C94625</t>
  </si>
  <si>
    <t>C530531</t>
  </si>
  <si>
    <t>36-2460-ND</t>
  </si>
  <si>
    <t>2616-GS1J-ND</t>
  </si>
  <si>
    <t>F2715CT-ND</t>
  </si>
  <si>
    <t>SFH11-PBPC-D03-ST-BK-ND</t>
  </si>
  <si>
    <t>2223-TS04-66-65-BK-100-SMT-ND</t>
  </si>
  <si>
    <t>SW1278CT-ND</t>
  </si>
  <si>
    <t>A107673-ND</t>
  </si>
  <si>
    <t>A141392TR-ND</t>
  </si>
  <si>
    <t>102-2500-ND</t>
  </si>
  <si>
    <t>Use through-hole AA Battery Holder in Style of Keystone 2460. Two fins hold batteries, not four fins.</t>
  </si>
  <si>
    <t>https://www.usb.org/sites/default/files/documents/usb_type-c.zip</t>
  </si>
  <si>
    <t>Use low operating force (100gf) SMT box tactile buttons</t>
  </si>
  <si>
    <t>Use standard 12mmx12mm SMT box tactile buttons with flat top. Similar to TS-1103S-B-A.</t>
  </si>
  <si>
    <t>Use SPDT slide switch. Similar to 1825232-1</t>
  </si>
  <si>
    <t>Use module w. 4MB Flash, 2MB PSRAM (N4R2)</t>
  </si>
  <si>
    <t>Display</t>
  </si>
  <si>
    <t>May be FP6396, M3406, LP3220S, etc...</t>
  </si>
  <si>
    <t>TOP</t>
  </si>
  <si>
    <t>top</t>
  </si>
  <si>
    <t>D3</t>
  </si>
  <si>
    <t>D4</t>
  </si>
  <si>
    <t>D5</t>
  </si>
  <si>
    <t>D6</t>
  </si>
  <si>
    <t>D7</t>
  </si>
  <si>
    <t>D8</t>
  </si>
  <si>
    <t>D9</t>
  </si>
  <si>
    <t>SW1</t>
  </si>
  <si>
    <t>SW2</t>
  </si>
  <si>
    <t>SW3</t>
  </si>
  <si>
    <t>SW4</t>
  </si>
  <si>
    <t>SW5</t>
  </si>
  <si>
    <t>SW6</t>
  </si>
  <si>
    <t>SW7</t>
  </si>
  <si>
    <t>SW8</t>
  </si>
  <si>
    <t>designator</t>
  </si>
  <si>
    <t>BT1</t>
  </si>
  <si>
    <t>BT2</t>
  </si>
  <si>
    <t>BT3</t>
  </si>
  <si>
    <t>C1</t>
  </si>
  <si>
    <t>C13</t>
  </si>
  <si>
    <t>C14</t>
  </si>
  <si>
    <t>C15</t>
  </si>
  <si>
    <t>C16</t>
  </si>
  <si>
    <t>C17</t>
  </si>
  <si>
    <t>C19</t>
  </si>
  <si>
    <t>C22</t>
  </si>
  <si>
    <t>C23</t>
  </si>
  <si>
    <t>C4</t>
  </si>
  <si>
    <t>D10</t>
  </si>
  <si>
    <t>D12</t>
  </si>
  <si>
    <t>J3</t>
  </si>
  <si>
    <t>R12</t>
  </si>
  <si>
    <t>R13</t>
  </si>
  <si>
    <t>R14</t>
  </si>
  <si>
    <t>R15</t>
  </si>
  <si>
    <t>R16</t>
  </si>
  <si>
    <t>R17</t>
  </si>
  <si>
    <t>R18</t>
  </si>
  <si>
    <t>R21</t>
  </si>
  <si>
    <t>R22</t>
  </si>
  <si>
    <t>R28</t>
  </si>
  <si>
    <t>footprint</t>
  </si>
  <si>
    <t>PinHeader_1x05_P2.54mm_Vertical</t>
  </si>
  <si>
    <t>pos_x</t>
  </si>
  <si>
    <t>pos_y</t>
  </si>
  <si>
    <t>bottom</t>
  </si>
  <si>
    <t>rotation</t>
  </si>
  <si>
    <t>N1</t>
  </si>
  <si>
    <t>N2</t>
  </si>
  <si>
    <t>hotdog-outline</t>
  </si>
  <si>
    <t>condiment</t>
  </si>
  <si>
    <t>layer</t>
  </si>
  <si>
    <t>http://www.ronboe.com/index.html</t>
  </si>
  <si>
    <t>C6119848</t>
  </si>
  <si>
    <t>C7465562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</si>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</sst>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8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19</xdr:col>
      <xdr:colOff>408174</xdr:colOff>
      <xdr:row>71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779A13-9BB2-55D2-53CE-B027E3FA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00"/>
          <a:ext cx="11209524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0</xdr:rowOff>
    </xdr:from>
    <xdr:to>
      <xdr:col>17</xdr:col>
      <xdr:colOff>152401</xdr:colOff>
      <xdr:row>32</xdr:row>
      <xdr:rowOff>88859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CB04F-2872-3546-61A4-626CEF80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6" y="381000"/>
          <a:ext cx="9753600" cy="5803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32" sqref="D32"/>
    </sheetView>
  </sheetViews>
  <sheetFormatPr defaultColWidth="9" defaultRowHeight="15"/>
  <cols>
    <col min="1" max="1" width="24.5703125" customWidth="1"/>
    <col min="2" max="2" width="22" customWidth="1"/>
    <col min="3" max="3" width="16.28515625" bestFit="1" customWidth="1"/>
    <col min="4" max="4" width="23.28515625" customWidth="1"/>
    <col min="5" max="5" width="11.140625" customWidth="1"/>
  </cols>
  <sheetData>
    <row r="1" spans="1:5">
      <c r="A1" s="19" t="s">
        <v>0</v>
      </c>
      <c r="B1" s="19"/>
      <c r="C1" s="19" t="s">
        <v>0</v>
      </c>
      <c r="D1" s="19"/>
      <c r="E1" s="1"/>
    </row>
    <row r="2" spans="1:5">
      <c r="A2" s="10" t="s">
        <v>1</v>
      </c>
      <c r="B2" s="14" t="s">
        <v>72</v>
      </c>
      <c r="C2" s="10" t="s">
        <v>1</v>
      </c>
      <c r="D2" s="14" t="s">
        <v>2</v>
      </c>
      <c r="E2" s="1"/>
    </row>
    <row r="3" spans="1:5">
      <c r="A3" s="10" t="s">
        <v>3</v>
      </c>
      <c r="B3" s="10" t="s">
        <v>4</v>
      </c>
      <c r="C3" s="10" t="s">
        <v>3</v>
      </c>
      <c r="D3" s="10" t="s">
        <v>4</v>
      </c>
      <c r="E3" s="1"/>
    </row>
    <row r="4" spans="1:5">
      <c r="A4" s="10" t="s">
        <v>5</v>
      </c>
      <c r="B4" s="10" t="s">
        <v>6</v>
      </c>
      <c r="C4" s="10" t="s">
        <v>5</v>
      </c>
      <c r="D4" s="10" t="s">
        <v>6</v>
      </c>
      <c r="E4" s="1"/>
    </row>
    <row r="5" spans="1:5">
      <c r="A5" s="10" t="s">
        <v>7</v>
      </c>
      <c r="B5" s="10" t="s">
        <v>8</v>
      </c>
      <c r="C5" s="10" t="s">
        <v>7</v>
      </c>
      <c r="D5" s="10" t="s">
        <v>8</v>
      </c>
      <c r="E5" s="1"/>
    </row>
    <row r="6" spans="1:5">
      <c r="A6" s="10" t="s">
        <v>9</v>
      </c>
      <c r="B6" s="10" t="s">
        <v>10</v>
      </c>
      <c r="C6" s="10" t="s">
        <v>9</v>
      </c>
      <c r="D6" s="10" t="s">
        <v>10</v>
      </c>
      <c r="E6" s="1"/>
    </row>
    <row r="7" spans="1:5">
      <c r="A7" s="10" t="s">
        <v>11</v>
      </c>
      <c r="B7" s="12" t="s">
        <v>70</v>
      </c>
      <c r="C7" s="10" t="s">
        <v>11</v>
      </c>
      <c r="D7" s="13" t="s">
        <v>71</v>
      </c>
      <c r="E7" s="1"/>
    </row>
    <row r="8" spans="1:5">
      <c r="A8" s="10" t="s">
        <v>12</v>
      </c>
      <c r="B8" s="10" t="s">
        <v>73</v>
      </c>
      <c r="C8" s="10" t="s">
        <v>12</v>
      </c>
      <c r="D8" s="10" t="s">
        <v>73</v>
      </c>
      <c r="E8" s="1"/>
    </row>
    <row r="9" spans="1:5">
      <c r="A9" s="10" t="s">
        <v>13</v>
      </c>
      <c r="B9" s="10" t="s">
        <v>14</v>
      </c>
      <c r="C9" s="10" t="s">
        <v>13</v>
      </c>
      <c r="D9" s="10" t="s">
        <v>14</v>
      </c>
      <c r="E9" s="1"/>
    </row>
    <row r="10" spans="1:5">
      <c r="A10" s="10" t="s">
        <v>15</v>
      </c>
      <c r="B10" s="10" t="s">
        <v>16</v>
      </c>
      <c r="C10" s="10" t="s">
        <v>15</v>
      </c>
      <c r="D10" s="10" t="s">
        <v>16</v>
      </c>
      <c r="E10" s="1"/>
    </row>
    <row r="11" spans="1:5">
      <c r="A11" s="10" t="s">
        <v>17</v>
      </c>
      <c r="B11" s="11">
        <v>1</v>
      </c>
      <c r="C11" s="10" t="s">
        <v>17</v>
      </c>
      <c r="D11" s="11">
        <v>1</v>
      </c>
      <c r="E11" s="1"/>
    </row>
    <row r="12" spans="1:5">
      <c r="A12" s="1"/>
      <c r="B12" s="1"/>
      <c r="C12" s="1"/>
      <c r="D12" s="1"/>
      <c r="E12" s="1"/>
    </row>
    <row r="13" spans="1:5">
      <c r="A13" s="20" t="s">
        <v>18</v>
      </c>
      <c r="B13" s="20"/>
      <c r="C13" s="20"/>
      <c r="D13" s="20"/>
      <c r="E13" s="20"/>
    </row>
    <row r="14" spans="1:5">
      <c r="A14" s="21" t="s">
        <v>19</v>
      </c>
      <c r="B14" s="20"/>
      <c r="C14" s="20"/>
      <c r="D14" s="20"/>
      <c r="E14" s="20"/>
    </row>
    <row r="15" spans="1:5">
      <c r="A15" s="1"/>
      <c r="B15" s="1"/>
      <c r="C15" s="1"/>
      <c r="D15" s="1"/>
      <c r="E15" s="1"/>
    </row>
    <row r="17" spans="2:2">
      <c r="B17" t="s">
        <v>74</v>
      </c>
    </row>
  </sheetData>
  <mergeCells count="4">
    <mergeCell ref="A1:B1"/>
    <mergeCell ref="A13:E13"/>
    <mergeCell ref="A14:E14"/>
    <mergeCell ref="C1:D1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C15" workbookViewId="0">
      <selection activeCell="L25" sqref="L25"/>
    </sheetView>
  </sheetViews>
  <sheetFormatPr defaultColWidth="9" defaultRowHeight="15"/>
  <cols>
    <col min="1" max="1" width="5.42578125" customWidth="1"/>
    <col min="2" max="2" width="39.140625" customWidth="1"/>
    <col min="4" max="4" width="25" bestFit="1" customWidth="1"/>
    <col min="5" max="5" width="42.28515625" style="17" bestFit="1" customWidth="1"/>
    <col min="6" max="6" width="30.42578125" bestFit="1" customWidth="1"/>
    <col min="7" max="7" width="11.5703125" bestFit="1" customWidth="1"/>
    <col min="11" max="11" width="12" customWidth="1"/>
    <col min="12" max="12" width="91.5703125" bestFit="1" customWidth="1"/>
  </cols>
  <sheetData>
    <row r="1" spans="1:12" s="4" customFormat="1" ht="26.25">
      <c r="A1" s="22" t="s">
        <v>20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4" customFormat="1" ht="14.25">
      <c r="A2" s="5" t="s">
        <v>21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</row>
    <row r="3" spans="1:12" s="4" customFormat="1">
      <c r="A3" s="5">
        <v>1</v>
      </c>
      <c r="B3" s="15" t="s">
        <v>75</v>
      </c>
      <c r="C3" s="15">
        <v>3</v>
      </c>
      <c r="D3" s="15" t="s">
        <v>107</v>
      </c>
      <c r="E3" s="16">
        <v>2460</v>
      </c>
      <c r="F3" s="15" t="s">
        <v>200</v>
      </c>
      <c r="I3" s="15">
        <f>C3</f>
        <v>3</v>
      </c>
      <c r="J3" s="5"/>
      <c r="K3" s="15"/>
      <c r="L3" s="15" t="s">
        <v>209</v>
      </c>
    </row>
    <row r="4" spans="1:12" s="4" customFormat="1">
      <c r="A4" s="5">
        <v>2</v>
      </c>
      <c r="B4" s="15" t="s">
        <v>76</v>
      </c>
      <c r="C4" s="15">
        <v>10</v>
      </c>
      <c r="D4" s="15" t="s">
        <v>108</v>
      </c>
      <c r="E4" s="16" t="s">
        <v>145</v>
      </c>
      <c r="F4" s="15"/>
      <c r="H4" s="15">
        <f>C4</f>
        <v>10</v>
      </c>
      <c r="I4" s="5"/>
      <c r="J4" s="5"/>
      <c r="K4" s="15" t="s">
        <v>166</v>
      </c>
      <c r="L4" s="15"/>
    </row>
    <row r="5" spans="1:12" s="4" customFormat="1">
      <c r="A5" s="5">
        <v>3</v>
      </c>
      <c r="B5" s="15" t="s">
        <v>77</v>
      </c>
      <c r="C5" s="15">
        <v>6</v>
      </c>
      <c r="D5" s="15" t="s">
        <v>109</v>
      </c>
      <c r="E5" s="16" t="s">
        <v>145</v>
      </c>
      <c r="F5" s="15"/>
      <c r="H5" s="15">
        <f t="shared" ref="H5:H13" si="0">C5</f>
        <v>6</v>
      </c>
      <c r="I5" s="5"/>
      <c r="J5" s="5"/>
      <c r="K5" s="15" t="s">
        <v>167</v>
      </c>
      <c r="L5" s="15"/>
    </row>
    <row r="6" spans="1:12" s="4" customFormat="1">
      <c r="A6" s="5">
        <v>4</v>
      </c>
      <c r="B6" s="15" t="s">
        <v>78</v>
      </c>
      <c r="C6" s="15">
        <v>5</v>
      </c>
      <c r="D6" s="15" t="s">
        <v>110</v>
      </c>
      <c r="E6" s="16" t="s">
        <v>145</v>
      </c>
      <c r="F6" s="15"/>
      <c r="H6" s="15">
        <f t="shared" si="0"/>
        <v>5</v>
      </c>
      <c r="I6" s="5"/>
      <c r="J6" s="5"/>
      <c r="K6" s="15" t="s">
        <v>168</v>
      </c>
      <c r="L6" s="15"/>
    </row>
    <row r="7" spans="1:12" s="4" customFormat="1">
      <c r="A7" s="5">
        <v>5</v>
      </c>
      <c r="B7" s="15" t="s">
        <v>79</v>
      </c>
      <c r="C7" s="15">
        <v>1</v>
      </c>
      <c r="D7" s="15" t="s">
        <v>111</v>
      </c>
      <c r="E7" s="16" t="s">
        <v>145</v>
      </c>
      <c r="F7" s="15"/>
      <c r="H7" s="15">
        <f t="shared" si="0"/>
        <v>1</v>
      </c>
      <c r="I7" s="5"/>
      <c r="J7" s="5"/>
      <c r="K7" s="15" t="s">
        <v>169</v>
      </c>
      <c r="L7" s="15"/>
    </row>
    <row r="8" spans="1:12" s="4" customFormat="1">
      <c r="A8" s="5">
        <v>6</v>
      </c>
      <c r="B8" s="15" t="s">
        <v>61</v>
      </c>
      <c r="C8" s="15">
        <v>1</v>
      </c>
      <c r="D8" s="15" t="s">
        <v>112</v>
      </c>
      <c r="E8" s="16" t="s">
        <v>145</v>
      </c>
      <c r="F8" s="15"/>
      <c r="H8" s="15">
        <f t="shared" si="0"/>
        <v>1</v>
      </c>
      <c r="I8" s="5"/>
      <c r="J8" s="5"/>
      <c r="K8" s="15" t="s">
        <v>273</v>
      </c>
      <c r="L8" s="15"/>
    </row>
    <row r="9" spans="1:12" s="4" customFormat="1">
      <c r="A9" s="5">
        <v>7</v>
      </c>
      <c r="B9" s="15" t="s">
        <v>80</v>
      </c>
      <c r="C9" s="15">
        <v>1</v>
      </c>
      <c r="D9" s="15" t="s">
        <v>113</v>
      </c>
      <c r="E9" s="16" t="s">
        <v>146</v>
      </c>
      <c r="F9" s="15"/>
      <c r="H9" s="15">
        <f t="shared" si="0"/>
        <v>1</v>
      </c>
      <c r="I9" s="5"/>
      <c r="J9" s="5"/>
      <c r="K9" s="15" t="s">
        <v>274</v>
      </c>
      <c r="L9" s="15"/>
    </row>
    <row r="10" spans="1:12" s="4" customFormat="1">
      <c r="A10" s="5">
        <v>8</v>
      </c>
      <c r="B10" s="15" t="s">
        <v>64</v>
      </c>
      <c r="C10" s="15">
        <v>1</v>
      </c>
      <c r="D10" s="15" t="s">
        <v>114</v>
      </c>
      <c r="E10" s="16" t="s">
        <v>145</v>
      </c>
      <c r="F10" s="15"/>
      <c r="H10" s="15">
        <f t="shared" si="0"/>
        <v>1</v>
      </c>
      <c r="I10" s="5"/>
      <c r="J10" s="5"/>
      <c r="K10" s="15" t="s">
        <v>170</v>
      </c>
      <c r="L10" s="15"/>
    </row>
    <row r="11" spans="1:12" s="4" customFormat="1">
      <c r="A11" s="5">
        <v>9</v>
      </c>
      <c r="B11" s="15" t="s">
        <v>81</v>
      </c>
      <c r="C11" s="15">
        <v>9</v>
      </c>
      <c r="D11" s="15" t="s">
        <v>115</v>
      </c>
      <c r="E11" s="16" t="s">
        <v>147</v>
      </c>
      <c r="F11" s="15"/>
      <c r="H11" s="15">
        <f t="shared" si="0"/>
        <v>9</v>
      </c>
      <c r="I11" s="5"/>
      <c r="J11" s="5"/>
      <c r="K11" s="15" t="s">
        <v>171</v>
      </c>
      <c r="L11" s="15"/>
    </row>
    <row r="12" spans="1:12" s="4" customFormat="1">
      <c r="A12" s="5">
        <v>10</v>
      </c>
      <c r="B12" s="15" t="s">
        <v>82</v>
      </c>
      <c r="C12" s="15">
        <v>2</v>
      </c>
      <c r="D12" s="15" t="s">
        <v>116</v>
      </c>
      <c r="E12" s="16" t="s">
        <v>148</v>
      </c>
      <c r="F12" s="15" t="s">
        <v>201</v>
      </c>
      <c r="H12" s="15">
        <f t="shared" si="0"/>
        <v>2</v>
      </c>
      <c r="I12" s="5"/>
      <c r="J12" s="5"/>
      <c r="K12" s="15" t="s">
        <v>172</v>
      </c>
      <c r="L12" s="15"/>
    </row>
    <row r="13" spans="1:12" s="4" customFormat="1">
      <c r="A13" s="5">
        <v>11</v>
      </c>
      <c r="B13" s="15" t="s">
        <v>83</v>
      </c>
      <c r="C13" s="15">
        <v>1</v>
      </c>
      <c r="D13" s="15" t="s">
        <v>117</v>
      </c>
      <c r="E13" s="16" t="s">
        <v>149</v>
      </c>
      <c r="F13" s="15" t="s">
        <v>202</v>
      </c>
      <c r="H13" s="15">
        <f t="shared" si="0"/>
        <v>1</v>
      </c>
      <c r="I13" s="5"/>
      <c r="J13" s="5"/>
      <c r="K13" s="15" t="s">
        <v>173</v>
      </c>
      <c r="L13" s="15"/>
    </row>
    <row r="14" spans="1:12" s="4" customFormat="1">
      <c r="A14" s="5">
        <v>12</v>
      </c>
      <c r="B14" s="15" t="s">
        <v>84</v>
      </c>
      <c r="C14" s="15">
        <v>1</v>
      </c>
      <c r="D14" s="15" t="s">
        <v>118</v>
      </c>
      <c r="E14" s="16" t="s">
        <v>150</v>
      </c>
      <c r="F14" s="15" t="s">
        <v>203</v>
      </c>
      <c r="I14" s="15">
        <f>C14</f>
        <v>1</v>
      </c>
      <c r="J14" s="5"/>
      <c r="K14" s="15" t="s">
        <v>174</v>
      </c>
      <c r="L14" s="15"/>
    </row>
    <row r="15" spans="1:12" s="4" customFormat="1">
      <c r="A15" s="5">
        <v>13</v>
      </c>
      <c r="B15" s="15" t="s">
        <v>85</v>
      </c>
      <c r="C15" s="15">
        <v>1</v>
      </c>
      <c r="D15" s="15" t="s">
        <v>119</v>
      </c>
      <c r="E15" s="16" t="s">
        <v>119</v>
      </c>
      <c r="F15" s="15"/>
      <c r="I15" s="15">
        <f>C15</f>
        <v>1</v>
      </c>
      <c r="J15" s="5"/>
      <c r="K15" s="15" t="s">
        <v>175</v>
      </c>
      <c r="L15" s="15"/>
    </row>
    <row r="16" spans="1:12" s="4" customFormat="1" ht="18.75" customHeight="1">
      <c r="A16" s="5">
        <v>14</v>
      </c>
      <c r="B16" s="15" t="s">
        <v>86</v>
      </c>
      <c r="C16" s="15">
        <v>1</v>
      </c>
      <c r="D16" s="15" t="s">
        <v>120</v>
      </c>
      <c r="E16" s="16" t="s">
        <v>151</v>
      </c>
      <c r="F16" s="15"/>
      <c r="H16" s="15">
        <f>C16</f>
        <v>1</v>
      </c>
      <c r="I16" s="5"/>
      <c r="J16" s="5"/>
      <c r="K16" s="15" t="s">
        <v>176</v>
      </c>
      <c r="L16" s="15"/>
    </row>
    <row r="17" spans="1:12" s="4" customFormat="1">
      <c r="A17" s="5">
        <v>15</v>
      </c>
      <c r="B17" s="15" t="s">
        <v>87</v>
      </c>
      <c r="C17" s="15">
        <v>1</v>
      </c>
      <c r="D17" s="15" t="s">
        <v>121</v>
      </c>
      <c r="E17" s="16" t="s">
        <v>152</v>
      </c>
      <c r="F17" s="15"/>
      <c r="H17" s="15">
        <f t="shared" ref="H17:H39" si="1">C17</f>
        <v>1</v>
      </c>
      <c r="I17" s="5"/>
      <c r="J17" s="5"/>
      <c r="K17" s="15" t="s">
        <v>177</v>
      </c>
      <c r="L17" s="15"/>
    </row>
    <row r="18" spans="1:12" s="4" customFormat="1">
      <c r="A18" s="5">
        <v>16</v>
      </c>
      <c r="B18" s="15" t="s">
        <v>88</v>
      </c>
      <c r="C18" s="15">
        <v>1</v>
      </c>
      <c r="D18" s="15" t="s">
        <v>122</v>
      </c>
      <c r="E18" s="16" t="s">
        <v>153</v>
      </c>
      <c r="F18" s="15"/>
      <c r="H18" s="15">
        <f t="shared" si="1"/>
        <v>1</v>
      </c>
      <c r="I18" s="5"/>
      <c r="J18" s="5"/>
      <c r="K18" s="15" t="s">
        <v>178</v>
      </c>
      <c r="L18" s="15"/>
    </row>
    <row r="19" spans="1:12" s="4" customFormat="1">
      <c r="A19" s="5">
        <v>17</v>
      </c>
      <c r="B19" s="15" t="s">
        <v>89</v>
      </c>
      <c r="C19" s="15">
        <v>1</v>
      </c>
      <c r="D19" s="15" t="s">
        <v>123</v>
      </c>
      <c r="E19" s="16" t="s">
        <v>154</v>
      </c>
      <c r="F19" s="15"/>
      <c r="I19" s="15">
        <f>C19</f>
        <v>1</v>
      </c>
      <c r="J19" s="5"/>
      <c r="K19" s="15" t="s">
        <v>179</v>
      </c>
      <c r="L19" s="15" t="s">
        <v>210</v>
      </c>
    </row>
    <row r="20" spans="1:12" s="4" customFormat="1">
      <c r="A20" s="5">
        <v>18</v>
      </c>
      <c r="B20" s="15" t="s">
        <v>59</v>
      </c>
      <c r="C20" s="15">
        <v>1</v>
      </c>
      <c r="D20" s="15" t="s">
        <v>124</v>
      </c>
      <c r="E20" s="16" t="s">
        <v>36</v>
      </c>
      <c r="F20" s="15"/>
      <c r="H20" s="15">
        <f t="shared" si="1"/>
        <v>1</v>
      </c>
      <c r="I20" s="5"/>
      <c r="J20" s="5"/>
      <c r="K20" s="15" t="s">
        <v>180</v>
      </c>
      <c r="L20" s="15"/>
    </row>
    <row r="21" spans="1:12" s="4" customFormat="1">
      <c r="A21" s="5">
        <v>19</v>
      </c>
      <c r="B21" s="15" t="s">
        <v>90</v>
      </c>
      <c r="C21" s="15">
        <v>5</v>
      </c>
      <c r="D21" s="15" t="s">
        <v>125</v>
      </c>
      <c r="E21" s="16" t="s">
        <v>155</v>
      </c>
      <c r="F21" s="15"/>
      <c r="H21" s="15">
        <f t="shared" si="1"/>
        <v>5</v>
      </c>
      <c r="I21" s="5"/>
      <c r="J21" s="5"/>
      <c r="K21" s="15" t="s">
        <v>181</v>
      </c>
      <c r="L21" s="15"/>
    </row>
    <row r="22" spans="1:12" s="4" customFormat="1">
      <c r="A22" s="5">
        <v>20</v>
      </c>
      <c r="B22" s="15" t="s">
        <v>91</v>
      </c>
      <c r="C22" s="15">
        <v>6</v>
      </c>
      <c r="D22" s="15" t="s">
        <v>126</v>
      </c>
      <c r="E22" s="16" t="s">
        <v>155</v>
      </c>
      <c r="F22" s="15"/>
      <c r="H22" s="15">
        <f t="shared" si="1"/>
        <v>6</v>
      </c>
      <c r="I22" s="5"/>
      <c r="J22" s="5"/>
      <c r="K22" s="15" t="s">
        <v>182</v>
      </c>
      <c r="L22" s="15"/>
    </row>
    <row r="23" spans="1:12" s="4" customFormat="1">
      <c r="A23" s="5">
        <v>21</v>
      </c>
      <c r="B23" s="15" t="s">
        <v>92</v>
      </c>
      <c r="C23" s="15">
        <v>5</v>
      </c>
      <c r="D23" s="15" t="s">
        <v>127</v>
      </c>
      <c r="E23" s="16" t="s">
        <v>155</v>
      </c>
      <c r="F23" s="15"/>
      <c r="H23" s="15">
        <f t="shared" si="1"/>
        <v>5</v>
      </c>
      <c r="I23" s="5"/>
      <c r="J23" s="5"/>
      <c r="K23" s="15" t="s">
        <v>183</v>
      </c>
      <c r="L23" s="15"/>
    </row>
    <row r="24" spans="1:12" s="4" customFormat="1">
      <c r="A24" s="5">
        <v>22</v>
      </c>
      <c r="B24" s="15" t="s">
        <v>93</v>
      </c>
      <c r="C24" s="15">
        <v>4</v>
      </c>
      <c r="D24" s="15" t="s">
        <v>128</v>
      </c>
      <c r="E24" s="16" t="s">
        <v>155</v>
      </c>
      <c r="F24" s="15"/>
      <c r="H24" s="15">
        <f t="shared" si="1"/>
        <v>4</v>
      </c>
      <c r="I24" s="5"/>
      <c r="J24" s="5"/>
      <c r="K24" s="15" t="s">
        <v>184</v>
      </c>
      <c r="L24" s="15"/>
    </row>
    <row r="25" spans="1:12" s="4" customFormat="1">
      <c r="A25" s="5">
        <v>23</v>
      </c>
      <c r="B25" s="15" t="s">
        <v>94</v>
      </c>
      <c r="C25" s="15">
        <v>2</v>
      </c>
      <c r="D25" s="15" t="s">
        <v>129</v>
      </c>
      <c r="E25" s="16" t="s">
        <v>155</v>
      </c>
      <c r="F25" s="15"/>
      <c r="H25" s="15">
        <f t="shared" si="1"/>
        <v>2</v>
      </c>
      <c r="I25" s="5"/>
      <c r="J25" s="5"/>
      <c r="K25" s="15" t="s">
        <v>185</v>
      </c>
      <c r="L25" s="15"/>
    </row>
    <row r="26" spans="1:12" s="4" customFormat="1">
      <c r="A26" s="5">
        <v>24</v>
      </c>
      <c r="B26" s="15" t="s">
        <v>57</v>
      </c>
      <c r="C26" s="15">
        <v>1</v>
      </c>
      <c r="D26" s="15" t="s">
        <v>130</v>
      </c>
      <c r="E26" s="16" t="s">
        <v>155</v>
      </c>
      <c r="F26" s="15"/>
      <c r="H26" s="15">
        <f t="shared" si="1"/>
        <v>1</v>
      </c>
      <c r="I26" s="5"/>
      <c r="J26" s="5"/>
      <c r="K26" s="15" t="s">
        <v>186</v>
      </c>
      <c r="L26" s="15"/>
    </row>
    <row r="27" spans="1:12" s="4" customFormat="1">
      <c r="A27" s="5">
        <v>25</v>
      </c>
      <c r="B27" s="15" t="s">
        <v>95</v>
      </c>
      <c r="C27" s="15">
        <v>2</v>
      </c>
      <c r="D27" s="15" t="s">
        <v>131</v>
      </c>
      <c r="E27" s="16" t="s">
        <v>155</v>
      </c>
      <c r="F27" s="15"/>
      <c r="H27" s="15">
        <f t="shared" si="1"/>
        <v>2</v>
      </c>
      <c r="I27" s="5"/>
      <c r="J27" s="5"/>
      <c r="K27" s="15" t="s">
        <v>187</v>
      </c>
      <c r="L27" s="15"/>
    </row>
    <row r="28" spans="1:12" s="4" customFormat="1">
      <c r="A28" s="5">
        <v>26</v>
      </c>
      <c r="B28" s="15" t="s">
        <v>96</v>
      </c>
      <c r="C28" s="15">
        <v>1</v>
      </c>
      <c r="D28" s="15" t="s">
        <v>132</v>
      </c>
      <c r="E28" s="16" t="s">
        <v>156</v>
      </c>
      <c r="F28" s="15"/>
      <c r="H28" s="15">
        <f t="shared" si="1"/>
        <v>1</v>
      </c>
      <c r="I28" s="5"/>
      <c r="J28" s="5"/>
      <c r="K28" s="15" t="s">
        <v>188</v>
      </c>
      <c r="L28" s="15"/>
    </row>
    <row r="29" spans="1:12">
      <c r="A29" s="5">
        <v>27</v>
      </c>
      <c r="B29" s="15" t="s">
        <v>97</v>
      </c>
      <c r="C29" s="15">
        <v>6</v>
      </c>
      <c r="D29" s="15" t="s">
        <v>133</v>
      </c>
      <c r="E29" s="16" t="s">
        <v>133</v>
      </c>
      <c r="F29" s="15" t="s">
        <v>204</v>
      </c>
      <c r="H29" s="15">
        <f t="shared" si="1"/>
        <v>6</v>
      </c>
      <c r="I29" s="5"/>
      <c r="J29" s="5"/>
      <c r="K29" s="15" t="s">
        <v>189</v>
      </c>
      <c r="L29" s="15" t="s">
        <v>211</v>
      </c>
    </row>
    <row r="30" spans="1:12">
      <c r="A30" s="5">
        <v>28</v>
      </c>
      <c r="B30" s="15" t="s">
        <v>98</v>
      </c>
      <c r="C30" s="15">
        <v>2</v>
      </c>
      <c r="D30" s="15" t="s">
        <v>134</v>
      </c>
      <c r="E30" s="16" t="s">
        <v>157</v>
      </c>
      <c r="F30" s="15" t="s">
        <v>205</v>
      </c>
      <c r="H30" s="15">
        <f t="shared" si="1"/>
        <v>2</v>
      </c>
      <c r="I30" s="5"/>
      <c r="J30" s="5"/>
      <c r="K30" s="15" t="s">
        <v>190</v>
      </c>
      <c r="L30" s="15" t="s">
        <v>212</v>
      </c>
    </row>
    <row r="31" spans="1:12">
      <c r="A31" s="5">
        <v>29</v>
      </c>
      <c r="B31" s="15" t="s">
        <v>99</v>
      </c>
      <c r="C31" s="15">
        <v>1</v>
      </c>
      <c r="D31" s="15" t="s">
        <v>135</v>
      </c>
      <c r="E31" s="16" t="s">
        <v>158</v>
      </c>
      <c r="F31" s="15" t="s">
        <v>206</v>
      </c>
      <c r="I31" s="15">
        <f>C31</f>
        <v>1</v>
      </c>
      <c r="J31" s="5"/>
      <c r="K31" s="15" t="s">
        <v>191</v>
      </c>
      <c r="L31" s="15" t="s">
        <v>213</v>
      </c>
    </row>
    <row r="32" spans="1:12">
      <c r="A32" s="5">
        <v>30</v>
      </c>
      <c r="B32" s="15" t="s">
        <v>100</v>
      </c>
      <c r="C32" s="15">
        <v>1</v>
      </c>
      <c r="D32" s="15" t="s">
        <v>136</v>
      </c>
      <c r="E32" s="16" t="s">
        <v>136</v>
      </c>
      <c r="F32" s="15"/>
      <c r="H32" s="15">
        <f t="shared" si="1"/>
        <v>1</v>
      </c>
      <c r="I32" s="5"/>
      <c r="J32" s="5"/>
      <c r="K32" s="15" t="s">
        <v>192</v>
      </c>
      <c r="L32" s="15" t="s">
        <v>214</v>
      </c>
    </row>
    <row r="33" spans="1:12">
      <c r="A33" s="5">
        <v>31</v>
      </c>
      <c r="B33" s="15" t="s">
        <v>101</v>
      </c>
      <c r="C33" s="15">
        <v>1</v>
      </c>
      <c r="D33" s="15" t="s">
        <v>137</v>
      </c>
      <c r="E33" s="16" t="s">
        <v>159</v>
      </c>
      <c r="F33" s="15"/>
      <c r="H33" s="15">
        <f t="shared" si="1"/>
        <v>1</v>
      </c>
      <c r="I33" s="5"/>
      <c r="J33" s="5"/>
      <c r="K33" s="15" t="s">
        <v>193</v>
      </c>
      <c r="L33" s="15"/>
    </row>
    <row r="34" spans="1:12">
      <c r="A34" s="5">
        <v>32</v>
      </c>
      <c r="B34" s="15" t="s">
        <v>37</v>
      </c>
      <c r="C34" s="15">
        <v>1</v>
      </c>
      <c r="D34" s="15" t="s">
        <v>138</v>
      </c>
      <c r="E34" s="16" t="s">
        <v>160</v>
      </c>
      <c r="F34" s="15" t="s">
        <v>272</v>
      </c>
      <c r="I34" s="15">
        <f>C34</f>
        <v>1</v>
      </c>
      <c r="J34" s="5"/>
      <c r="K34" s="15"/>
      <c r="L34" s="15" t="s">
        <v>215</v>
      </c>
    </row>
    <row r="35" spans="1:12">
      <c r="A35" s="5">
        <v>33</v>
      </c>
      <c r="B35" s="15" t="s">
        <v>38</v>
      </c>
      <c r="C35" s="15">
        <v>1</v>
      </c>
      <c r="D35" s="15" t="s">
        <v>139</v>
      </c>
      <c r="E35" s="16" t="s">
        <v>161</v>
      </c>
      <c r="F35" s="15"/>
      <c r="H35" s="15">
        <f t="shared" si="1"/>
        <v>1</v>
      </c>
      <c r="I35" s="5"/>
      <c r="J35" s="5"/>
      <c r="K35" s="15" t="s">
        <v>194</v>
      </c>
      <c r="L35" s="15" t="s">
        <v>216</v>
      </c>
    </row>
    <row r="36" spans="1:12">
      <c r="A36" s="5">
        <v>34</v>
      </c>
      <c r="B36" s="15" t="s">
        <v>102</v>
      </c>
      <c r="C36" s="15">
        <v>1</v>
      </c>
      <c r="D36" s="15" t="s">
        <v>140</v>
      </c>
      <c r="E36" s="16" t="s">
        <v>162</v>
      </c>
      <c r="F36" s="15" t="s">
        <v>207</v>
      </c>
      <c r="H36" s="15">
        <f t="shared" si="1"/>
        <v>1</v>
      </c>
      <c r="I36" s="5"/>
      <c r="J36" s="5"/>
      <c r="K36" s="15" t="s">
        <v>195</v>
      </c>
      <c r="L36" s="15"/>
    </row>
    <row r="37" spans="1:12">
      <c r="A37" s="5">
        <v>35</v>
      </c>
      <c r="B37" s="15" t="s">
        <v>103</v>
      </c>
      <c r="C37" s="15">
        <v>1</v>
      </c>
      <c r="D37" s="15" t="s">
        <v>141</v>
      </c>
      <c r="E37" s="16" t="s">
        <v>163</v>
      </c>
      <c r="F37" s="15"/>
      <c r="H37" s="15">
        <f t="shared" si="1"/>
        <v>1</v>
      </c>
      <c r="I37" s="5"/>
      <c r="J37" s="5"/>
      <c r="K37" s="15" t="s">
        <v>196</v>
      </c>
      <c r="L37" s="15"/>
    </row>
    <row r="38" spans="1:12">
      <c r="A38" s="5">
        <v>36</v>
      </c>
      <c r="B38" s="15" t="s">
        <v>104</v>
      </c>
      <c r="C38" s="15">
        <v>1</v>
      </c>
      <c r="D38" s="15" t="s">
        <v>142</v>
      </c>
      <c r="E38" s="16" t="s">
        <v>36</v>
      </c>
      <c r="F38" s="15"/>
      <c r="H38" s="15">
        <f t="shared" si="1"/>
        <v>1</v>
      </c>
      <c r="I38" s="5"/>
      <c r="J38" s="5"/>
      <c r="K38" s="15" t="s">
        <v>197</v>
      </c>
      <c r="L38" s="15"/>
    </row>
    <row r="39" spans="1:12">
      <c r="A39" s="5">
        <v>37</v>
      </c>
      <c r="B39" s="15" t="s">
        <v>105</v>
      </c>
      <c r="C39" s="15">
        <v>1</v>
      </c>
      <c r="D39" s="15" t="s">
        <v>143</v>
      </c>
      <c r="E39" s="16" t="s">
        <v>164</v>
      </c>
      <c r="F39" s="15"/>
      <c r="H39" s="15">
        <f t="shared" si="1"/>
        <v>1</v>
      </c>
      <c r="I39" s="5"/>
      <c r="J39" s="5"/>
      <c r="K39" s="15" t="s">
        <v>198</v>
      </c>
      <c r="L39" s="15"/>
    </row>
    <row r="40" spans="1:12">
      <c r="A40" s="5">
        <v>38</v>
      </c>
      <c r="B40" s="15" t="s">
        <v>106</v>
      </c>
      <c r="C40" s="15">
        <v>1</v>
      </c>
      <c r="D40" s="15" t="s">
        <v>144</v>
      </c>
      <c r="E40" s="16" t="s">
        <v>165</v>
      </c>
      <c r="F40" s="15" t="s">
        <v>208</v>
      </c>
      <c r="I40" s="15">
        <f>C40</f>
        <v>1</v>
      </c>
      <c r="J40" s="5"/>
      <c r="K40" s="15" t="s">
        <v>199</v>
      </c>
      <c r="L40" s="15"/>
    </row>
    <row r="41" spans="1:12">
      <c r="A41" s="6"/>
      <c r="B41" s="6"/>
      <c r="C41" s="6"/>
      <c r="D41" s="6"/>
      <c r="E41" s="6"/>
      <c r="F41" s="6"/>
      <c r="G41" s="7" t="s">
        <v>39</v>
      </c>
      <c r="H41" s="7">
        <f>SUM(H3:H40)</f>
        <v>82</v>
      </c>
      <c r="I41" s="7">
        <f>SUM(I3:I40)</f>
        <v>9</v>
      </c>
      <c r="J41" s="6"/>
      <c r="K41" s="6"/>
      <c r="L41" s="6"/>
    </row>
    <row r="42" spans="1:12" ht="15.75">
      <c r="A42" s="6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9" t="s">
        <v>40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75">
      <c r="A44" s="6"/>
      <c r="B44" s="9" t="s">
        <v>69</v>
      </c>
      <c r="C44" s="6"/>
      <c r="D44" s="6"/>
      <c r="E44" s="6"/>
      <c r="F44" s="6"/>
      <c r="G44" s="6"/>
      <c r="H44" s="6"/>
      <c r="I44" s="6"/>
      <c r="J44" s="6"/>
      <c r="K44" s="6"/>
      <c r="L44" s="6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5"/>
  <sheetViews>
    <sheetView workbookViewId="0">
      <selection activeCell="T31" sqref="T31"/>
    </sheetView>
  </sheetViews>
  <sheetFormatPr defaultColWidth="9" defaultRowHeight="15"/>
  <sheetData>
    <row r="2" spans="2:2">
      <c r="B2" s="18" t="s">
        <v>217</v>
      </c>
    </row>
    <row r="35" spans="2:2">
      <c r="B35" s="18" t="s">
        <v>275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8"/>
  <sheetViews>
    <sheetView topLeftCell="A7" workbookViewId="0">
      <selection activeCell="I13" sqref="I13"/>
    </sheetView>
  </sheetViews>
  <sheetFormatPr defaultColWidth="9" defaultRowHeight="15"/>
  <cols>
    <col min="1" max="1" width="12.42578125" style="1" customWidth="1"/>
    <col min="2" max="2" width="20.42578125" style="1" customWidth="1"/>
    <col min="3" max="3" width="13.140625" style="1" customWidth="1"/>
    <col min="4" max="4" width="12.5703125" style="1" customWidth="1"/>
    <col min="5" max="5" width="17.140625" style="1" customWidth="1"/>
    <col min="6" max="6" width="9" style="1"/>
    <col min="10" max="10" width="11" customWidth="1"/>
  </cols>
  <sheetData>
    <row r="1" spans="1:6">
      <c r="A1" s="2" t="s">
        <v>234</v>
      </c>
      <c r="B1" s="2" t="s">
        <v>261</v>
      </c>
      <c r="C1" s="2" t="s">
        <v>263</v>
      </c>
      <c r="D1" s="2" t="s">
        <v>264</v>
      </c>
      <c r="E1" s="2" t="s">
        <v>271</v>
      </c>
      <c r="F1" s="2" t="s">
        <v>266</v>
      </c>
    </row>
    <row r="2" spans="1:6">
      <c r="A2" s="2" t="s">
        <v>235</v>
      </c>
      <c r="B2" s="2">
        <v>2460</v>
      </c>
      <c r="C2" s="3">
        <v>211.806016</v>
      </c>
      <c r="D2" s="3">
        <v>-110.399922</v>
      </c>
      <c r="E2" s="2" t="s">
        <v>265</v>
      </c>
      <c r="F2" s="2">
        <v>100</v>
      </c>
    </row>
    <row r="3" spans="1:6">
      <c r="A3" s="2" t="s">
        <v>236</v>
      </c>
      <c r="B3" s="2">
        <v>2460</v>
      </c>
      <c r="C3" s="3">
        <v>155.95500000000001</v>
      </c>
      <c r="D3" s="3">
        <v>-102.55</v>
      </c>
      <c r="E3" s="2" t="s">
        <v>265</v>
      </c>
      <c r="F3" s="2">
        <v>180</v>
      </c>
    </row>
    <row r="4" spans="1:6">
      <c r="A4" s="2" t="s">
        <v>237</v>
      </c>
      <c r="B4" s="2">
        <v>2460</v>
      </c>
      <c r="C4" s="3">
        <v>103.313985</v>
      </c>
      <c r="D4" s="3">
        <v>-107.749922</v>
      </c>
      <c r="E4" s="2" t="s">
        <v>265</v>
      </c>
      <c r="F4" s="2">
        <v>-100</v>
      </c>
    </row>
    <row r="5" spans="1:6">
      <c r="A5" s="2" t="s">
        <v>238</v>
      </c>
      <c r="B5" s="2" t="s">
        <v>145</v>
      </c>
      <c r="C5" s="3">
        <v>157.64126099999999</v>
      </c>
      <c r="D5" s="3">
        <v>-69.009878</v>
      </c>
      <c r="E5" s="2" t="s">
        <v>265</v>
      </c>
      <c r="F5" s="2">
        <v>172</v>
      </c>
    </row>
    <row r="6" spans="1:6">
      <c r="A6" s="2" t="s">
        <v>63</v>
      </c>
      <c r="B6" s="2" t="s">
        <v>145</v>
      </c>
      <c r="C6" s="3">
        <v>138.36150000000001</v>
      </c>
      <c r="D6" s="3">
        <v>-119.986</v>
      </c>
      <c r="E6" s="2" t="s">
        <v>265</v>
      </c>
      <c r="F6" s="2">
        <v>180</v>
      </c>
    </row>
    <row r="7" spans="1:6">
      <c r="A7" s="2" t="s">
        <v>62</v>
      </c>
      <c r="B7" s="2" t="s">
        <v>145</v>
      </c>
      <c r="C7" s="3">
        <v>150.69999999999999</v>
      </c>
      <c r="D7" s="3">
        <v>-82</v>
      </c>
      <c r="E7" s="2" t="s">
        <v>265</v>
      </c>
      <c r="F7" s="2">
        <v>-90</v>
      </c>
    </row>
    <row r="8" spans="1:6">
      <c r="A8" s="2" t="s">
        <v>48</v>
      </c>
      <c r="B8" s="2" t="s">
        <v>145</v>
      </c>
      <c r="C8" s="3">
        <v>136.94999999999999</v>
      </c>
      <c r="D8" s="3">
        <v>-123.1</v>
      </c>
      <c r="E8" s="2" t="s">
        <v>265</v>
      </c>
      <c r="F8" s="2">
        <v>180</v>
      </c>
    </row>
    <row r="9" spans="1:6">
      <c r="A9" s="2" t="s">
        <v>239</v>
      </c>
      <c r="B9" s="2" t="s">
        <v>145</v>
      </c>
      <c r="C9" s="3">
        <v>139.30000000000001</v>
      </c>
      <c r="D9" s="3">
        <v>-125.35</v>
      </c>
      <c r="E9" s="2" t="s">
        <v>265</v>
      </c>
      <c r="F9" s="2">
        <v>-90</v>
      </c>
    </row>
    <row r="10" spans="1:6">
      <c r="A10" s="2" t="s">
        <v>240</v>
      </c>
      <c r="B10" s="2" t="s">
        <v>145</v>
      </c>
      <c r="C10" s="3">
        <v>139.30000000000001</v>
      </c>
      <c r="D10" s="3">
        <v>-88.096500000000006</v>
      </c>
      <c r="E10" s="2" t="s">
        <v>265</v>
      </c>
      <c r="F10" s="2">
        <v>180</v>
      </c>
    </row>
    <row r="11" spans="1:6">
      <c r="A11" s="2" t="s">
        <v>241</v>
      </c>
      <c r="B11" s="2" t="s">
        <v>145</v>
      </c>
      <c r="C11" s="3">
        <v>129.35</v>
      </c>
      <c r="D11" s="3">
        <v>-88.837500000000006</v>
      </c>
      <c r="E11" s="2" t="s">
        <v>265</v>
      </c>
      <c r="F11" s="2">
        <v>90</v>
      </c>
    </row>
    <row r="12" spans="1:6">
      <c r="A12" s="2" t="s">
        <v>242</v>
      </c>
      <c r="B12" s="2" t="s">
        <v>145</v>
      </c>
      <c r="C12" s="3">
        <v>150.09549999999999</v>
      </c>
      <c r="D12" s="3">
        <v>-71.078000000000003</v>
      </c>
      <c r="E12" s="2" t="s">
        <v>265</v>
      </c>
      <c r="F12" s="2">
        <v>180</v>
      </c>
    </row>
    <row r="13" spans="1:6">
      <c r="A13" s="2" t="s">
        <v>243</v>
      </c>
      <c r="B13" s="2" t="s">
        <v>145</v>
      </c>
      <c r="C13" s="3">
        <v>120.3</v>
      </c>
      <c r="D13" s="3">
        <v>-117.3245</v>
      </c>
      <c r="E13" s="2" t="s">
        <v>265</v>
      </c>
      <c r="F13" s="2">
        <v>15</v>
      </c>
    </row>
    <row r="14" spans="1:6">
      <c r="A14" s="2" t="s">
        <v>79</v>
      </c>
      <c r="B14" s="2" t="s">
        <v>145</v>
      </c>
      <c r="C14" s="3">
        <v>142.5</v>
      </c>
      <c r="D14" s="3">
        <v>-91.05</v>
      </c>
      <c r="E14" s="2" t="s">
        <v>265</v>
      </c>
      <c r="F14" s="2">
        <v>0</v>
      </c>
    </row>
    <row r="15" spans="1:6">
      <c r="A15" s="2" t="s">
        <v>244</v>
      </c>
      <c r="B15" s="2" t="s">
        <v>145</v>
      </c>
      <c r="C15" s="3">
        <v>147.44999999999999</v>
      </c>
      <c r="D15" s="3">
        <v>-68.537499999999994</v>
      </c>
      <c r="E15" s="2" t="s">
        <v>265</v>
      </c>
      <c r="F15" s="2">
        <v>-90</v>
      </c>
    </row>
    <row r="16" spans="1:6">
      <c r="A16" s="2" t="s">
        <v>68</v>
      </c>
      <c r="B16" s="2" t="s">
        <v>145</v>
      </c>
      <c r="C16" s="3">
        <v>176.68152900000001</v>
      </c>
      <c r="D16" s="3">
        <v>-73.305937</v>
      </c>
      <c r="E16" s="2" t="s">
        <v>265</v>
      </c>
      <c r="F16" s="2">
        <v>-8</v>
      </c>
    </row>
    <row r="17" spans="1:6">
      <c r="A17" s="2" t="s">
        <v>47</v>
      </c>
      <c r="B17" s="2" t="s">
        <v>145</v>
      </c>
      <c r="C17" s="3">
        <v>172.1</v>
      </c>
      <c r="D17" s="3">
        <v>-91.8</v>
      </c>
      <c r="E17" s="2" t="s">
        <v>265</v>
      </c>
      <c r="F17" s="2">
        <v>180</v>
      </c>
    </row>
    <row r="18" spans="1:6">
      <c r="A18" s="2" t="s">
        <v>61</v>
      </c>
      <c r="B18" s="2" t="s">
        <v>145</v>
      </c>
      <c r="C18" s="3">
        <v>150.1</v>
      </c>
      <c r="D18" s="3">
        <v>-124.44</v>
      </c>
      <c r="E18" s="2" t="s">
        <v>265</v>
      </c>
      <c r="F18" s="2">
        <v>0</v>
      </c>
    </row>
    <row r="19" spans="1:6">
      <c r="A19" s="2" t="s">
        <v>245</v>
      </c>
      <c r="B19" s="2" t="s">
        <v>145</v>
      </c>
      <c r="C19" s="3">
        <v>142.1875</v>
      </c>
      <c r="D19" s="3">
        <v>-77.650000000000006</v>
      </c>
      <c r="E19" s="2" t="s">
        <v>265</v>
      </c>
      <c r="F19" s="2">
        <v>-90</v>
      </c>
    </row>
    <row r="20" spans="1:6">
      <c r="A20" s="2" t="s">
        <v>246</v>
      </c>
      <c r="B20" s="2" t="s">
        <v>145</v>
      </c>
      <c r="C20" s="3">
        <v>145.02000000000001</v>
      </c>
      <c r="D20" s="3">
        <v>-67.738050000000001</v>
      </c>
      <c r="E20" s="2" t="s">
        <v>265</v>
      </c>
      <c r="F20" s="2">
        <v>180</v>
      </c>
    </row>
    <row r="21" spans="1:6">
      <c r="A21" s="2" t="s">
        <v>46</v>
      </c>
      <c r="B21" s="2" t="s">
        <v>145</v>
      </c>
      <c r="C21" s="3">
        <v>136.28749999999999</v>
      </c>
      <c r="D21" s="3">
        <v>-131.05000000000001</v>
      </c>
      <c r="E21" s="2" t="s">
        <v>265</v>
      </c>
      <c r="F21" s="2">
        <v>150</v>
      </c>
    </row>
    <row r="22" spans="1:6">
      <c r="A22" s="2" t="s">
        <v>45</v>
      </c>
      <c r="B22" s="2" t="s">
        <v>145</v>
      </c>
      <c r="C22" s="3">
        <v>145.02000000000001</v>
      </c>
      <c r="D22" s="3">
        <v>-69.402050000000003</v>
      </c>
      <c r="E22" s="2" t="s">
        <v>265</v>
      </c>
      <c r="F22" s="2">
        <v>180</v>
      </c>
    </row>
    <row r="23" spans="1:6">
      <c r="A23" s="2" t="s">
        <v>80</v>
      </c>
      <c r="B23" s="2" t="s">
        <v>146</v>
      </c>
      <c r="C23" s="3">
        <v>118.7</v>
      </c>
      <c r="D23" s="3">
        <v>-105.6</v>
      </c>
      <c r="E23" s="2" t="s">
        <v>265</v>
      </c>
      <c r="F23" s="2">
        <v>0</v>
      </c>
    </row>
    <row r="24" spans="1:6">
      <c r="A24" s="2" t="s">
        <v>49</v>
      </c>
      <c r="B24" s="2" t="s">
        <v>145</v>
      </c>
      <c r="C24" s="3">
        <v>176.46497500000001</v>
      </c>
      <c r="D24" s="3">
        <v>-74.846794000000003</v>
      </c>
      <c r="E24" s="2" t="s">
        <v>265</v>
      </c>
      <c r="F24" s="2">
        <v>-8</v>
      </c>
    </row>
    <row r="25" spans="1:6">
      <c r="A25" s="2" t="s">
        <v>247</v>
      </c>
      <c r="B25" s="2" t="s">
        <v>145</v>
      </c>
      <c r="C25" s="3">
        <v>195.33750000000001</v>
      </c>
      <c r="D25" s="3">
        <v>-117.65</v>
      </c>
      <c r="E25" s="2" t="s">
        <v>265</v>
      </c>
      <c r="F25" s="2">
        <v>-15</v>
      </c>
    </row>
    <row r="26" spans="1:6">
      <c r="A26" s="2" t="s">
        <v>67</v>
      </c>
      <c r="B26" s="2" t="s">
        <v>145</v>
      </c>
      <c r="C26" s="3">
        <v>154.3425</v>
      </c>
      <c r="D26" s="3">
        <v>-68.900000000000006</v>
      </c>
      <c r="E26" s="2" t="s">
        <v>265</v>
      </c>
      <c r="F26" s="2">
        <v>180</v>
      </c>
    </row>
    <row r="27" spans="1:6">
      <c r="A27" s="2" t="s">
        <v>66</v>
      </c>
      <c r="B27" s="2" t="s">
        <v>145</v>
      </c>
      <c r="C27" s="3">
        <v>117.766554</v>
      </c>
      <c r="D27" s="3">
        <v>-125.52166200000001</v>
      </c>
      <c r="E27" s="2" t="s">
        <v>265</v>
      </c>
      <c r="F27" s="2">
        <v>-165</v>
      </c>
    </row>
    <row r="28" spans="1:6">
      <c r="A28" s="2" t="s">
        <v>65</v>
      </c>
      <c r="B28" s="2" t="s">
        <v>145</v>
      </c>
      <c r="C28" s="3">
        <v>118.80859</v>
      </c>
      <c r="D28" s="3">
        <v>-127.817234</v>
      </c>
      <c r="E28" s="2" t="s">
        <v>265</v>
      </c>
      <c r="F28" s="2">
        <v>-75</v>
      </c>
    </row>
    <row r="29" spans="1:6">
      <c r="A29" s="2" t="s">
        <v>64</v>
      </c>
      <c r="B29" s="2" t="s">
        <v>145</v>
      </c>
      <c r="C29" s="3">
        <v>181.5</v>
      </c>
      <c r="D29" s="3">
        <v>-91.8</v>
      </c>
      <c r="E29" s="2" t="s">
        <v>265</v>
      </c>
      <c r="F29" s="2">
        <v>180</v>
      </c>
    </row>
    <row r="30" spans="1:6">
      <c r="A30" s="2" t="s">
        <v>33</v>
      </c>
      <c r="B30" s="2" t="s">
        <v>147</v>
      </c>
      <c r="C30" s="3">
        <v>195.53923900000001</v>
      </c>
      <c r="D30" s="3">
        <v>-116.098782</v>
      </c>
      <c r="E30" s="2" t="s">
        <v>218</v>
      </c>
      <c r="F30" s="2">
        <v>165</v>
      </c>
    </row>
    <row r="31" spans="1:6">
      <c r="A31" s="2" t="s">
        <v>248</v>
      </c>
      <c r="B31" s="2" t="s">
        <v>148</v>
      </c>
      <c r="C31" s="3">
        <v>146.30000000000001</v>
      </c>
      <c r="D31" s="3">
        <v>-82.6</v>
      </c>
      <c r="E31" s="2" t="s">
        <v>265</v>
      </c>
      <c r="F31" s="2">
        <v>0</v>
      </c>
    </row>
    <row r="32" spans="1:6">
      <c r="A32" s="2" t="s">
        <v>83</v>
      </c>
      <c r="B32" s="2" t="s">
        <v>149</v>
      </c>
      <c r="C32" s="3">
        <v>182.693973</v>
      </c>
      <c r="D32" s="3">
        <v>-127.576626</v>
      </c>
      <c r="E32" s="2" t="s">
        <v>265</v>
      </c>
      <c r="F32" s="2">
        <v>-105</v>
      </c>
    </row>
    <row r="33" spans="1:6">
      <c r="A33" s="2" t="s">
        <v>249</v>
      </c>
      <c r="B33" s="2" t="s">
        <v>148</v>
      </c>
      <c r="C33" s="3">
        <v>179.12472700000001</v>
      </c>
      <c r="D33" s="3">
        <v>-130.82535200000001</v>
      </c>
      <c r="E33" s="2" t="s">
        <v>265</v>
      </c>
      <c r="F33" s="2">
        <v>-15</v>
      </c>
    </row>
    <row r="34" spans="1:6">
      <c r="A34" s="2" t="s">
        <v>60</v>
      </c>
      <c r="B34" s="2" t="s">
        <v>147</v>
      </c>
      <c r="C34" s="3">
        <v>209.97480400000001</v>
      </c>
      <c r="D34" s="3">
        <v>-78.738535999999996</v>
      </c>
      <c r="E34" s="2" t="s">
        <v>218</v>
      </c>
      <c r="F34" s="2">
        <v>-30</v>
      </c>
    </row>
    <row r="35" spans="1:6">
      <c r="A35" s="2" t="s">
        <v>219</v>
      </c>
      <c r="B35" s="2" t="s">
        <v>147</v>
      </c>
      <c r="C35" s="3">
        <v>156.54300000000001</v>
      </c>
      <c r="D35" s="3">
        <v>-67.5</v>
      </c>
      <c r="E35" s="2" t="s">
        <v>218</v>
      </c>
      <c r="F35" s="2">
        <v>0</v>
      </c>
    </row>
    <row r="36" spans="1:6">
      <c r="A36" s="2" t="s">
        <v>220</v>
      </c>
      <c r="B36" s="2" t="s">
        <v>147</v>
      </c>
      <c r="C36" s="3">
        <v>98.396505000000005</v>
      </c>
      <c r="D36" s="3">
        <v>-82.359247999999994</v>
      </c>
      <c r="E36" s="2" t="s">
        <v>218</v>
      </c>
      <c r="F36" s="2">
        <v>40</v>
      </c>
    </row>
    <row r="37" spans="1:6">
      <c r="A37" s="2" t="s">
        <v>221</v>
      </c>
      <c r="B37" s="2" t="s">
        <v>147</v>
      </c>
      <c r="C37" s="3">
        <v>119.468378</v>
      </c>
      <c r="D37" s="3">
        <v>-115.717754</v>
      </c>
      <c r="E37" s="2" t="s">
        <v>218</v>
      </c>
      <c r="F37" s="2">
        <v>-165</v>
      </c>
    </row>
    <row r="38" spans="1:6">
      <c r="A38" s="2" t="s">
        <v>222</v>
      </c>
      <c r="B38" s="2" t="s">
        <v>147</v>
      </c>
      <c r="C38" s="3">
        <v>104.407155</v>
      </c>
      <c r="D38" s="3">
        <v>-133.672057</v>
      </c>
      <c r="E38" s="2" t="s">
        <v>218</v>
      </c>
      <c r="F38" s="2">
        <v>-38</v>
      </c>
    </row>
    <row r="39" spans="1:6">
      <c r="A39" s="2" t="s">
        <v>223</v>
      </c>
      <c r="B39" s="2" t="s">
        <v>147</v>
      </c>
      <c r="C39" s="3">
        <v>137.324803</v>
      </c>
      <c r="D39" s="3">
        <v>-129.92150000000001</v>
      </c>
      <c r="E39" s="2" t="s">
        <v>218</v>
      </c>
      <c r="F39" s="2">
        <v>-30</v>
      </c>
    </row>
    <row r="40" spans="1:6">
      <c r="A40" s="2" t="s">
        <v>224</v>
      </c>
      <c r="B40" s="2" t="s">
        <v>147</v>
      </c>
      <c r="C40" s="3">
        <v>170.302164</v>
      </c>
      <c r="D40" s="3">
        <v>-117.65237500000001</v>
      </c>
      <c r="E40" s="2" t="s">
        <v>218</v>
      </c>
      <c r="F40" s="2">
        <v>144</v>
      </c>
    </row>
    <row r="41" spans="1:6">
      <c r="A41" s="2" t="s">
        <v>225</v>
      </c>
      <c r="B41" s="2" t="s">
        <v>147</v>
      </c>
      <c r="C41" s="3">
        <v>214.66533999999999</v>
      </c>
      <c r="D41" s="3">
        <v>-132.64650499999999</v>
      </c>
      <c r="E41" s="2" t="s">
        <v>218</v>
      </c>
      <c r="F41" s="2">
        <v>130</v>
      </c>
    </row>
    <row r="42" spans="1:6">
      <c r="A42" s="2" t="s">
        <v>84</v>
      </c>
      <c r="B42" s="2" t="s">
        <v>150</v>
      </c>
      <c r="C42" s="3">
        <v>181.596476</v>
      </c>
      <c r="D42" s="3">
        <v>-71.203723999999994</v>
      </c>
      <c r="E42" s="2" t="s">
        <v>218</v>
      </c>
      <c r="F42" s="2">
        <v>77</v>
      </c>
    </row>
    <row r="43" spans="1:6">
      <c r="A43" s="2" t="s">
        <v>85</v>
      </c>
      <c r="B43" s="2" t="s">
        <v>119</v>
      </c>
      <c r="C43" s="3">
        <v>132.30929599999999</v>
      </c>
      <c r="D43" s="3">
        <v>-68.084562000000005</v>
      </c>
      <c r="E43" s="2" t="s">
        <v>265</v>
      </c>
      <c r="F43" s="2">
        <v>-170</v>
      </c>
    </row>
    <row r="44" spans="1:6">
      <c r="A44" s="2" t="s">
        <v>250</v>
      </c>
      <c r="B44" s="2" t="s">
        <v>262</v>
      </c>
      <c r="C44" s="3">
        <v>191.97904800000001</v>
      </c>
      <c r="D44" s="3">
        <v>-71.443256000000005</v>
      </c>
      <c r="E44" s="2" t="s">
        <v>265</v>
      </c>
      <c r="F44" s="2">
        <v>-107</v>
      </c>
    </row>
    <row r="45" spans="1:6">
      <c r="A45" s="2" t="s">
        <v>86</v>
      </c>
      <c r="B45" s="2" t="s">
        <v>151</v>
      </c>
      <c r="C45" s="3">
        <v>144.6</v>
      </c>
      <c r="D45" s="3">
        <v>-78.400000000000006</v>
      </c>
      <c r="E45" s="2" t="s">
        <v>265</v>
      </c>
      <c r="F45" s="2">
        <v>90</v>
      </c>
    </row>
    <row r="46" spans="1:6">
      <c r="A46" s="2" t="s">
        <v>87</v>
      </c>
      <c r="B46" s="2" t="s">
        <v>152</v>
      </c>
      <c r="C46" s="3">
        <v>119.34344900000001</v>
      </c>
      <c r="D46" s="3">
        <v>-131.67943</v>
      </c>
      <c r="E46" s="2" t="s">
        <v>265</v>
      </c>
      <c r="F46" s="2">
        <v>15</v>
      </c>
    </row>
    <row r="47" spans="1:6">
      <c r="A47" s="2" t="s">
        <v>88</v>
      </c>
      <c r="B47" s="2" t="s">
        <v>153</v>
      </c>
      <c r="C47" s="3">
        <v>177.7</v>
      </c>
      <c r="D47" s="3">
        <v>-103.4</v>
      </c>
      <c r="E47" s="2" t="s">
        <v>218</v>
      </c>
      <c r="F47" s="2">
        <v>0</v>
      </c>
    </row>
    <row r="48" spans="1:6">
      <c r="A48" s="2" t="s">
        <v>267</v>
      </c>
      <c r="B48" s="2" t="s">
        <v>269</v>
      </c>
      <c r="C48" s="3">
        <v>81.775013999999999</v>
      </c>
      <c r="D48" s="3">
        <v>-62.336748</v>
      </c>
      <c r="E48" s="2" t="s">
        <v>218</v>
      </c>
      <c r="F48" s="2">
        <v>0</v>
      </c>
    </row>
    <row r="49" spans="1:6">
      <c r="A49" s="2" t="s">
        <v>268</v>
      </c>
      <c r="B49" s="2" t="s">
        <v>270</v>
      </c>
      <c r="C49" s="3">
        <v>81.95</v>
      </c>
      <c r="D49" s="3">
        <v>-62.4375</v>
      </c>
      <c r="E49" s="2" t="s">
        <v>218</v>
      </c>
      <c r="F49" s="2">
        <v>0</v>
      </c>
    </row>
    <row r="50" spans="1:6">
      <c r="A50" s="2" t="s">
        <v>89</v>
      </c>
      <c r="B50" s="2" t="s">
        <v>154</v>
      </c>
      <c r="C50" s="3">
        <v>187.01709700000001</v>
      </c>
      <c r="D50" s="3">
        <v>-136.50524999999999</v>
      </c>
      <c r="E50" s="2" t="s">
        <v>265</v>
      </c>
      <c r="F50" s="2">
        <v>165</v>
      </c>
    </row>
    <row r="51" spans="1:6">
      <c r="A51" s="2" t="s">
        <v>59</v>
      </c>
      <c r="B51" s="2" t="s">
        <v>36</v>
      </c>
      <c r="C51" s="3">
        <v>148.1</v>
      </c>
      <c r="D51" s="3">
        <v>-78.900000000000006</v>
      </c>
      <c r="E51" s="2" t="s">
        <v>265</v>
      </c>
      <c r="F51" s="2">
        <v>180</v>
      </c>
    </row>
    <row r="52" spans="1:6">
      <c r="A52" s="2" t="s">
        <v>58</v>
      </c>
      <c r="B52" s="2" t="s">
        <v>155</v>
      </c>
      <c r="C52" s="3">
        <v>157.36291399999999</v>
      </c>
      <c r="D52" s="3">
        <v>-70.990414000000001</v>
      </c>
      <c r="E52" s="2" t="s">
        <v>265</v>
      </c>
      <c r="F52" s="2">
        <v>-8</v>
      </c>
    </row>
    <row r="53" spans="1:6">
      <c r="A53" s="2" t="s">
        <v>51</v>
      </c>
      <c r="B53" s="2" t="s">
        <v>155</v>
      </c>
      <c r="C53" s="3">
        <v>218.895882</v>
      </c>
      <c r="D53" s="3">
        <v>-92.596930999999998</v>
      </c>
      <c r="E53" s="2" t="s">
        <v>265</v>
      </c>
      <c r="F53" s="2">
        <v>-80</v>
      </c>
    </row>
    <row r="54" spans="1:6">
      <c r="A54" s="2" t="s">
        <v>50</v>
      </c>
      <c r="B54" s="2" t="s">
        <v>155</v>
      </c>
      <c r="C54" s="3">
        <v>199.406702</v>
      </c>
      <c r="D54" s="3">
        <v>-96.374824000000004</v>
      </c>
      <c r="E54" s="2" t="s">
        <v>265</v>
      </c>
      <c r="F54" s="2">
        <v>-80</v>
      </c>
    </row>
    <row r="55" spans="1:6">
      <c r="A55" s="2" t="s">
        <v>251</v>
      </c>
      <c r="B55" s="2" t="s">
        <v>155</v>
      </c>
      <c r="C55" s="3">
        <v>198.31601599999999</v>
      </c>
      <c r="D55" s="3">
        <v>-110.221113</v>
      </c>
      <c r="E55" s="2" t="s">
        <v>265</v>
      </c>
      <c r="F55" s="2">
        <v>-74</v>
      </c>
    </row>
    <row r="56" spans="1:6">
      <c r="A56" s="2" t="s">
        <v>252</v>
      </c>
      <c r="B56" s="2" t="s">
        <v>155</v>
      </c>
      <c r="C56" s="3">
        <v>188.21676099999999</v>
      </c>
      <c r="D56" s="3">
        <v>-128.148248</v>
      </c>
      <c r="E56" s="2" t="s">
        <v>265</v>
      </c>
      <c r="F56" s="2">
        <v>-105</v>
      </c>
    </row>
    <row r="57" spans="1:6">
      <c r="A57" s="2" t="s">
        <v>253</v>
      </c>
      <c r="B57" s="2" t="s">
        <v>155</v>
      </c>
      <c r="C57" s="3">
        <v>190.14861099999999</v>
      </c>
      <c r="D57" s="3">
        <v>-128.665886</v>
      </c>
      <c r="E57" s="2" t="s">
        <v>265</v>
      </c>
      <c r="F57" s="2">
        <v>-105</v>
      </c>
    </row>
    <row r="58" spans="1:6">
      <c r="A58" s="2" t="s">
        <v>254</v>
      </c>
      <c r="B58" s="2" t="s">
        <v>155</v>
      </c>
      <c r="C58" s="3">
        <v>202.525825</v>
      </c>
      <c r="D58" s="3">
        <v>-116.490077</v>
      </c>
      <c r="E58" s="2" t="s">
        <v>265</v>
      </c>
      <c r="F58" s="2">
        <v>-39</v>
      </c>
    </row>
    <row r="59" spans="1:6">
      <c r="A59" s="2" t="s">
        <v>255</v>
      </c>
      <c r="B59" s="2" t="s">
        <v>155</v>
      </c>
      <c r="C59" s="3">
        <v>225.235221</v>
      </c>
      <c r="D59" s="3">
        <v>-107.529645</v>
      </c>
      <c r="E59" s="2" t="s">
        <v>265</v>
      </c>
      <c r="F59" s="2">
        <v>-90</v>
      </c>
    </row>
    <row r="60" spans="1:6">
      <c r="A60" s="2" t="s">
        <v>256</v>
      </c>
      <c r="B60" s="2" t="s">
        <v>155</v>
      </c>
      <c r="C60" s="3">
        <v>197.567666</v>
      </c>
      <c r="D60" s="3">
        <v>-102.203459</v>
      </c>
      <c r="E60" s="2" t="s">
        <v>265</v>
      </c>
      <c r="F60" s="2">
        <v>-15</v>
      </c>
    </row>
    <row r="61" spans="1:6">
      <c r="A61" s="2" t="s">
        <v>257</v>
      </c>
      <c r="B61" s="2" t="s">
        <v>155</v>
      </c>
      <c r="C61" s="3">
        <v>141.65</v>
      </c>
      <c r="D61" s="3">
        <v>-117.62</v>
      </c>
      <c r="E61" s="2" t="s">
        <v>265</v>
      </c>
      <c r="F61" s="2">
        <v>0</v>
      </c>
    </row>
    <row r="62" spans="1:6">
      <c r="A62" s="2" t="s">
        <v>34</v>
      </c>
      <c r="B62" s="2" t="s">
        <v>155</v>
      </c>
      <c r="C62" s="3">
        <v>175.25</v>
      </c>
      <c r="D62" s="3">
        <v>-91.8</v>
      </c>
      <c r="E62" s="2" t="s">
        <v>265</v>
      </c>
      <c r="F62" s="2">
        <v>180</v>
      </c>
    </row>
    <row r="63" spans="1:6">
      <c r="A63" s="2" t="s">
        <v>258</v>
      </c>
      <c r="B63" s="2" t="s">
        <v>155</v>
      </c>
      <c r="C63" s="3">
        <v>123.53743299999999</v>
      </c>
      <c r="D63" s="3">
        <v>-130.44537099999999</v>
      </c>
      <c r="E63" s="2" t="s">
        <v>265</v>
      </c>
      <c r="F63" s="2">
        <v>105</v>
      </c>
    </row>
    <row r="64" spans="1:6">
      <c r="A64" s="2" t="s">
        <v>259</v>
      </c>
      <c r="B64" s="2" t="s">
        <v>155</v>
      </c>
      <c r="C64" s="3">
        <v>124.759731</v>
      </c>
      <c r="D64" s="3">
        <v>-128.89282600000001</v>
      </c>
      <c r="E64" s="2" t="s">
        <v>265</v>
      </c>
      <c r="F64" s="2">
        <v>105</v>
      </c>
    </row>
    <row r="65" spans="1:6">
      <c r="A65" s="2" t="s">
        <v>44</v>
      </c>
      <c r="B65" s="2" t="s">
        <v>155</v>
      </c>
      <c r="C65" s="3">
        <v>123.827997</v>
      </c>
      <c r="D65" s="3">
        <v>-125.945494</v>
      </c>
      <c r="E65" s="2" t="s">
        <v>265</v>
      </c>
      <c r="F65" s="2">
        <v>105</v>
      </c>
    </row>
    <row r="66" spans="1:6">
      <c r="A66" s="2" t="s">
        <v>43</v>
      </c>
      <c r="B66" s="2" t="s">
        <v>155</v>
      </c>
      <c r="C66" s="3">
        <v>120.776233</v>
      </c>
      <c r="D66" s="3">
        <v>-124.728162</v>
      </c>
      <c r="E66" s="2" t="s">
        <v>265</v>
      </c>
      <c r="F66" s="2">
        <v>-165</v>
      </c>
    </row>
    <row r="67" spans="1:6">
      <c r="A67" s="2" t="s">
        <v>42</v>
      </c>
      <c r="B67" s="2" t="s">
        <v>155</v>
      </c>
      <c r="C67" s="3">
        <v>140.44399999999999</v>
      </c>
      <c r="D67" s="3">
        <v>-77.650000000000006</v>
      </c>
      <c r="E67" s="2" t="s">
        <v>265</v>
      </c>
      <c r="F67" s="2">
        <v>-90</v>
      </c>
    </row>
    <row r="68" spans="1:6">
      <c r="A68" s="2" t="s">
        <v>41</v>
      </c>
      <c r="B68" s="2" t="s">
        <v>155</v>
      </c>
      <c r="C68" s="3">
        <v>186.284909</v>
      </c>
      <c r="D68" s="3">
        <v>-127.63061</v>
      </c>
      <c r="E68" s="2" t="s">
        <v>265</v>
      </c>
      <c r="F68" s="2">
        <v>-105</v>
      </c>
    </row>
    <row r="69" spans="1:6">
      <c r="A69" s="2" t="s">
        <v>260</v>
      </c>
      <c r="B69" s="2" t="s">
        <v>155</v>
      </c>
      <c r="C69" s="3">
        <v>192.08046400000001</v>
      </c>
      <c r="D69" s="3">
        <v>-129.183525</v>
      </c>
      <c r="E69" s="2" t="s">
        <v>265</v>
      </c>
      <c r="F69" s="2">
        <v>-105</v>
      </c>
    </row>
    <row r="70" spans="1:6">
      <c r="A70" s="2" t="s">
        <v>57</v>
      </c>
      <c r="B70" s="2" t="s">
        <v>155</v>
      </c>
      <c r="C70" s="3">
        <v>178.4</v>
      </c>
      <c r="D70" s="3">
        <v>-91.8</v>
      </c>
      <c r="E70" s="2" t="s">
        <v>265</v>
      </c>
      <c r="F70" s="2">
        <v>0</v>
      </c>
    </row>
    <row r="71" spans="1:6">
      <c r="A71" s="2" t="s">
        <v>56</v>
      </c>
      <c r="B71" s="2" t="s">
        <v>155</v>
      </c>
      <c r="C71" s="3">
        <v>193.55</v>
      </c>
      <c r="D71" s="3">
        <v>-113.0625</v>
      </c>
      <c r="E71" s="2" t="s">
        <v>265</v>
      </c>
      <c r="F71" s="2">
        <v>90</v>
      </c>
    </row>
    <row r="72" spans="1:6">
      <c r="A72" s="2" t="s">
        <v>55</v>
      </c>
      <c r="B72" s="2" t="s">
        <v>155</v>
      </c>
      <c r="C72" s="3">
        <v>136.17449999999999</v>
      </c>
      <c r="D72" s="3">
        <v>-85.59</v>
      </c>
      <c r="E72" s="2" t="s">
        <v>265</v>
      </c>
      <c r="F72" s="2">
        <v>0</v>
      </c>
    </row>
    <row r="73" spans="1:6">
      <c r="A73" s="2" t="s">
        <v>54</v>
      </c>
      <c r="B73" s="2" t="s">
        <v>155</v>
      </c>
      <c r="C73" s="3">
        <v>145.15</v>
      </c>
      <c r="D73" s="3">
        <v>-117.62</v>
      </c>
      <c r="E73" s="2" t="s">
        <v>265</v>
      </c>
      <c r="F73" s="2">
        <v>0</v>
      </c>
    </row>
    <row r="74" spans="1:6">
      <c r="A74" s="2" t="s">
        <v>53</v>
      </c>
      <c r="B74" s="2" t="s">
        <v>155</v>
      </c>
      <c r="C74" s="3">
        <v>150.69999999999999</v>
      </c>
      <c r="D74" s="3">
        <v>-78.900000000000006</v>
      </c>
      <c r="E74" s="2" t="s">
        <v>265</v>
      </c>
      <c r="F74" s="2">
        <v>90</v>
      </c>
    </row>
    <row r="75" spans="1:6">
      <c r="A75" s="2" t="s">
        <v>52</v>
      </c>
      <c r="B75" s="2" t="s">
        <v>155</v>
      </c>
      <c r="C75" s="3">
        <v>136.94999999999999</v>
      </c>
      <c r="D75" s="3">
        <v>-124.7</v>
      </c>
      <c r="E75" s="2" t="s">
        <v>265</v>
      </c>
      <c r="F75" s="2">
        <v>180</v>
      </c>
    </row>
    <row r="76" spans="1:6">
      <c r="A76" s="2" t="s">
        <v>35</v>
      </c>
      <c r="B76" s="2" t="s">
        <v>155</v>
      </c>
      <c r="C76" s="3">
        <v>139.30000000000001</v>
      </c>
      <c r="D76" s="3">
        <v>-91.05</v>
      </c>
      <c r="E76" s="2" t="s">
        <v>265</v>
      </c>
      <c r="F76" s="2">
        <v>180</v>
      </c>
    </row>
    <row r="77" spans="1:6">
      <c r="A77" s="2" t="s">
        <v>96</v>
      </c>
      <c r="B77" s="2" t="s">
        <v>156</v>
      </c>
      <c r="C77" s="3">
        <v>118.866524</v>
      </c>
      <c r="D77" s="3">
        <v>-73.302024000000003</v>
      </c>
      <c r="E77" s="2" t="s">
        <v>265</v>
      </c>
      <c r="F77" s="2">
        <v>-152</v>
      </c>
    </row>
    <row r="78" spans="1:6">
      <c r="A78" s="2" t="s">
        <v>226</v>
      </c>
      <c r="B78" s="2" t="s">
        <v>133</v>
      </c>
      <c r="C78" s="3">
        <v>105.79314599999999</v>
      </c>
      <c r="D78" s="3">
        <v>-91.593145000000007</v>
      </c>
      <c r="E78" s="2" t="s">
        <v>218</v>
      </c>
      <c r="F78" s="2">
        <v>-45</v>
      </c>
    </row>
    <row r="79" spans="1:6">
      <c r="A79" s="2" t="s">
        <v>227</v>
      </c>
      <c r="B79" s="2" t="s">
        <v>133</v>
      </c>
      <c r="C79" s="3">
        <v>111.45</v>
      </c>
      <c r="D79" s="3">
        <v>-97.25</v>
      </c>
      <c r="E79" s="2" t="s">
        <v>218</v>
      </c>
      <c r="F79" s="2">
        <v>-135</v>
      </c>
    </row>
    <row r="80" spans="1:6">
      <c r="A80" s="2" t="s">
        <v>228</v>
      </c>
      <c r="B80" s="2" t="s">
        <v>133</v>
      </c>
      <c r="C80" s="3">
        <v>100.136291</v>
      </c>
      <c r="D80" s="3">
        <v>-97.25</v>
      </c>
      <c r="E80" s="2" t="s">
        <v>218</v>
      </c>
      <c r="F80" s="2">
        <v>45</v>
      </c>
    </row>
    <row r="81" spans="1:6">
      <c r="A81" s="2" t="s">
        <v>229</v>
      </c>
      <c r="B81" s="2" t="s">
        <v>133</v>
      </c>
      <c r="C81" s="3">
        <v>105.79314599999999</v>
      </c>
      <c r="D81" s="3">
        <v>-102.906854</v>
      </c>
      <c r="E81" s="2" t="s">
        <v>218</v>
      </c>
      <c r="F81" s="2">
        <v>135</v>
      </c>
    </row>
    <row r="82" spans="1:6">
      <c r="A82" s="2" t="s">
        <v>230</v>
      </c>
      <c r="B82" s="2" t="s">
        <v>133</v>
      </c>
      <c r="C82" s="3">
        <v>123.071451</v>
      </c>
      <c r="D82" s="3">
        <v>-108.76933200000001</v>
      </c>
      <c r="E82" s="2" t="s">
        <v>218</v>
      </c>
      <c r="F82" s="2">
        <v>-170</v>
      </c>
    </row>
    <row r="83" spans="1:6">
      <c r="A83" s="2" t="s">
        <v>231</v>
      </c>
      <c r="B83" s="2" t="s">
        <v>133</v>
      </c>
      <c r="C83" s="3">
        <v>121.835076</v>
      </c>
      <c r="D83" s="3">
        <v>-101.757501</v>
      </c>
      <c r="E83" s="2" t="s">
        <v>218</v>
      </c>
      <c r="F83" s="2">
        <v>-170</v>
      </c>
    </row>
    <row r="84" spans="1:6">
      <c r="A84" s="2" t="s">
        <v>232</v>
      </c>
      <c r="B84" s="2" t="s">
        <v>157</v>
      </c>
      <c r="C84" s="3">
        <v>183.519015</v>
      </c>
      <c r="D84" s="3">
        <v>-91.518992999999995</v>
      </c>
      <c r="E84" s="2" t="s">
        <v>218</v>
      </c>
      <c r="F84" s="2">
        <v>110</v>
      </c>
    </row>
    <row r="85" spans="1:6">
      <c r="A85" s="2" t="s">
        <v>233</v>
      </c>
      <c r="B85" s="2" t="s">
        <v>157</v>
      </c>
      <c r="C85" s="3">
        <v>195.11901499999999</v>
      </c>
      <c r="D85" s="3">
        <v>-85.968992999999998</v>
      </c>
      <c r="E85" s="2" t="s">
        <v>218</v>
      </c>
      <c r="F85" s="2">
        <v>110</v>
      </c>
    </row>
    <row r="86" spans="1:6">
      <c r="A86" s="2" t="s">
        <v>99</v>
      </c>
      <c r="B86" s="2" t="s">
        <v>158</v>
      </c>
      <c r="C86" s="3">
        <v>123.168148</v>
      </c>
      <c r="D86" s="3">
        <v>-134.76763800000001</v>
      </c>
      <c r="E86" s="2" t="s">
        <v>265</v>
      </c>
      <c r="F86" s="2">
        <v>-165</v>
      </c>
    </row>
    <row r="87" spans="1:6">
      <c r="A87" s="2" t="s">
        <v>100</v>
      </c>
      <c r="B87" s="2" t="s">
        <v>136</v>
      </c>
      <c r="C87" s="3">
        <v>166.34687500000001</v>
      </c>
      <c r="D87" s="3">
        <v>-77.070689000000002</v>
      </c>
      <c r="E87" s="2" t="s">
        <v>265</v>
      </c>
      <c r="F87" s="2">
        <v>172</v>
      </c>
    </row>
    <row r="88" spans="1:6">
      <c r="A88" s="2" t="s">
        <v>101</v>
      </c>
      <c r="B88" s="2" t="s">
        <v>159</v>
      </c>
      <c r="C88" s="3">
        <v>147.88</v>
      </c>
      <c r="D88" s="3">
        <v>-124.5</v>
      </c>
      <c r="E88" s="2" t="s">
        <v>265</v>
      </c>
      <c r="F88" s="2">
        <v>180</v>
      </c>
    </row>
    <row r="89" spans="1:6">
      <c r="A89" s="2" t="s">
        <v>37</v>
      </c>
      <c r="B89" s="2" t="s">
        <v>160</v>
      </c>
      <c r="C89" s="3">
        <v>69.033475999999993</v>
      </c>
      <c r="D89" s="3">
        <v>-217.44825</v>
      </c>
      <c r="E89" s="2" t="s">
        <v>218</v>
      </c>
      <c r="F89" s="2">
        <v>0</v>
      </c>
    </row>
    <row r="90" spans="1:6">
      <c r="A90" s="2" t="s">
        <v>38</v>
      </c>
      <c r="B90" s="2" t="s">
        <v>161</v>
      </c>
      <c r="C90" s="3">
        <v>121.46060199999999</v>
      </c>
      <c r="D90" s="3">
        <v>-127.37885300000001</v>
      </c>
      <c r="E90" s="2" t="s">
        <v>265</v>
      </c>
      <c r="F90" s="2">
        <v>105</v>
      </c>
    </row>
    <row r="91" spans="1:6">
      <c r="A91" s="2" t="s">
        <v>102</v>
      </c>
      <c r="B91" s="2" t="s">
        <v>162</v>
      </c>
      <c r="C91" s="3">
        <v>142.30000000000001</v>
      </c>
      <c r="D91" s="3">
        <v>-70.91</v>
      </c>
      <c r="E91" s="2" t="s">
        <v>218</v>
      </c>
      <c r="F91" s="2">
        <v>0</v>
      </c>
    </row>
    <row r="92" spans="1:6">
      <c r="A92" s="2" t="s">
        <v>103</v>
      </c>
      <c r="B92" s="2" t="s">
        <v>163</v>
      </c>
      <c r="C92" s="3">
        <v>140.32400000000001</v>
      </c>
      <c r="D92" s="3">
        <v>-122.2735</v>
      </c>
      <c r="E92" s="2" t="s">
        <v>265</v>
      </c>
      <c r="F92" s="2">
        <v>180</v>
      </c>
    </row>
    <row r="93" spans="1:6">
      <c r="A93" s="2" t="s">
        <v>104</v>
      </c>
      <c r="B93" s="2" t="s">
        <v>36</v>
      </c>
      <c r="C93" s="3">
        <v>150.04599999999999</v>
      </c>
      <c r="D93" s="3">
        <v>-68.468000000000004</v>
      </c>
      <c r="E93" s="2" t="s">
        <v>265</v>
      </c>
      <c r="F93" s="2">
        <v>0</v>
      </c>
    </row>
    <row r="94" spans="1:6">
      <c r="A94" s="2" t="s">
        <v>105</v>
      </c>
      <c r="B94" s="2" t="s">
        <v>164</v>
      </c>
      <c r="C94" s="3">
        <v>133.98099999999999</v>
      </c>
      <c r="D94" s="3">
        <v>-89.099000000000004</v>
      </c>
      <c r="E94" s="2" t="s">
        <v>265</v>
      </c>
      <c r="F94" s="2">
        <v>180</v>
      </c>
    </row>
    <row r="95" spans="1:6">
      <c r="A95" s="2" t="s">
        <v>106</v>
      </c>
      <c r="B95" s="2" t="s">
        <v>165</v>
      </c>
      <c r="C95" s="3">
        <v>123.05685200000001</v>
      </c>
      <c r="D95" s="3">
        <v>-85.588319999999996</v>
      </c>
      <c r="E95" s="2" t="s">
        <v>218</v>
      </c>
      <c r="F95" s="2">
        <v>-3</v>
      </c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0 n N E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N J z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0 R Z L b 1 / r 3 s C A A C V D Q A A E w A c A E Z v c m 1 1 b G F z L 1 N l Y 3 R p b 2 4 x L m 0 g o h g A K K A U A A A A A A A A A A A A A A A A A A A A A A A A A A A A h Z Z N i x p B F E X 3 g v + h 6 G w U m i b 1 7 T D M J i a L b A J B I Y t h F m o q G Z m 2 e 2 j L M C L + 9 7 Q 2 m L o h t + J G n r f 6 9 e H 4 + u k + b O K 2 b c R i e J f 3 4 9 F 4 t H 9 e d e G 7 W K 7 W d Z D i Q d Q h j k e i f y 3 a Q 7 c J / S e f 3 j a h r u a H r g t N / N Z 2 L + u 2 f Z l M T 4 9 f V r v w U A x X F k / n x 3 n b x P 7 I U z k 0 e F f M n 1 f N z 0 v z 4 2 s o + k 7 X o 9 W y W z X 7 H 2 2 3 m 7 f 1 Y d d c w v 1 k u F t 5 O h X D p 7 I o R e w T E c N b P J + n t 5 6 L 1 3 o b x X B I r I / i Y 6 i 3 u 2 0 M 3 Z 8 b X I 8 M J y Z / Q Z Q i 6 X 8 9 1 1 8 5 X L D s b / T h e G s 3 K U R / 5 O u h j W E R j 3 3 X + f 7 X t B Q 3 v k o m z S q V F j o t T F r Y t H B p 4 d N i l h Z 3 a S H f Q w U M E i A k U E j A k M A h A U Q C i Q Q U C S w K W B T 6 A B Y F L A p Y F L A o Y F H A o o B F A Y s G F g 0 s G r 8 c Y N H A o o F F A 4 s G F g 0 s G l g M s B h g M c B i c F K A x Q C L A R Y D L A Z Y D L B Y Y L H A Y o H F A o v F s Q U W C y w W W C y w W G B x w O K A x Q G L A x Y H L A 6 f I W B x w O K A x Q G L B x Y P L B 5 Y P L B 4 U y S 7 K F 0 t 8 j 8 L L r e 5 k r V X 4 e J L F 4 6 i i a a J o Y m l i a O J p 8 m M J n c 0 u e 4 y E n E L k m u Q 3 I P k I i Q 3 I b k K y V 1 I L k N y G 4 r b U J m Z u N l o D r t 1 6 D D U u Z A b U T Z 3 H X e i u J P r 7 v 7 c R G e q y + O A G Z e i u R Q t M 5 A 6 p 0 X z M d F c i s 5 J 0 V y K 5 l J 0 R o r m U g y X Y v i k G P 7 c m N y c G K 7 E 5 J Q Y l w t 9 L p z l Q u 7 F c i + W e 7 G 5 U b F 8 V G x m t f K N Y v m g W D 4 o l m 8 U y 3 0 4 7 s N x H 4 7 P i e M 2 H L f h M r 8 0 3 I b j N h y 3 4 b g N z 2 1 4 b s N z G 5 7 b 8 G j j P B 2 P t s 2 / / z T c / w Z Q S w E C L Q A U A A I A C A D S c 0 R Z p e U / k K U A A A D 3 A A A A E g A A A A A A A A A A A A A A A A A A A A A A Q 2 9 u Z m l n L 1 B h Y 2 t h Z 2 U u e G 1 s U E s B A i 0 A F A A C A A g A 0 n N E W Q / K 6 a u k A A A A 6 Q A A A B M A A A A A A A A A A A A A A A A A 8 Q A A A F t D b 2 5 0 Z W 5 0 X 1 R 5 c G V z X S 5 4 b W x Q S w E C L Q A U A A I A C A D S c 0 R Z L b 1 / r 3 s C A A C V D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N A A A A A A A A F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m M z J h N j U t Y j U z O S 0 0 Z G N m L W E 4 N T c t N m F m N j E x N D h h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F Q x O D o z M D o x O S 4 4 M j g 0 O D I 2 W i I g L z 4 8 R W 5 0 c n k g V H l w Z T 0 i R m l s b E N v b H V t b l R 5 c G V z I i B W Y W x 1 Z T 0 i c 0 J n W U d C Z 1 l H Q m d Z R 0 J n W U d C Z 1 l H Q m d Z R 0 J n W U d C U V V H Q l F Z R 0 F 3 W U d C U V V H Q m d V R 0 J n T U d C Z 1 l H Q l F Z R k J R V U Z C Z 1 l H Q l F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L C Z x d W 9 0 O 1 N l Y 3 R p b 2 4 x L 1 R h Y m x l M S 9 B d X R v U m V t b 3 Z l Z E N v b H V t b n M x L n t D b 2 x 1 b W 4 x L j Q s M 3 0 m c X V v d D s s J n F 1 b 3 Q 7 U 2 V j d G l v b j E v V G F i b G U x L 0 F 1 d G 9 S Z W 1 v d m V k Q 2 9 s d W 1 u c z E u e 0 N v b H V t b j E u N S w 0 f S Z x d W 9 0 O y w m c X V v d D t T Z W N 0 a W 9 u M S 9 U Y W J s Z T E v Q X V 0 b 1 J l b W 9 2 Z W R D b 2 x 1 b W 5 z M S 5 7 Q 2 9 s d W 1 u M S 4 2 L D V 9 J n F 1 b 3 Q 7 L C Z x d W 9 0 O 1 N l Y 3 R p b 2 4 x L 1 R h Y m x l M S 9 B d X R v U m V t b 3 Z l Z E N v b H V t b n M x L n t D b 2 x 1 b W 4 x L j c s N n 0 m c X V v d D s s J n F 1 b 3 Q 7 U 2 V j d G l v b j E v V G F i b G U x L 0 F 1 d G 9 S Z W 1 v d m V k Q 2 9 s d W 1 u c z E u e 0 N v b H V t b j E u O C w 3 f S Z x d W 9 0 O y w m c X V v d D t T Z W N 0 a W 9 u M S 9 U Y W J s Z T E v Q X V 0 b 1 J l b W 9 2 Z W R D b 2 x 1 b W 5 z M S 5 7 Q 2 9 s d W 1 u M S 4 5 L D h 9 J n F 1 b 3 Q 7 L C Z x d W 9 0 O 1 N l Y 3 R p b 2 4 x L 1 R h Y m x l M S 9 B d X R v U m V t b 3 Z l Z E N v b H V t b n M x L n t D b 2 x 1 b W 4 x L j E w L D l 9 J n F 1 b 3 Q 7 L C Z x d W 9 0 O 1 N l Y 3 R p b 2 4 x L 1 R h Y m x l M S 9 B d X R v U m V t b 3 Z l Z E N v b H V t b n M x L n t D b 2 x 1 b W 4 x L j E x L D E w f S Z x d W 9 0 O y w m c X V v d D t T Z W N 0 a W 9 u M S 9 U Y W J s Z T E v Q X V 0 b 1 J l b W 9 2 Z W R D b 2 x 1 b W 5 z M S 5 7 Q 2 9 s d W 1 u M S 4 x M i w x M X 0 m c X V v d D s s J n F 1 b 3 Q 7 U 2 V j d G l v b j E v V G F i b G U x L 0 F 1 d G 9 S Z W 1 v d m V k Q 2 9 s d W 1 u c z E u e 0 N v b H V t b j E u M T M s M T J 9 J n F 1 b 3 Q 7 L C Z x d W 9 0 O 1 N l Y 3 R p b 2 4 x L 1 R h Y m x l M S 9 B d X R v U m V t b 3 Z l Z E N v b H V t b n M x L n t D b 2 x 1 b W 4 x L j E 0 L D E z f S Z x d W 9 0 O y w m c X V v d D t T Z W N 0 a W 9 u M S 9 U Y W J s Z T E v Q X V 0 b 1 J l b W 9 2 Z W R D b 2 x 1 b W 5 z M S 5 7 Q 2 9 s d W 1 u M S 4 x N S w x N H 0 m c X V v d D s s J n F 1 b 3 Q 7 U 2 V j d G l v b j E v V G F i b G U x L 0 F 1 d G 9 S Z W 1 v d m V k Q 2 9 s d W 1 u c z E u e 0 N v b H V t b j E u M T Y s M T V 9 J n F 1 b 3 Q 7 L C Z x d W 9 0 O 1 N l Y 3 R p b 2 4 x L 1 R h Y m x l M S 9 B d X R v U m V t b 3 Z l Z E N v b H V t b n M x L n t D b 2 x 1 b W 4 x L j E 3 L D E 2 f S Z x d W 9 0 O y w m c X V v d D t T Z W N 0 a W 9 u M S 9 U Y W J s Z T E v Q X V 0 b 1 J l b W 9 2 Z W R D b 2 x 1 b W 5 z M S 5 7 Q 2 9 s d W 1 u M S 4 x O C w x N 3 0 m c X V v d D s s J n F 1 b 3 Q 7 U 2 V j d G l v b j E v V G F i b G U x L 0 F 1 d G 9 S Z W 1 v d m V k Q 2 9 s d W 1 u c z E u e 0 N v b H V t b j E u M T k s M T h 9 J n F 1 b 3 Q 7 L C Z x d W 9 0 O 1 N l Y 3 R p b 2 4 x L 1 R h Y m x l M S 9 B d X R v U m V t b 3 Z l Z E N v b H V t b n M x L n t D b 2 x 1 b W 4 x L j I w L D E 5 f S Z x d W 9 0 O y w m c X V v d D t T Z W N 0 a W 9 u M S 9 U Y W J s Z T E v Q X V 0 b 1 J l b W 9 2 Z W R D b 2 x 1 b W 5 z M S 5 7 Q 2 9 s d W 1 u M S 4 y M S w y M H 0 m c X V v d D s s J n F 1 b 3 Q 7 U 2 V j d G l v b j E v V G F i b G U x L 0 F 1 d G 9 S Z W 1 v d m V k Q 2 9 s d W 1 u c z E u e 0 N v b H V t b j E u M j I s M j F 9 J n F 1 b 3 Q 7 L C Z x d W 9 0 O 1 N l Y 3 R p b 2 4 x L 1 R h Y m x l M S 9 B d X R v U m V t b 3 Z l Z E N v b H V t b n M x L n t D b 2 x 1 b W 4 x L j I z L D I y f S Z x d W 9 0 O y w m c X V v d D t T Z W N 0 a W 9 u M S 9 U Y W J s Z T E v Q X V 0 b 1 J l b W 9 2 Z W R D b 2 x 1 b W 5 z M S 5 7 Q 2 9 s d W 1 u M S 4 y N C w y M 3 0 m c X V v d D s s J n F 1 b 3 Q 7 U 2 V j d G l v b j E v V G F i b G U x L 0 F 1 d G 9 S Z W 1 v d m V k Q 2 9 s d W 1 u c z E u e 0 N v b H V t b j E u M j U s M j R 9 J n F 1 b 3 Q 7 L C Z x d W 9 0 O 1 N l Y 3 R p b 2 4 x L 1 R h Y m x l M S 9 B d X R v U m V t b 3 Z l Z E N v b H V t b n M x L n t D b 2 x 1 b W 4 x L j I 2 L D I 1 f S Z x d W 9 0 O y w m c X V v d D t T Z W N 0 a W 9 u M S 9 U Y W J s Z T E v Q X V 0 b 1 J l b W 9 2 Z W R D b 2 x 1 b W 5 z M S 5 7 Q 2 9 s d W 1 u M S 4 y N y w y N n 0 m c X V v d D s s J n F 1 b 3 Q 7 U 2 V j d G l v b j E v V G F i b G U x L 0 F 1 d G 9 S Z W 1 v d m V k Q 2 9 s d W 1 u c z E u e 0 N v b H V t b j E u M j g s M j d 9 J n F 1 b 3 Q 7 L C Z x d W 9 0 O 1 N l Y 3 R p b 2 4 x L 1 R h Y m x l M S 9 B d X R v U m V t b 3 Z l Z E N v b H V t b n M x L n t D b 2 x 1 b W 4 x L j I 5 L D I 4 f S Z x d W 9 0 O y w m c X V v d D t T Z W N 0 a W 9 u M S 9 U Y W J s Z T E v Q X V 0 b 1 J l b W 9 2 Z W R D b 2 x 1 b W 5 z M S 5 7 Q 2 9 s d W 1 u M S 4 z M C w y O X 0 m c X V v d D s s J n F 1 b 3 Q 7 U 2 V j d G l v b j E v V G F i b G U x L 0 F 1 d G 9 S Z W 1 v d m V k Q 2 9 s d W 1 u c z E u e 0 N v b H V t b j E u M z E s M z B 9 J n F 1 b 3 Q 7 L C Z x d W 9 0 O 1 N l Y 3 R p b 2 4 x L 1 R h Y m x l M S 9 B d X R v U m V t b 3 Z l Z E N v b H V t b n M x L n t D b 2 x 1 b W 4 x L j M y L D M x f S Z x d W 9 0 O y w m c X V v d D t T Z W N 0 a W 9 u M S 9 U Y W J s Z T E v Q X V 0 b 1 J l b W 9 2 Z W R D b 2 x 1 b W 5 z M S 5 7 Q 2 9 s d W 1 u M S 4 z M y w z M n 0 m c X V v d D s s J n F 1 b 3 Q 7 U 2 V j d G l v b j E v V G F i b G U x L 0 F 1 d G 9 S Z W 1 v d m V k Q 2 9 s d W 1 u c z E u e 0 N v b H V t b j E u M z Q s M z N 9 J n F 1 b 3 Q 7 L C Z x d W 9 0 O 1 N l Y 3 R p b 2 4 x L 1 R h Y m x l M S 9 B d X R v U m V t b 3 Z l Z E N v b H V t b n M x L n t D b 2 x 1 b W 4 x L j M 1 L D M 0 f S Z x d W 9 0 O y w m c X V v d D t T Z W N 0 a W 9 u M S 9 U Y W J s Z T E v Q X V 0 b 1 J l b W 9 2 Z W R D b 2 x 1 b W 5 z M S 5 7 Q 2 9 s d W 1 u M S 4 z N i w z N X 0 m c X V v d D s s J n F 1 b 3 Q 7 U 2 V j d G l v b j E v V G F i b G U x L 0 F 1 d G 9 S Z W 1 v d m V k Q 2 9 s d W 1 u c z E u e 0 N v b H V t b j E u M z c s M z Z 9 J n F 1 b 3 Q 7 L C Z x d W 9 0 O 1 N l Y 3 R p b 2 4 x L 1 R h Y m x l M S 9 B d X R v U m V t b 3 Z l Z E N v b H V t b n M x L n t D b 2 x 1 b W 4 x L j M 4 L D M 3 f S Z x d W 9 0 O y w m c X V v d D t T Z W N 0 a W 9 u M S 9 U Y W J s Z T E v Q X V 0 b 1 J l b W 9 2 Z W R D b 2 x 1 b W 5 z M S 5 7 Q 2 9 s d W 1 u M S 4 z O S w z O H 0 m c X V v d D s s J n F 1 b 3 Q 7 U 2 V j d G l v b j E v V G F i b G U x L 0 F 1 d G 9 S Z W 1 v d m V k Q 2 9 s d W 1 u c z E u e 0 N v b H V t b j E u N D A s M z l 9 J n F 1 b 3 Q 7 L C Z x d W 9 0 O 1 N l Y 3 R p b 2 4 x L 1 R h Y m x l M S 9 B d X R v U m V t b 3 Z l Z E N v b H V t b n M x L n t D b 2 x 1 b W 4 x L j Q x L D Q w f S Z x d W 9 0 O y w m c X V v d D t T Z W N 0 a W 9 u M S 9 U Y W J s Z T E v Q X V 0 b 1 J l b W 9 2 Z W R D b 2 x 1 b W 5 z M S 5 7 Q 2 9 s d W 1 u M S 4 0 M i w 0 M X 0 m c X V v d D s s J n F 1 b 3 Q 7 U 2 V j d G l v b j E v V G F i b G U x L 0 F 1 d G 9 S Z W 1 v d m V k Q 2 9 s d W 1 u c z E u e 0 N v b H V t b j E u N D M s N D J 9 J n F 1 b 3 Q 7 L C Z x d W 9 0 O 1 N l Y 3 R p b 2 4 x L 1 R h Y m x l M S 9 B d X R v U m V t b 3 Z l Z E N v b H V t b n M x L n t D b 2 x 1 b W 4 x L j Q 0 L D Q z f S Z x d W 9 0 O y w m c X V v d D t T Z W N 0 a W 9 u M S 9 U Y W J s Z T E v Q X V 0 b 1 J l b W 9 2 Z W R D b 2 x 1 b W 5 z M S 5 7 Q 2 9 s d W 1 u M S 4 0 N S w 0 N H 0 m c X V v d D s s J n F 1 b 3 Q 7 U 2 V j d G l v b j E v V G F i b G U x L 0 F 1 d G 9 S Z W 1 v d m V k Q 2 9 s d W 1 u c z E u e 0 N v b H V t b j E u N D Y s N D V 9 J n F 1 b 3 Q 7 L C Z x d W 9 0 O 1 N l Y 3 R p b 2 4 x L 1 R h Y m x l M S 9 B d X R v U m V t b 3 Z l Z E N v b H V t b n M x L n t D b 2 x 1 b W 4 x L j Q 3 L D Q 2 f S Z x d W 9 0 O y w m c X V v d D t T Z W N 0 a W 9 u M S 9 U Y W J s Z T E v Q X V 0 b 1 J l b W 9 2 Z W R D b 2 x 1 b W 5 z M S 5 7 Q 2 9 s d W 1 u M S 4 0 O C w 0 N 3 0 m c X V v d D s s J n F 1 b 3 Q 7 U 2 V j d G l v b j E v V G F i b G U x L 0 F 1 d G 9 S Z W 1 v d m V k Q 2 9 s d W 1 u c z E u e 0 N v b H V t b j E u N D k s N D h 9 J n F 1 b 3 Q 7 L C Z x d W 9 0 O 1 N l Y 3 R p b 2 4 x L 1 R h Y m x l M S 9 B d X R v U m V t b 3 Z l Z E N v b H V t b n M x L n t D b 2 x 1 b W 4 x L j U w L D Q 5 f S Z x d W 9 0 O y w m c X V v d D t T Z W N 0 a W 9 u M S 9 U Y W J s Z T E v Q X V 0 b 1 J l b W 9 2 Z W R D b 2 x 1 b W 5 z M S 5 7 Q 2 9 s d W 1 u M S 4 1 M S w 1 M H 0 m c X V v d D s s J n F 1 b 3 Q 7 U 2 V j d G l v b j E v V G F i b G U x L 0 F 1 d G 9 S Z W 1 v d m V k Q 2 9 s d W 1 u c z E u e 0 N v b H V t b j E u N T I s N T F 9 J n F 1 b 3 Q 7 L C Z x d W 9 0 O 1 N l Y 3 R p b 2 4 x L 1 R h Y m x l M S 9 B d X R v U m V t b 3 Z l Z E N v b H V t b n M x L n t D b 2 x 1 b W 4 x L j U z L D U y f S Z x d W 9 0 O y w m c X V v d D t T Z W N 0 a W 9 u M S 9 U Y W J s Z T E v Q X V 0 b 1 J l b W 9 2 Z W R D b 2 x 1 b W 5 z M S 5 7 Q 2 9 s d W 1 u M S 4 1 N C w 1 M 3 0 m c X V v d D s s J n F 1 b 3 Q 7 U 2 V j d G l v b j E v V G F i b G U x L 0 F 1 d G 9 S Z W 1 v d m V k Q 2 9 s d W 1 u c z E u e 0 N v b H V t b j E u N T U s N T R 9 J n F 1 b 3 Q 7 L C Z x d W 9 0 O 1 N l Y 3 R p b 2 4 x L 1 R h Y m x l M S 9 B d X R v U m V t b 3 Z l Z E N v b H V t b n M x L n t D b 2 x 1 b W 4 x L j U 2 L D U 1 f S Z x d W 9 0 O y w m c X V v d D t T Z W N 0 a W 9 u M S 9 U Y W J s Z T E v Q X V 0 b 1 J l b W 9 2 Z W R D b 2 x 1 b W 5 z M S 5 7 Q 2 9 s d W 1 u M S 4 1 N y w 1 N n 0 m c X V v d D s s J n F 1 b 3 Q 7 U 2 V j d G l v b j E v V G F i b G U x L 0 F 1 d G 9 S Z W 1 v d m V k Q 2 9 s d W 1 u c z E u e 0 N v b H V t b j E u N T g s N T d 9 J n F 1 b 3 Q 7 L C Z x d W 9 0 O 1 N l Y 3 R p b 2 4 x L 1 R h Y m x l M S 9 B d X R v U m V t b 3 Z l Z E N v b H V t b n M x L n t D b 2 x 1 b W 4 x L j U 5 L D U 4 f S Z x d W 9 0 O y w m c X V v d D t T Z W N 0 a W 9 u M S 9 U Y W J s Z T E v Q X V 0 b 1 J l b W 9 2 Z W R D b 2 x 1 b W 5 z M S 5 7 Q 2 9 s d W 1 u M S 4 2 M C w 1 O X 0 m c X V v d D s s J n F 1 b 3 Q 7 U 2 V j d G l v b j E v V G F i b G U x L 0 F 1 d G 9 S Z W 1 v d m V k Q 2 9 s d W 1 u c z E u e 0 N v b H V t b j E u N j E s N j B 9 J n F 1 b 3 Q 7 L C Z x d W 9 0 O 1 N l Y 3 R p b 2 4 x L 1 R h Y m x l M S 9 B d X R v U m V t b 3 Z l Z E N v b H V t b n M x L n t D b 2 x 1 b W 4 x L j Y y L D Y x f S Z x d W 9 0 O y w m c X V v d D t T Z W N 0 a W 9 u M S 9 U Y W J s Z T E v Q X V 0 b 1 J l b W 9 2 Z W R D b 2 x 1 b W 5 z M S 5 7 Q 2 9 s d W 1 u M S 4 2 M y w 2 M n 0 m c X V v d D s s J n F 1 b 3 Q 7 U 2 V j d G l v b j E v V G F i b G U x L 0 F 1 d G 9 S Z W 1 v d m V k Q 2 9 s d W 1 u c z E u e 0 N v b H V t b j E u N j Q s N j N 9 J n F 1 b 3 Q 7 L C Z x d W 9 0 O 1 N l Y 3 R p b 2 4 x L 1 R h Y m x l M S 9 B d X R v U m V t b 3 Z l Z E N v b H V t b n M x L n t D b 2 x 1 b W 4 x L j Y 1 L D Y 0 f S Z x d W 9 0 O y w m c X V v d D t T Z W N 0 a W 9 u M S 9 U Y W J s Z T E v Q X V 0 b 1 J l b W 9 2 Z W R D b 2 x 1 b W 5 z M S 5 7 Q 2 9 s d W 1 u M S 4 2 N i w 2 N X 0 m c X V v d D s s J n F 1 b 3 Q 7 U 2 V j d G l v b j E v V G F i b G U x L 0 F 1 d G 9 S Z W 1 v d m V k Q 2 9 s d W 1 u c z E u e 0 N v b H V t b j E u N j c s N j Z 9 J n F 1 b 3 Q 7 L C Z x d W 9 0 O 1 N l Y 3 R p b 2 4 x L 1 R h Y m x l M S 9 B d X R v U m V t b 3 Z l Z E N v b H V t b n M x L n t D b 2 x 1 b W 4 x L j Y 4 L D Y 3 f S Z x d W 9 0 O y w m c X V v d D t T Z W N 0 a W 9 u M S 9 U Y W J s Z T E v Q X V 0 b 1 J l b W 9 2 Z W R D b 2 x 1 b W 5 z M S 5 7 Q 2 9 s d W 1 u M S 4 2 O S w 2 O H 0 m c X V v d D s s J n F 1 b 3 Q 7 U 2 V j d G l v b j E v V G F i b G U x L 0 F 1 d G 9 S Z W 1 v d m V k Q 2 9 s d W 1 u c z E u e 0 N v b H V t b j E u N z A s N j l 9 J n F 1 b 3 Q 7 L C Z x d W 9 0 O 1 N l Y 3 R p b 2 4 x L 1 R h Y m x l M S 9 B d X R v U m V t b 3 Z l Z E N v b H V t b n M x L n t D b 2 x 1 b W 4 x L j c x L D c w f S Z x d W 9 0 O y w m c X V v d D t T Z W N 0 a W 9 u M S 9 U Y W J s Z T E v Q X V 0 b 1 J l b W 9 2 Z W R D b 2 x 1 b W 5 z M S 5 7 Q 2 9 s d W 1 u M S 4 3 M i w 3 M X 0 m c X V v d D s s J n F 1 b 3 Q 7 U 2 V j d G l v b j E v V G F i b G U x L 0 F 1 d G 9 S Z W 1 v d m V k Q 2 9 s d W 1 u c z E u e 0 N v b H V t b j E u N z M s N z J 9 J n F 1 b 3 Q 7 L C Z x d W 9 0 O 1 N l Y 3 R p b 2 4 x L 1 R h Y m x l M S 9 B d X R v U m V t b 3 Z l Z E N v b H V t b n M x L n t D b 2 x 1 b W 4 x L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s s J n F 1 b 3 Q 7 U 2 V j d G l v b j E v V G F i b G U x L 0 F 1 d G 9 S Z W 1 v d m V k Q 2 9 s d W 1 u c z E u e 0 N v b H V t b j E u M T c s M T Z 9 J n F 1 b 3 Q 7 L C Z x d W 9 0 O 1 N l Y 3 R p b 2 4 x L 1 R h Y m x l M S 9 B d X R v U m V t b 3 Z l Z E N v b H V t b n M x L n t D b 2 x 1 b W 4 x L j E 4 L D E 3 f S Z x d W 9 0 O y w m c X V v d D t T Z W N 0 a W 9 u M S 9 U Y W J s Z T E v Q X V 0 b 1 J l b W 9 2 Z W R D b 2 x 1 b W 5 z M S 5 7 Q 2 9 s d W 1 u M S 4 x O S w x O H 0 m c X V v d D s s J n F 1 b 3 Q 7 U 2 V j d G l v b j E v V G F i b G U x L 0 F 1 d G 9 S Z W 1 v d m V k Q 2 9 s d W 1 u c z E u e 0 N v b H V t b j E u M j A s M T l 9 J n F 1 b 3 Q 7 L C Z x d W 9 0 O 1 N l Y 3 R p b 2 4 x L 1 R h Y m x l M S 9 B d X R v U m V t b 3 Z l Z E N v b H V t b n M x L n t D b 2 x 1 b W 4 x L j I x L D I w f S Z x d W 9 0 O y w m c X V v d D t T Z W N 0 a W 9 u M S 9 U Y W J s Z T E v Q X V 0 b 1 J l b W 9 2 Z W R D b 2 x 1 b W 5 z M S 5 7 Q 2 9 s d W 1 u M S 4 y M i w y M X 0 m c X V v d D s s J n F 1 b 3 Q 7 U 2 V j d G l v b j E v V G F i b G U x L 0 F 1 d G 9 S Z W 1 v d m V k Q 2 9 s d W 1 u c z E u e 0 N v b H V t b j E u M j M s M j J 9 J n F 1 b 3 Q 7 L C Z x d W 9 0 O 1 N l Y 3 R p b 2 4 x L 1 R h Y m x l M S 9 B d X R v U m V t b 3 Z l Z E N v b H V t b n M x L n t D b 2 x 1 b W 4 x L j I 0 L D I z f S Z x d W 9 0 O y w m c X V v d D t T Z W N 0 a W 9 u M S 9 U Y W J s Z T E v Q X V 0 b 1 J l b W 9 2 Z W R D b 2 x 1 b W 5 z M S 5 7 Q 2 9 s d W 1 u M S 4 y N S w y N H 0 m c X V v d D s s J n F 1 b 3 Q 7 U 2 V j d G l v b j E v V G F i b G U x L 0 F 1 d G 9 S Z W 1 v d m V k Q 2 9 s d W 1 u c z E u e 0 N v b H V t b j E u M j Y s M j V 9 J n F 1 b 3 Q 7 L C Z x d W 9 0 O 1 N l Y 3 R p b 2 4 x L 1 R h Y m x l M S 9 B d X R v U m V t b 3 Z l Z E N v b H V t b n M x L n t D b 2 x 1 b W 4 x L j I 3 L D I 2 f S Z x d W 9 0 O y w m c X V v d D t T Z W N 0 a W 9 u M S 9 U Y W J s Z T E v Q X V 0 b 1 J l b W 9 2 Z W R D b 2 x 1 b W 5 z M S 5 7 Q 2 9 s d W 1 u M S 4 y O C w y N 3 0 m c X V v d D s s J n F 1 b 3 Q 7 U 2 V j d G l v b j E v V G F i b G U x L 0 F 1 d G 9 S Z W 1 v d m V k Q 2 9 s d W 1 u c z E u e 0 N v b H V t b j E u M j k s M j h 9 J n F 1 b 3 Q 7 L C Z x d W 9 0 O 1 N l Y 3 R p b 2 4 x L 1 R h Y m x l M S 9 B d X R v U m V t b 3 Z l Z E N v b H V t b n M x L n t D b 2 x 1 b W 4 x L j M w L D I 5 f S Z x d W 9 0 O y w m c X V v d D t T Z W N 0 a W 9 u M S 9 U Y W J s Z T E v Q X V 0 b 1 J l b W 9 2 Z W R D b 2 x 1 b W 5 z M S 5 7 Q 2 9 s d W 1 u M S 4 z M S w z M H 0 m c X V v d D s s J n F 1 b 3 Q 7 U 2 V j d G l v b j E v V G F i b G U x L 0 F 1 d G 9 S Z W 1 v d m V k Q 2 9 s d W 1 u c z E u e 0 N v b H V t b j E u M z I s M z F 9 J n F 1 b 3 Q 7 L C Z x d W 9 0 O 1 N l Y 3 R p b 2 4 x L 1 R h Y m x l M S 9 B d X R v U m V t b 3 Z l Z E N v b H V t b n M x L n t D b 2 x 1 b W 4 x L j M z L D M y f S Z x d W 9 0 O y w m c X V v d D t T Z W N 0 a W 9 u M S 9 U Y W J s Z T E v Q X V 0 b 1 J l b W 9 2 Z W R D b 2 x 1 b W 5 z M S 5 7 Q 2 9 s d W 1 u M S 4 z N C w z M 3 0 m c X V v d D s s J n F 1 b 3 Q 7 U 2 V j d G l v b j E v V G F i b G U x L 0 F 1 d G 9 S Z W 1 v d m V k Q 2 9 s d W 1 u c z E u e 0 N v b H V t b j E u M z U s M z R 9 J n F 1 b 3 Q 7 L C Z x d W 9 0 O 1 N l Y 3 R p b 2 4 x L 1 R h Y m x l M S 9 B d X R v U m V t b 3 Z l Z E N v b H V t b n M x L n t D b 2 x 1 b W 4 x L j M 2 L D M 1 f S Z x d W 9 0 O y w m c X V v d D t T Z W N 0 a W 9 u M S 9 U Y W J s Z T E v Q X V 0 b 1 J l b W 9 2 Z W R D b 2 x 1 b W 5 z M S 5 7 Q 2 9 s d W 1 u M S 4 z N y w z N n 0 m c X V v d D s s J n F 1 b 3 Q 7 U 2 V j d G l v b j E v V G F i b G U x L 0 F 1 d G 9 S Z W 1 v d m V k Q 2 9 s d W 1 u c z E u e 0 N v b H V t b j E u M z g s M z d 9 J n F 1 b 3 Q 7 L C Z x d W 9 0 O 1 N l Y 3 R p b 2 4 x L 1 R h Y m x l M S 9 B d X R v U m V t b 3 Z l Z E N v b H V t b n M x L n t D b 2 x 1 b W 4 x L j M 5 L D M 4 f S Z x d W 9 0 O y w m c X V v d D t T Z W N 0 a W 9 u M S 9 U Y W J s Z T E v Q X V 0 b 1 J l b W 9 2 Z W R D b 2 x 1 b W 5 z M S 5 7 Q 2 9 s d W 1 u M S 4 0 M C w z O X 0 m c X V v d D s s J n F 1 b 3 Q 7 U 2 V j d G l v b j E v V G F i b G U x L 0 F 1 d G 9 S Z W 1 v d m V k Q 2 9 s d W 1 u c z E u e 0 N v b H V t b j E u N D E s N D B 9 J n F 1 b 3 Q 7 L C Z x d W 9 0 O 1 N l Y 3 R p b 2 4 x L 1 R h Y m x l M S 9 B d X R v U m V t b 3 Z l Z E N v b H V t b n M x L n t D b 2 x 1 b W 4 x L j Q y L D Q x f S Z x d W 9 0 O y w m c X V v d D t T Z W N 0 a W 9 u M S 9 U Y W J s Z T E v Q X V 0 b 1 J l b W 9 2 Z W R D b 2 x 1 b W 5 z M S 5 7 Q 2 9 s d W 1 u M S 4 0 M y w 0 M n 0 m c X V v d D s s J n F 1 b 3 Q 7 U 2 V j d G l v b j E v V G F i b G U x L 0 F 1 d G 9 S Z W 1 v d m V k Q 2 9 s d W 1 u c z E u e 0 N v b H V t b j E u N D Q s N D N 9 J n F 1 b 3 Q 7 L C Z x d W 9 0 O 1 N l Y 3 R p b 2 4 x L 1 R h Y m x l M S 9 B d X R v U m V t b 3 Z l Z E N v b H V t b n M x L n t D b 2 x 1 b W 4 x L j Q 1 L D Q 0 f S Z x d W 9 0 O y w m c X V v d D t T Z W N 0 a W 9 u M S 9 U Y W J s Z T E v Q X V 0 b 1 J l b W 9 2 Z W R D b 2 x 1 b W 5 z M S 5 7 Q 2 9 s d W 1 u M S 4 0 N i w 0 N X 0 m c X V v d D s s J n F 1 b 3 Q 7 U 2 V j d G l v b j E v V G F i b G U x L 0 F 1 d G 9 S Z W 1 v d m V k Q 2 9 s d W 1 u c z E u e 0 N v b H V t b j E u N D c s N D Z 9 J n F 1 b 3 Q 7 L C Z x d W 9 0 O 1 N l Y 3 R p b 2 4 x L 1 R h Y m x l M S 9 B d X R v U m V t b 3 Z l Z E N v b H V t b n M x L n t D b 2 x 1 b W 4 x L j Q 4 L D Q 3 f S Z x d W 9 0 O y w m c X V v d D t T Z W N 0 a W 9 u M S 9 U Y W J s Z T E v Q X V 0 b 1 J l b W 9 2 Z W R D b 2 x 1 b W 5 z M S 5 7 Q 2 9 s d W 1 u M S 4 0 O S w 0 O H 0 m c X V v d D s s J n F 1 b 3 Q 7 U 2 V j d G l v b j E v V G F i b G U x L 0 F 1 d G 9 S Z W 1 v d m V k Q 2 9 s d W 1 u c z E u e 0 N v b H V t b j E u N T A s N D l 9 J n F 1 b 3 Q 7 L C Z x d W 9 0 O 1 N l Y 3 R p b 2 4 x L 1 R h Y m x l M S 9 B d X R v U m V t b 3 Z l Z E N v b H V t b n M x L n t D b 2 x 1 b W 4 x L j U x L D U w f S Z x d W 9 0 O y w m c X V v d D t T Z W N 0 a W 9 u M S 9 U Y W J s Z T E v Q X V 0 b 1 J l b W 9 2 Z W R D b 2 x 1 b W 5 z M S 5 7 Q 2 9 s d W 1 u M S 4 1 M i w 1 M X 0 m c X V v d D s s J n F 1 b 3 Q 7 U 2 V j d G l v b j E v V G F i b G U x L 0 F 1 d G 9 S Z W 1 v d m V k Q 2 9 s d W 1 u c z E u e 0 N v b H V t b j E u N T M s N T J 9 J n F 1 b 3 Q 7 L C Z x d W 9 0 O 1 N l Y 3 R p b 2 4 x L 1 R h Y m x l M S 9 B d X R v U m V t b 3 Z l Z E N v b H V t b n M x L n t D b 2 x 1 b W 4 x L j U 0 L D U z f S Z x d W 9 0 O y w m c X V v d D t T Z W N 0 a W 9 u M S 9 U Y W J s Z T E v Q X V 0 b 1 J l b W 9 2 Z W R D b 2 x 1 b W 5 z M S 5 7 Q 2 9 s d W 1 u M S 4 1 N S w 1 N H 0 m c X V v d D s s J n F 1 b 3 Q 7 U 2 V j d G l v b j E v V G F i b G U x L 0 F 1 d G 9 S Z W 1 v d m V k Q 2 9 s d W 1 u c z E u e 0 N v b H V t b j E u N T Y s N T V 9 J n F 1 b 3 Q 7 L C Z x d W 9 0 O 1 N l Y 3 R p b 2 4 x L 1 R h Y m x l M S 9 B d X R v U m V t b 3 Z l Z E N v b H V t b n M x L n t D b 2 x 1 b W 4 x L j U 3 L D U 2 f S Z x d W 9 0 O y w m c X V v d D t T Z W N 0 a W 9 u M S 9 U Y W J s Z T E v Q X V 0 b 1 J l b W 9 2 Z W R D b 2 x 1 b W 5 z M S 5 7 Q 2 9 s d W 1 u M S 4 1 O C w 1 N 3 0 m c X V v d D s s J n F 1 b 3 Q 7 U 2 V j d G l v b j E v V G F i b G U x L 0 F 1 d G 9 S Z W 1 v d m V k Q 2 9 s d W 1 u c z E u e 0 N v b H V t b j E u N T k s N T h 9 J n F 1 b 3 Q 7 L C Z x d W 9 0 O 1 N l Y 3 R p b 2 4 x L 1 R h Y m x l M S 9 B d X R v U m V t b 3 Z l Z E N v b H V t b n M x L n t D b 2 x 1 b W 4 x L j Y w L D U 5 f S Z x d W 9 0 O y w m c X V v d D t T Z W N 0 a W 9 u M S 9 U Y W J s Z T E v Q X V 0 b 1 J l b W 9 2 Z W R D b 2 x 1 b W 5 z M S 5 7 Q 2 9 s d W 1 u M S 4 2 M S w 2 M H 0 m c X V v d D s s J n F 1 b 3 Q 7 U 2 V j d G l v b j E v V G F i b G U x L 0 F 1 d G 9 S Z W 1 v d m V k Q 2 9 s d W 1 u c z E u e 0 N v b H V t b j E u N j I s N j F 9 J n F 1 b 3 Q 7 L C Z x d W 9 0 O 1 N l Y 3 R p b 2 4 x L 1 R h Y m x l M S 9 B d X R v U m V t b 3 Z l Z E N v b H V t b n M x L n t D b 2 x 1 b W 4 x L j Y z L D Y y f S Z x d W 9 0 O y w m c X V v d D t T Z W N 0 a W 9 u M S 9 U Y W J s Z T E v Q X V 0 b 1 J l b W 9 2 Z W R D b 2 x 1 b W 5 z M S 5 7 Q 2 9 s d W 1 u M S 4 2 N C w 2 M 3 0 m c X V v d D s s J n F 1 b 3 Q 7 U 2 V j d G l v b j E v V G F i b G U x L 0 F 1 d G 9 S Z W 1 v d m V k Q 2 9 s d W 1 u c z E u e 0 N v b H V t b j E u N j U s N j R 9 J n F 1 b 3 Q 7 L C Z x d W 9 0 O 1 N l Y 3 R p b 2 4 x L 1 R h Y m x l M S 9 B d X R v U m V t b 3 Z l Z E N v b H V t b n M x L n t D b 2 x 1 b W 4 x L j Y 2 L D Y 1 f S Z x d W 9 0 O y w m c X V v d D t T Z W N 0 a W 9 u M S 9 U Y W J s Z T E v Q X V 0 b 1 J l b W 9 2 Z W R D b 2 x 1 b W 5 z M S 5 7 Q 2 9 s d W 1 u M S 4 2 N y w 2 N n 0 m c X V v d D s s J n F 1 b 3 Q 7 U 2 V j d G l v b j E v V G F i b G U x L 0 F 1 d G 9 S Z W 1 v d m V k Q 2 9 s d W 1 u c z E u e 0 N v b H V t b j E u N j g s N j d 9 J n F 1 b 3 Q 7 L C Z x d W 9 0 O 1 N l Y 3 R p b 2 4 x L 1 R h Y m x l M S 9 B d X R v U m V t b 3 Z l Z E N v b H V t b n M x L n t D b 2 x 1 b W 4 x L j Y 5 L D Y 4 f S Z x d W 9 0 O y w m c X V v d D t T Z W N 0 a W 9 u M S 9 U Y W J s Z T E v Q X V 0 b 1 J l b W 9 2 Z W R D b 2 x 1 b W 5 z M S 5 7 Q 2 9 s d W 1 u M S 4 3 M C w 2 O X 0 m c X V v d D s s J n F 1 b 3 Q 7 U 2 V j d G l v b j E v V G F i b G U x L 0 F 1 d G 9 S Z W 1 v d m V k Q 2 9 s d W 1 u c z E u e 0 N v b H V t b j E u N z E s N z B 9 J n F 1 b 3 Q 7 L C Z x d W 9 0 O 1 N l Y 3 R p b 2 4 x L 1 R h Y m x l M S 9 B d X R v U m V t b 3 Z l Z E N v b H V t b n M x L n t D b 2 x 1 b W 4 x L j c y L D c x f S Z x d W 9 0 O y w m c X V v d D t T Z W N 0 a W 9 u M S 9 U Y W J s Z T E v Q X V 0 b 1 J l b W 9 2 Z W R D b 2 x 1 b W 5 z M S 5 7 Q 2 9 s d W 1 u M S 4 3 M y w 3 M n 0 m c X V v d D s s J n F 1 b 3 Q 7 U 2 V j d G l v b j E v V G F i b G U x L 0 F 1 d G 9 S Z W 1 v d m V k Q 2 9 s d W 1 u c z E u e 0 N v b H V t b j E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1 Y v v 5 m K l P i w q R m R c 4 v P c A A A A A A g A A A A A A A 2 Y A A M A A A A A Q A A A A S g E 2 l c 5 S S S L F q Y R i i r I x F A A A A A A E g A A A o A A A A B A A A A D c U y k V 2 a J R 9 q 1 v X x c l H u f N U A A A A D v z f s R X V J m u A 2 i / 9 3 v j S i O B Q Z 5 Y i f i J 7 u C f b 9 Z W S d + 5 5 P A E b Z 8 o C s 6 b 1 h G X q 5 L L f V v v I R Z R y E U G N a n P k h S S R g p e 9 Y q 2 y t 5 T W 8 N n b O T q A Y G / F A A A A O b R + 2 r a y 1 x K L O u + x 9 q k K Y s q 9 / S W < / D a t a M a s h u p > 
</file>

<file path=customXml/itemProps1.xml><?xml version="1.0" encoding="utf-8"?>
<ds:datastoreItem xmlns:ds="http://schemas.openxmlformats.org/officeDocument/2006/customXml" ds:itemID="{EE07981D-4D14-4B61-B2A7-BE003BF56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Anthony</dc:creator>
  <cp:lastModifiedBy>Emily Anthony</cp:lastModifiedBy>
  <dcterms:created xsi:type="dcterms:W3CDTF">2006-09-13T11:21:00Z</dcterms:created>
  <dcterms:modified xsi:type="dcterms:W3CDTF">2024-10-07T21:24:55Z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