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Github\PhD\5_Analysis_of_form\"/>
    </mc:Choice>
  </mc:AlternateContent>
  <xr:revisionPtr revIDLastSave="0" documentId="13_ncr:1_{0F5D072A-9795-469C-B16D-92BA6CF110AA}" xr6:coauthVersionLast="47" xr6:coauthVersionMax="47" xr10:uidLastSave="{00000000-0000-0000-0000-000000000000}"/>
  <bookViews>
    <workbookView xWindow="-108" yWindow="-108" windowWidth="23256" windowHeight="13176" activeTab="1" xr2:uid="{9C919B39-39F0-4F32-97FF-D4BAA096B3D8}"/>
  </bookViews>
  <sheets>
    <sheet name="full data" sheetId="1" r:id="rId1"/>
    <sheet name="for body of CH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2" l="1"/>
  <c r="O7" i="2"/>
  <c r="K6" i="2"/>
  <c r="N6" i="2" s="1"/>
  <c r="K13" i="2"/>
  <c r="O6" i="2" s="1"/>
  <c r="K12" i="2"/>
  <c r="N7" i="2"/>
  <c r="K14" i="2"/>
  <c r="G8" i="2"/>
  <c r="C15" i="2"/>
  <c r="E15" i="2"/>
  <c r="G15" i="2"/>
  <c r="I15" i="2"/>
  <c r="E8" i="2"/>
  <c r="G20" i="2"/>
  <c r="C8" i="2"/>
  <c r="K5" i="2"/>
  <c r="N5" i="2" s="1"/>
  <c r="G19" i="2"/>
  <c r="O5" i="2"/>
  <c r="K8" i="2" l="1"/>
  <c r="N8" i="2"/>
  <c r="K15" i="2"/>
  <c r="O8" i="2" s="1"/>
</calcChain>
</file>

<file path=xl/sharedStrings.xml><?xml version="1.0" encoding="utf-8"?>
<sst xmlns="http://schemas.openxmlformats.org/spreadsheetml/2006/main" count="159" uniqueCount="62">
  <si>
    <t>l_f0</t>
  </si>
  <si>
    <t>h_t</t>
  </si>
  <si>
    <t>h_f0</t>
  </si>
  <si>
    <t>exc</t>
  </si>
  <si>
    <t>slope</t>
  </si>
  <si>
    <t>average</t>
  </si>
  <si>
    <t>Parameter</t>
  </si>
  <si>
    <t>95% CI</t>
  </si>
  <si>
    <t>acc_phon</t>
  </si>
  <si>
    <t>ana_syls</t>
  </si>
  <si>
    <t>foot_syls</t>
  </si>
  <si>
    <t>wrd_end_syl</t>
  </si>
  <si>
    <t>pn_new_word</t>
  </si>
  <si>
    <t>gender</t>
  </si>
  <si>
    <t>l_t</t>
  </si>
  <si>
    <t>pre_syls</t>
  </si>
  <si>
    <t>fin_phon</t>
  </si>
  <si>
    <t>nuc_new_word</t>
  </si>
  <si>
    <t>f0_exc</t>
  </si>
  <si>
    <t>lh_slope</t>
  </si>
  <si>
    <t>foot_syls pn</t>
  </si>
  <si>
    <t>foot_syls nuc</t>
  </si>
  <si>
    <t>parameter</t>
  </si>
  <si>
    <t>nuclear PA average</t>
  </si>
  <si>
    <t>Prenuclear PA average</t>
  </si>
  <si>
    <t>[0, 0.04]</t>
  </si>
  <si>
    <t>[0, 0.49]</t>
  </si>
  <si>
    <t>[0, 0.02]</t>
  </si>
  <si>
    <t>[0.01, 0.09]</t>
  </si>
  <si>
    <t>[0, 0]</t>
  </si>
  <si>
    <t>[0.69, 0.95]</t>
  </si>
  <si>
    <t>[0.03, 0.12]</t>
  </si>
  <si>
    <t>[0, 0.05]</t>
  </si>
  <si>
    <t>[0.01, 0.83]</t>
  </si>
  <si>
    <t>[0.36, 0.49]</t>
  </si>
  <si>
    <t>[0.42, 0.87]</t>
  </si>
  <si>
    <t>[0.21, 0.68]</t>
  </si>
  <si>
    <t>[0, 0.54]</t>
  </si>
  <si>
    <t>[0, 0.68]</t>
  </si>
  <si>
    <t>[0, 0.46]</t>
  </si>
  <si>
    <t>[0, 0.66]</t>
  </si>
  <si>
    <t>[0.38, 0.89]</t>
  </si>
  <si>
    <t>[0, 0.03]</t>
  </si>
  <si>
    <t>[0, 0.01]</t>
  </si>
  <si>
    <t>[0.52, 0.92]</t>
  </si>
  <si>
    <t>[0.01, 0.07]</t>
  </si>
  <si>
    <t>[0, 0.26]</t>
  </si>
  <si>
    <t>[0, 0.18]</t>
  </si>
  <si>
    <t>[0.6, 0.73]</t>
  </si>
  <si>
    <t>[0.06, 0.13]</t>
  </si>
  <si>
    <t>[0.04, 0.11]</t>
  </si>
  <si>
    <t>[0.13, 0.82]</t>
  </si>
  <si>
    <t>[0.09, 0.18]</t>
  </si>
  <si>
    <t>[0.53, 0.9]</t>
  </si>
  <si>
    <t>[0.75, 0.94]</t>
  </si>
  <si>
    <t>[0, 0.08]</t>
  </si>
  <si>
    <t>omega2 (partial)</t>
  </si>
  <si>
    <t>[.53, .9]</t>
  </si>
  <si>
    <t>[0, .02]</t>
  </si>
  <si>
    <t>[.75, .94]</t>
  </si>
  <si>
    <t>[0, .08]</t>
  </si>
  <si>
    <t>PN PA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</si>
</sst>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/>
    <xf numFmtId="0" fontId="2" fillId="0" borderId="1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2" fontId="2" fillId="0" borderId="1" xfId="1" applyNumberFormat="1" applyFont="1" applyBorder="1"/>
    <xf numFmtId="2" fontId="2" fillId="0" borderId="1" xfId="0" applyNumberFormat="1" applyFont="1" applyBorder="1"/>
    <xf numFmtId="2" fontId="0" fillId="0" borderId="1" xfId="0" applyNumberFormat="1" applyFont="1" applyBorder="1"/>
    <xf numFmtId="2" fontId="0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171" fontId="0" fillId="0" borderId="0" xfId="0" applyNumberFormat="1"/>
    <xf numFmtId="171" fontId="0" fillId="0" borderId="1" xfId="0" applyNumberFormat="1" applyBorder="1"/>
    <xf numFmtId="0" fontId="0" fillId="0" borderId="1" xfId="0" applyNumberFormat="1" applyBorder="1"/>
    <xf numFmtId="0" fontId="0" fillId="0" borderId="0" xfId="0" applyNumberFormat="1" applyBorder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</xdr:col>
      <xdr:colOff>182880</xdr:colOff>
      <xdr:row>4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206C92-6B32-4B96-C1E5-747A6A84A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" y="548640"/>
          <a:ext cx="1828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182880</xdr:colOff>
      <xdr:row>4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A3E056-6303-345A-F36D-D27837316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548640"/>
          <a:ext cx="1828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182880</xdr:colOff>
      <xdr:row>4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024337-D04C-2DDC-D3DA-9F71F8B7D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548640"/>
          <a:ext cx="1828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182880</xdr:colOff>
      <xdr:row>4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764C8E-7197-892C-D1B3-9467BDAF6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1140" y="548640"/>
          <a:ext cx="1828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182880</xdr:colOff>
      <xdr:row>11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457624-5F39-CF16-61C7-38FF6A348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" y="2011680"/>
          <a:ext cx="1828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182880</xdr:colOff>
      <xdr:row>11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C65A21-222A-467E-1A72-1066C67F2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2011680"/>
          <a:ext cx="1828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182880</xdr:colOff>
      <xdr:row>11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FCFECCF-D457-195B-82D0-56F6683DF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2011680"/>
          <a:ext cx="1828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182880</xdr:colOff>
      <xdr:row>11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50A7A1A-D5DB-AF47-E285-4EB7B2F9F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1140" y="2011680"/>
          <a:ext cx="1828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182880</xdr:colOff>
      <xdr:row>18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BB87D51-5B00-1784-9867-520FBCC9E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" y="3474720"/>
          <a:ext cx="1828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182880</xdr:colOff>
      <xdr:row>18</xdr:row>
      <xdr:rowOff>76200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17DFF7B-CBE4-1C96-22B9-7F021E5C8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3474720"/>
          <a:ext cx="1828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33A1-B7AD-4BCC-AFB3-CEB9A437C0D6}">
  <dimension ref="B3:K23"/>
  <sheetViews>
    <sheetView workbookViewId="0">
      <selection activeCell="K1" sqref="K1:K1048576"/>
    </sheetView>
  </sheetViews>
  <sheetFormatPr defaultRowHeight="14.4" x14ac:dyDescent="0.3"/>
  <cols>
    <col min="2" max="2" width="12.6640625" bestFit="1" customWidth="1"/>
    <col min="3" max="3" width="11.44140625" style="17" bestFit="1" customWidth="1"/>
    <col min="4" max="9" width="8.88671875" style="17"/>
    <col min="10" max="10" width="10.33203125" style="17" bestFit="1" customWidth="1"/>
  </cols>
  <sheetData>
    <row r="3" spans="2:11" x14ac:dyDescent="0.3">
      <c r="B3" s="1"/>
      <c r="C3" s="18" t="s">
        <v>14</v>
      </c>
      <c r="D3" s="18"/>
      <c r="E3" s="18" t="s">
        <v>0</v>
      </c>
      <c r="F3" s="18"/>
      <c r="G3" s="18" t="s">
        <v>1</v>
      </c>
      <c r="H3" s="18"/>
      <c r="I3" s="18" t="s">
        <v>2</v>
      </c>
      <c r="J3" s="18"/>
    </row>
    <row r="4" spans="2:11" x14ac:dyDescent="0.3">
      <c r="B4" s="1" t="s">
        <v>6</v>
      </c>
      <c r="C4" s="18" t="s">
        <v>56</v>
      </c>
      <c r="D4" s="18" t="s">
        <v>7</v>
      </c>
      <c r="E4" s="18" t="s">
        <v>56</v>
      </c>
      <c r="F4" s="18" t="s">
        <v>7</v>
      </c>
      <c r="G4" s="18" t="s">
        <v>56</v>
      </c>
      <c r="H4" s="18" t="s">
        <v>7</v>
      </c>
      <c r="I4" s="18" t="s">
        <v>56</v>
      </c>
      <c r="J4" s="18" t="s">
        <v>7</v>
      </c>
    </row>
    <row r="5" spans="2:11" x14ac:dyDescent="0.3">
      <c r="B5" s="1" t="s">
        <v>8</v>
      </c>
      <c r="C5" s="19">
        <v>0.01</v>
      </c>
      <c r="D5" s="19" t="s">
        <v>25</v>
      </c>
      <c r="E5" s="18">
        <v>0</v>
      </c>
      <c r="F5" s="18" t="s">
        <v>25</v>
      </c>
      <c r="G5" s="19">
        <v>0.43</v>
      </c>
      <c r="H5" s="19" t="s">
        <v>34</v>
      </c>
      <c r="I5" s="19">
        <v>0</v>
      </c>
      <c r="J5" s="19" t="s">
        <v>29</v>
      </c>
      <c r="K5" s="16"/>
    </row>
    <row r="6" spans="2:11" x14ac:dyDescent="0.3">
      <c r="B6" s="1" t="s">
        <v>9</v>
      </c>
      <c r="C6" s="19">
        <v>0.2</v>
      </c>
      <c r="D6" s="19" t="s">
        <v>26</v>
      </c>
      <c r="E6" s="19">
        <v>7.0000000000000007E-2</v>
      </c>
      <c r="F6" s="19" t="s">
        <v>31</v>
      </c>
      <c r="G6" s="19">
        <v>0.76</v>
      </c>
      <c r="H6" s="19" t="s">
        <v>35</v>
      </c>
      <c r="I6" s="19">
        <v>0.35</v>
      </c>
      <c r="J6" s="19" t="s">
        <v>38</v>
      </c>
      <c r="K6" s="16"/>
    </row>
    <row r="7" spans="2:11" x14ac:dyDescent="0.3">
      <c r="B7" s="1" t="s">
        <v>10</v>
      </c>
      <c r="C7" s="19">
        <v>0.01</v>
      </c>
      <c r="D7" s="19" t="s">
        <v>27</v>
      </c>
      <c r="E7" s="19">
        <v>-0.21</v>
      </c>
      <c r="F7" s="19" t="s">
        <v>29</v>
      </c>
      <c r="G7" s="19">
        <v>0.52</v>
      </c>
      <c r="H7" s="19" t="s">
        <v>36</v>
      </c>
      <c r="I7" s="19">
        <v>0.25</v>
      </c>
      <c r="J7" s="19" t="s">
        <v>39</v>
      </c>
      <c r="K7" s="16"/>
    </row>
    <row r="8" spans="2:11" x14ac:dyDescent="0.3">
      <c r="B8" s="1" t="s">
        <v>11</v>
      </c>
      <c r="C8" s="19">
        <v>0.04</v>
      </c>
      <c r="D8" s="19" t="s">
        <v>28</v>
      </c>
      <c r="E8" s="19">
        <v>0</v>
      </c>
      <c r="F8" s="19" t="s">
        <v>29</v>
      </c>
      <c r="G8" s="19">
        <v>-0.01</v>
      </c>
      <c r="H8" s="19" t="s">
        <v>29</v>
      </c>
      <c r="I8" s="19">
        <v>-0.05</v>
      </c>
      <c r="J8" s="19" t="s">
        <v>29</v>
      </c>
      <c r="K8" s="16"/>
    </row>
    <row r="9" spans="2:11" x14ac:dyDescent="0.3">
      <c r="B9" s="1" t="s">
        <v>12</v>
      </c>
      <c r="C9" s="19">
        <v>-0.1</v>
      </c>
      <c r="D9" s="19" t="s">
        <v>29</v>
      </c>
      <c r="E9" s="19">
        <v>0.02</v>
      </c>
      <c r="F9" s="19" t="s">
        <v>32</v>
      </c>
      <c r="G9" s="19">
        <v>-0.02</v>
      </c>
      <c r="H9" s="19" t="s">
        <v>29</v>
      </c>
      <c r="I9" s="19">
        <v>0.1</v>
      </c>
      <c r="J9" s="19" t="s">
        <v>40</v>
      </c>
      <c r="K9" s="16"/>
    </row>
    <row r="10" spans="2:11" x14ac:dyDescent="0.3">
      <c r="B10" s="1" t="s">
        <v>13</v>
      </c>
      <c r="C10" s="19">
        <v>0.89</v>
      </c>
      <c r="D10" s="19" t="s">
        <v>30</v>
      </c>
      <c r="E10" s="19">
        <v>0.59</v>
      </c>
      <c r="F10" s="19" t="s">
        <v>33</v>
      </c>
      <c r="G10" s="19">
        <v>0.17</v>
      </c>
      <c r="H10" s="19" t="s">
        <v>37</v>
      </c>
      <c r="I10" s="19">
        <v>0.77</v>
      </c>
      <c r="J10" s="19" t="s">
        <v>41</v>
      </c>
      <c r="K10" s="16"/>
    </row>
    <row r="11" spans="2:11" x14ac:dyDescent="0.3">
      <c r="B11" s="2"/>
      <c r="C11" s="20"/>
      <c r="D11" s="20"/>
      <c r="E11" s="20"/>
      <c r="F11" s="20"/>
      <c r="G11" s="20"/>
      <c r="H11" s="20"/>
      <c r="I11" s="20"/>
      <c r="J11" s="20"/>
    </row>
    <row r="12" spans="2:11" x14ac:dyDescent="0.3">
      <c r="B12" s="1"/>
      <c r="C12" s="19" t="s">
        <v>14</v>
      </c>
      <c r="D12" s="19"/>
      <c r="E12" s="19" t="s">
        <v>0</v>
      </c>
      <c r="F12" s="19"/>
      <c r="G12" s="19" t="s">
        <v>1</v>
      </c>
      <c r="H12" s="19"/>
      <c r="I12" s="19" t="s">
        <v>2</v>
      </c>
      <c r="J12" s="19"/>
    </row>
    <row r="13" spans="2:11" x14ac:dyDescent="0.3">
      <c r="B13" s="1" t="s">
        <v>6</v>
      </c>
      <c r="C13" s="19" t="s">
        <v>56</v>
      </c>
      <c r="D13" s="19" t="s">
        <v>7</v>
      </c>
      <c r="E13" s="19" t="s">
        <v>56</v>
      </c>
      <c r="F13" s="19" t="s">
        <v>7</v>
      </c>
      <c r="G13" s="19" t="s">
        <v>56</v>
      </c>
      <c r="H13" s="19" t="s">
        <v>7</v>
      </c>
      <c r="I13" s="19" t="s">
        <v>56</v>
      </c>
      <c r="J13" s="19" t="s">
        <v>7</v>
      </c>
    </row>
    <row r="14" spans="2:11" x14ac:dyDescent="0.3">
      <c r="B14" s="1" t="s">
        <v>10</v>
      </c>
      <c r="C14" s="19">
        <v>0</v>
      </c>
      <c r="D14" s="19" t="s">
        <v>29</v>
      </c>
      <c r="E14" s="19">
        <v>0.04</v>
      </c>
      <c r="F14" s="19" t="s">
        <v>45</v>
      </c>
      <c r="G14" s="19">
        <v>0.7</v>
      </c>
      <c r="H14" s="19" t="s">
        <v>48</v>
      </c>
      <c r="I14" s="19">
        <v>0.14000000000000001</v>
      </c>
      <c r="J14" s="19" t="s">
        <v>52</v>
      </c>
      <c r="K14" s="16"/>
    </row>
    <row r="15" spans="2:11" x14ac:dyDescent="0.3">
      <c r="B15" s="1" t="s">
        <v>15</v>
      </c>
      <c r="C15" s="19">
        <v>0.01</v>
      </c>
      <c r="D15" s="19" t="s">
        <v>42</v>
      </c>
      <c r="E15" s="19">
        <v>0.1</v>
      </c>
      <c r="F15" s="19" t="s">
        <v>46</v>
      </c>
      <c r="G15" s="19">
        <v>0.09</v>
      </c>
      <c r="H15" s="19" t="s">
        <v>49</v>
      </c>
      <c r="I15" s="19">
        <v>0.02</v>
      </c>
      <c r="J15" s="19" t="s">
        <v>32</v>
      </c>
      <c r="K15" s="16"/>
    </row>
    <row r="16" spans="2:11" x14ac:dyDescent="0.3">
      <c r="B16" s="1" t="s">
        <v>16</v>
      </c>
      <c r="C16" s="19">
        <v>0</v>
      </c>
      <c r="D16" s="19" t="s">
        <v>29</v>
      </c>
      <c r="E16" s="19">
        <v>0</v>
      </c>
      <c r="F16" s="19" t="s">
        <v>29</v>
      </c>
      <c r="G16" s="19">
        <v>7.0000000000000007E-2</v>
      </c>
      <c r="H16" s="19" t="s">
        <v>50</v>
      </c>
      <c r="I16" s="19">
        <v>0</v>
      </c>
      <c r="J16" s="19" t="s">
        <v>27</v>
      </c>
      <c r="K16" s="16"/>
    </row>
    <row r="17" spans="2:11" x14ac:dyDescent="0.3">
      <c r="B17" s="1" t="s">
        <v>17</v>
      </c>
      <c r="C17" s="19">
        <v>0</v>
      </c>
      <c r="D17" s="19" t="s">
        <v>43</v>
      </c>
      <c r="E17" s="19">
        <v>0.03</v>
      </c>
      <c r="F17" s="19" t="s">
        <v>47</v>
      </c>
      <c r="G17" s="19">
        <v>0.01</v>
      </c>
      <c r="H17" s="19" t="s">
        <v>42</v>
      </c>
      <c r="I17" s="19">
        <v>0.01</v>
      </c>
      <c r="J17" s="19" t="s">
        <v>27</v>
      </c>
      <c r="K17" s="16"/>
    </row>
    <row r="18" spans="2:11" x14ac:dyDescent="0.3">
      <c r="B18" s="1" t="s">
        <v>13</v>
      </c>
      <c r="C18" s="19">
        <v>0.84</v>
      </c>
      <c r="D18" s="19" t="s">
        <v>44</v>
      </c>
      <c r="E18" s="19">
        <v>-0.05</v>
      </c>
      <c r="F18" s="19" t="s">
        <v>29</v>
      </c>
      <c r="G18" s="19">
        <v>0.62</v>
      </c>
      <c r="H18" s="19" t="s">
        <v>51</v>
      </c>
      <c r="I18" s="19">
        <v>-0.1</v>
      </c>
      <c r="J18" s="19" t="s">
        <v>29</v>
      </c>
      <c r="K18" s="16"/>
    </row>
    <row r="19" spans="2:11" x14ac:dyDescent="0.3">
      <c r="C19" s="21"/>
      <c r="D19" s="21"/>
      <c r="E19" s="21"/>
      <c r="F19" s="21"/>
      <c r="G19" s="21"/>
      <c r="H19" s="21"/>
      <c r="I19" s="21"/>
      <c r="J19" s="21"/>
    </row>
    <row r="20" spans="2:11" x14ac:dyDescent="0.3">
      <c r="C20" s="19" t="s">
        <v>3</v>
      </c>
      <c r="D20" s="19"/>
      <c r="E20" s="19" t="s">
        <v>4</v>
      </c>
      <c r="F20" s="19"/>
    </row>
    <row r="21" spans="2:11" x14ac:dyDescent="0.3">
      <c r="B21" s="3" t="s">
        <v>22</v>
      </c>
      <c r="C21" s="19" t="s">
        <v>56</v>
      </c>
      <c r="D21" s="19" t="s">
        <v>7</v>
      </c>
      <c r="E21" s="19" t="s">
        <v>56</v>
      </c>
      <c r="F21" s="19" t="s">
        <v>7</v>
      </c>
    </row>
    <row r="22" spans="2:11" x14ac:dyDescent="0.3">
      <c r="B22" s="3" t="s">
        <v>20</v>
      </c>
      <c r="C22" s="19">
        <v>0.04</v>
      </c>
      <c r="D22" s="19" t="s">
        <v>60</v>
      </c>
      <c r="E22" s="19">
        <v>0</v>
      </c>
      <c r="F22" s="19" t="s">
        <v>58</v>
      </c>
    </row>
    <row r="23" spans="2:11" x14ac:dyDescent="0.3">
      <c r="B23" s="3" t="s">
        <v>21</v>
      </c>
      <c r="C23" s="19">
        <v>0.81</v>
      </c>
      <c r="D23" s="19" t="s">
        <v>57</v>
      </c>
      <c r="E23" s="19">
        <v>0.9</v>
      </c>
      <c r="F23" s="19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505E-21E9-41DB-ABE9-08F392FE488B}">
  <dimension ref="B2:O26"/>
  <sheetViews>
    <sheetView tabSelected="1" workbookViewId="0">
      <selection activeCell="F12" sqref="F12"/>
    </sheetView>
  </sheetViews>
  <sheetFormatPr defaultRowHeight="14.4" x14ac:dyDescent="0.3"/>
  <cols>
    <col min="2" max="2" width="12.6640625" bestFit="1" customWidth="1"/>
    <col min="3" max="3" width="11.44140625" bestFit="1" customWidth="1"/>
    <col min="11" max="11" width="10.6640625" customWidth="1"/>
    <col min="14" max="15" width="10.33203125" customWidth="1"/>
    <col min="16" max="16" width="12.21875" bestFit="1" customWidth="1"/>
  </cols>
  <sheetData>
    <row r="2" spans="2:15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5" ht="14.4" customHeight="1" x14ac:dyDescent="0.3">
      <c r="B3" s="3"/>
      <c r="C3" s="10" t="s">
        <v>14</v>
      </c>
      <c r="D3" s="10"/>
      <c r="E3" s="10" t="s">
        <v>0</v>
      </c>
      <c r="F3" s="10"/>
      <c r="G3" s="10" t="s">
        <v>1</v>
      </c>
      <c r="H3" s="10"/>
      <c r="I3" s="10" t="s">
        <v>2</v>
      </c>
      <c r="J3" s="10"/>
      <c r="K3" s="8" t="s">
        <v>61</v>
      </c>
      <c r="L3" s="6"/>
      <c r="M3" s="6"/>
      <c r="N3" s="8" t="s">
        <v>24</v>
      </c>
      <c r="O3" s="8" t="s">
        <v>23</v>
      </c>
    </row>
    <row r="4" spans="2:15" x14ac:dyDescent="0.3">
      <c r="B4" s="3" t="s">
        <v>6</v>
      </c>
      <c r="D4" s="3" t="s">
        <v>7</v>
      </c>
      <c r="F4" s="3" t="s">
        <v>7</v>
      </c>
      <c r="H4" s="3" t="s">
        <v>7</v>
      </c>
      <c r="J4" s="3" t="s">
        <v>7</v>
      </c>
      <c r="K4" s="9"/>
      <c r="L4" s="6"/>
      <c r="M4" s="6"/>
      <c r="N4" s="9"/>
      <c r="O4" s="9"/>
    </row>
    <row r="5" spans="2:15" x14ac:dyDescent="0.3">
      <c r="B5" s="1" t="s">
        <v>9</v>
      </c>
      <c r="C5" s="19">
        <v>0.2</v>
      </c>
      <c r="D5" s="19" t="s">
        <v>26</v>
      </c>
      <c r="E5" s="19">
        <v>7.0000000000000007E-2</v>
      </c>
      <c r="F5" s="19" t="s">
        <v>31</v>
      </c>
      <c r="G5" s="19">
        <v>0.76</v>
      </c>
      <c r="H5" s="19" t="s">
        <v>35</v>
      </c>
      <c r="I5" s="19">
        <v>0.35</v>
      </c>
      <c r="J5" s="19" t="s">
        <v>38</v>
      </c>
      <c r="K5" s="11">
        <f>AVERAGE(C5,E5,G5,I5)</f>
        <v>0.34499999999999997</v>
      </c>
      <c r="L5" s="14"/>
      <c r="M5" s="6"/>
      <c r="N5" s="11">
        <f>K5</f>
        <v>0.34499999999999997</v>
      </c>
      <c r="O5" s="11">
        <f>K12</f>
        <v>5.5E-2</v>
      </c>
    </row>
    <row r="6" spans="2:15" x14ac:dyDescent="0.3">
      <c r="B6" s="1" t="s">
        <v>10</v>
      </c>
      <c r="C6" s="19">
        <v>0.01</v>
      </c>
      <c r="D6" s="19" t="s">
        <v>27</v>
      </c>
      <c r="E6" s="19">
        <v>0</v>
      </c>
      <c r="F6" s="19" t="s">
        <v>29</v>
      </c>
      <c r="G6" s="19">
        <v>0.52</v>
      </c>
      <c r="H6" s="19" t="s">
        <v>36</v>
      </c>
      <c r="I6" s="19">
        <v>0.25</v>
      </c>
      <c r="J6" s="19" t="s">
        <v>39</v>
      </c>
      <c r="K6" s="11">
        <f>AVERAGE(C6,E6,G6,I6)</f>
        <v>0.19500000000000001</v>
      </c>
      <c r="L6" s="6"/>
      <c r="M6" s="6"/>
      <c r="N6" s="11">
        <f t="shared" ref="N6" si="0">K6</f>
        <v>0.19500000000000001</v>
      </c>
      <c r="O6" s="11">
        <f t="shared" ref="O6" si="1">K13</f>
        <v>0.22</v>
      </c>
    </row>
    <row r="7" spans="2:15" x14ac:dyDescent="0.3">
      <c r="B7" s="1" t="s">
        <v>12</v>
      </c>
      <c r="C7" s="19">
        <v>0</v>
      </c>
      <c r="D7" s="19" t="s">
        <v>29</v>
      </c>
      <c r="E7" s="19">
        <v>0.02</v>
      </c>
      <c r="F7" s="19" t="s">
        <v>32</v>
      </c>
      <c r="G7" s="19">
        <v>0</v>
      </c>
      <c r="H7" s="19" t="s">
        <v>29</v>
      </c>
      <c r="I7" s="19">
        <v>0.1</v>
      </c>
      <c r="J7" s="19" t="s">
        <v>40</v>
      </c>
      <c r="K7" s="11">
        <f>AVERAGE(C7,E7,G7,I7)</f>
        <v>3.0000000000000002E-2</v>
      </c>
      <c r="L7" s="6"/>
      <c r="M7" s="6"/>
      <c r="N7" s="11">
        <f>K7</f>
        <v>3.0000000000000002E-2</v>
      </c>
      <c r="O7" s="11">
        <f>K14</f>
        <v>1.2500000000000001E-2</v>
      </c>
    </row>
    <row r="8" spans="2:15" x14ac:dyDescent="0.3">
      <c r="B8" s="7" t="s">
        <v>5</v>
      </c>
      <c r="C8" s="11">
        <f>AVERAGE(C5:C7)</f>
        <v>7.0000000000000007E-2</v>
      </c>
      <c r="D8" s="11"/>
      <c r="E8" s="11">
        <f>AVERAGE(E5:E7)</f>
        <v>3.0000000000000002E-2</v>
      </c>
      <c r="F8" s="11"/>
      <c r="G8" s="11">
        <f>AVERAGE(G5:G7)</f>
        <v>0.42666666666666669</v>
      </c>
      <c r="H8" s="11"/>
      <c r="I8" s="11">
        <v>0.1</v>
      </c>
      <c r="J8" s="11"/>
      <c r="K8" s="12">
        <f>AVERAGE(K5:K7)</f>
        <v>0.19000000000000003</v>
      </c>
      <c r="L8" s="6"/>
      <c r="M8" s="6"/>
      <c r="N8" s="11">
        <f>K8</f>
        <v>0.19000000000000003</v>
      </c>
      <c r="O8" s="12">
        <f>K15</f>
        <v>9.583333333333334E-2</v>
      </c>
    </row>
    <row r="9" spans="2:15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5" x14ac:dyDescent="0.3">
      <c r="B10" s="3"/>
      <c r="C10" s="4" t="s">
        <v>14</v>
      </c>
      <c r="D10" s="5"/>
      <c r="E10" s="4" t="s">
        <v>0</v>
      </c>
      <c r="F10" s="5"/>
      <c r="G10" s="4" t="s">
        <v>1</v>
      </c>
      <c r="H10" s="5"/>
      <c r="I10" s="4" t="s">
        <v>2</v>
      </c>
      <c r="J10" s="5"/>
      <c r="K10" s="8" t="s">
        <v>23</v>
      </c>
      <c r="L10" s="6"/>
      <c r="M10" s="6"/>
    </row>
    <row r="11" spans="2:15" x14ac:dyDescent="0.3">
      <c r="B11" s="3" t="s">
        <v>6</v>
      </c>
      <c r="D11" s="3" t="s">
        <v>7</v>
      </c>
      <c r="F11" s="3" t="s">
        <v>7</v>
      </c>
      <c r="H11" s="3" t="s">
        <v>7</v>
      </c>
      <c r="J11" s="3" t="s">
        <v>7</v>
      </c>
      <c r="K11" s="9"/>
      <c r="L11" s="6"/>
      <c r="M11" s="6"/>
    </row>
    <row r="12" spans="2:15" x14ac:dyDescent="0.3">
      <c r="B12" s="1" t="s">
        <v>15</v>
      </c>
      <c r="C12" s="19">
        <v>0.01</v>
      </c>
      <c r="D12" s="19" t="s">
        <v>42</v>
      </c>
      <c r="E12" s="19">
        <v>0.1</v>
      </c>
      <c r="F12" s="19" t="s">
        <v>46</v>
      </c>
      <c r="G12" s="19">
        <v>0.09</v>
      </c>
      <c r="H12" s="19" t="s">
        <v>49</v>
      </c>
      <c r="I12" s="19">
        <v>0.02</v>
      </c>
      <c r="J12" s="19" t="s">
        <v>32</v>
      </c>
      <c r="K12" s="11">
        <f>AVERAGE(C12,E12,G12,I12)</f>
        <v>5.5E-2</v>
      </c>
      <c r="L12" s="6"/>
      <c r="M12" s="6"/>
    </row>
    <row r="13" spans="2:15" x14ac:dyDescent="0.3">
      <c r="B13" s="1" t="s">
        <v>10</v>
      </c>
      <c r="C13" s="19">
        <v>0</v>
      </c>
      <c r="D13" s="19" t="s">
        <v>29</v>
      </c>
      <c r="E13" s="19">
        <v>0.04</v>
      </c>
      <c r="F13" s="19" t="s">
        <v>45</v>
      </c>
      <c r="G13" s="19">
        <v>0.7</v>
      </c>
      <c r="H13" s="19" t="s">
        <v>48</v>
      </c>
      <c r="I13" s="19">
        <v>0.14000000000000001</v>
      </c>
      <c r="J13" s="19" t="s">
        <v>52</v>
      </c>
      <c r="K13" s="11">
        <f>AVERAGE(C13,E13,G13,I13)</f>
        <v>0.22</v>
      </c>
      <c r="L13" s="6"/>
      <c r="M13" s="6"/>
    </row>
    <row r="14" spans="2:15" x14ac:dyDescent="0.3">
      <c r="B14" s="1" t="s">
        <v>17</v>
      </c>
      <c r="C14" s="19">
        <v>0</v>
      </c>
      <c r="D14" s="19" t="s">
        <v>43</v>
      </c>
      <c r="E14" s="19">
        <v>0.03</v>
      </c>
      <c r="F14" s="19" t="s">
        <v>47</v>
      </c>
      <c r="G14" s="19">
        <v>0.01</v>
      </c>
      <c r="H14" s="19" t="s">
        <v>42</v>
      </c>
      <c r="I14" s="19">
        <v>0.01</v>
      </c>
      <c r="J14" s="19" t="s">
        <v>27</v>
      </c>
      <c r="K14" s="11">
        <f>AVERAGE(C14,E14,G14,I14)</f>
        <v>1.2500000000000001E-2</v>
      </c>
      <c r="L14" s="6"/>
      <c r="M14" s="6"/>
    </row>
    <row r="15" spans="2:15" x14ac:dyDescent="0.3">
      <c r="B15" s="7" t="s">
        <v>5</v>
      </c>
      <c r="C15" s="11">
        <f>AVERAGE(C12:C14)</f>
        <v>3.3333333333333335E-3</v>
      </c>
      <c r="D15" s="11"/>
      <c r="E15" s="11">
        <f>AVERAGE(E12:E14)</f>
        <v>5.6666666666666671E-2</v>
      </c>
      <c r="F15" s="11"/>
      <c r="G15" s="11">
        <f>AVERAGE(G12:G14)</f>
        <v>0.26666666666666666</v>
      </c>
      <c r="H15" s="11"/>
      <c r="I15" s="11">
        <f>AVERAGE(I12:I14)</f>
        <v>5.6666666666666671E-2</v>
      </c>
      <c r="J15" s="11"/>
      <c r="K15" s="12">
        <f>AVERAGE(K12:K14)</f>
        <v>9.583333333333334E-2</v>
      </c>
      <c r="L15" s="6"/>
      <c r="M15" s="6"/>
    </row>
    <row r="16" spans="2:15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x14ac:dyDescent="0.3">
      <c r="B17" s="3"/>
      <c r="C17" s="4" t="s">
        <v>18</v>
      </c>
      <c r="D17" s="5"/>
      <c r="E17" s="4" t="s">
        <v>19</v>
      </c>
      <c r="F17" s="5"/>
      <c r="G17" s="6"/>
      <c r="H17" s="6"/>
      <c r="I17" s="6"/>
      <c r="J17" s="6"/>
      <c r="K17" s="6"/>
      <c r="L17" s="6"/>
      <c r="M17" s="6"/>
    </row>
    <row r="18" spans="2:13" x14ac:dyDescent="0.3">
      <c r="B18" s="3" t="s">
        <v>22</v>
      </c>
      <c r="D18" s="3" t="s">
        <v>7</v>
      </c>
      <c r="F18" s="3" t="s">
        <v>7</v>
      </c>
      <c r="G18" s="6"/>
      <c r="H18" s="6"/>
      <c r="I18" s="6"/>
      <c r="J18" s="6"/>
      <c r="K18" s="6"/>
      <c r="L18" s="6"/>
      <c r="M18" s="6"/>
    </row>
    <row r="19" spans="2:13" x14ac:dyDescent="0.3">
      <c r="B19" s="3" t="s">
        <v>20</v>
      </c>
      <c r="C19" s="13">
        <v>0.04</v>
      </c>
      <c r="D19" s="3" t="s">
        <v>55</v>
      </c>
      <c r="E19" s="13">
        <v>0</v>
      </c>
      <c r="F19" s="3" t="s">
        <v>27</v>
      </c>
      <c r="G19" s="15">
        <f>AVERAGE(C19,E19)</f>
        <v>0.02</v>
      </c>
      <c r="H19" s="6"/>
      <c r="I19" s="6"/>
      <c r="J19" s="6"/>
      <c r="K19" s="6"/>
      <c r="L19" s="6"/>
      <c r="M19" s="6"/>
    </row>
    <row r="20" spans="2:13" x14ac:dyDescent="0.3">
      <c r="B20" s="3" t="s">
        <v>21</v>
      </c>
      <c r="C20" s="13">
        <v>0.81</v>
      </c>
      <c r="D20" s="3" t="s">
        <v>53</v>
      </c>
      <c r="E20" s="13">
        <v>0.9</v>
      </c>
      <c r="F20" s="3" t="s">
        <v>54</v>
      </c>
      <c r="G20" s="15">
        <f t="shared" ref="G20" si="2">AVERAGE(C20,E20)</f>
        <v>0.85499999999999998</v>
      </c>
      <c r="H20" s="6"/>
      <c r="I20" s="6"/>
      <c r="J20" s="6"/>
      <c r="K20" s="6"/>
      <c r="L20" s="6"/>
      <c r="M20" s="6"/>
    </row>
    <row r="21" spans="2:13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3">
      <c r="L26" s="6"/>
      <c r="M26" s="6"/>
    </row>
  </sheetData>
  <mergeCells count="10">
    <mergeCell ref="N3:N4"/>
    <mergeCell ref="O3:O4"/>
    <mergeCell ref="C10:D10"/>
    <mergeCell ref="E10:F10"/>
    <mergeCell ref="G10:H10"/>
    <mergeCell ref="I10:J10"/>
    <mergeCell ref="K10:K11"/>
    <mergeCell ref="C17:D17"/>
    <mergeCell ref="E17:F17"/>
    <mergeCell ref="K3:K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for body of CH6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 Eoin Rodgers</dc:creator>
  <cp:lastModifiedBy>Antoin Eoin Rodgers</cp:lastModifiedBy>
  <dcterms:created xsi:type="dcterms:W3CDTF">2022-09-10T18:54:33Z</dcterms:created>
  <dcterms:modified xsi:type="dcterms:W3CDTF">2022-09-11T03:27:27Z</dcterms:modified>
</cp:coreProperties>
</file>