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-my.sharepoint.com/personal/catarina_pien_water_ca_gov/Documents/Work/Database/R_code/WaterQualityDataExport/R_write/"/>
    </mc:Choice>
  </mc:AlternateContent>
  <xr:revisionPtr revIDLastSave="0" documentId="8_{5C6741EF-9111-4D93-80B8-B1D706729B55}" xr6:coauthVersionLast="45" xr6:coauthVersionMax="45" xr10:uidLastSave="{00000000-0000-0000-0000-000000000000}"/>
  <bookViews>
    <workbookView xWindow="-120" yWindow="-120" windowWidth="29040" windowHeight="15720" xr2:uid="{93543F65-DE21-43C8-9EBD-E74934927958}"/>
  </bookViews>
  <sheets>
    <sheet name="AES_DiscreteWQ_KiECO_20201022" sheetId="1" r:id="rId1"/>
  </sheets>
  <definedNames>
    <definedName name="_xlnm._FilterDatabase" localSheetId="0" hidden="1">AES_DiscreteWQ_KiECO_20201022!$A$1:$BC$23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</calcChain>
</file>

<file path=xl/sharedStrings.xml><?xml version="1.0" encoding="utf-8"?>
<sst xmlns="http://schemas.openxmlformats.org/spreadsheetml/2006/main" count="556" uniqueCount="182">
  <si>
    <t>RunCode</t>
  </si>
  <si>
    <t>RunName</t>
  </si>
  <si>
    <t>MeasuringProgram</t>
  </si>
  <si>
    <t>StationCode</t>
  </si>
  <si>
    <t>StationName</t>
  </si>
  <si>
    <t>StationNumber</t>
  </si>
  <si>
    <t>SAM_Code</t>
  </si>
  <si>
    <t>SAM_Code_Parent</t>
  </si>
  <si>
    <t>SampleType</t>
  </si>
  <si>
    <t>PhysicalDataID</t>
  </si>
  <si>
    <t>SampleDate.field</t>
  </si>
  <si>
    <t>SampleDate.WDL</t>
  </si>
  <si>
    <t>SamplingDate</t>
  </si>
  <si>
    <t>SamplingTime</t>
  </si>
  <si>
    <t>SampleNumber</t>
  </si>
  <si>
    <t>SampleTime</t>
  </si>
  <si>
    <t>LabOrField</t>
  </si>
  <si>
    <t>Recorder</t>
  </si>
  <si>
    <t>Field.Check</t>
  </si>
  <si>
    <t>Crew</t>
  </si>
  <si>
    <t>YSI</t>
  </si>
  <si>
    <t>WeatherCode</t>
  </si>
  <si>
    <t>Secchi</t>
  </si>
  <si>
    <t>WaterTemperature</t>
  </si>
  <si>
    <t>DO</t>
  </si>
  <si>
    <t>SpCnd</t>
  </si>
  <si>
    <t>EC</t>
  </si>
  <si>
    <t>pH</t>
  </si>
  <si>
    <t>Tide</t>
  </si>
  <si>
    <t>Microcyst</t>
  </si>
  <si>
    <t>VegRank</t>
  </si>
  <si>
    <t>Turb</t>
  </si>
  <si>
    <t>SurfaceIRR</t>
  </si>
  <si>
    <t>Depth1</t>
  </si>
  <si>
    <t>Depth2</t>
  </si>
  <si>
    <t>Depth3</t>
  </si>
  <si>
    <t>Depth4</t>
  </si>
  <si>
    <t>SubSurfaceIRR1</t>
  </si>
  <si>
    <t>SubSurfaceIRR2</t>
  </si>
  <si>
    <t>SubSurfaceIRR3</t>
  </si>
  <si>
    <t>SubSurfaceIRR4</t>
  </si>
  <si>
    <t>FieldComments_Light</t>
  </si>
  <si>
    <t>LightData</t>
  </si>
  <si>
    <t>DriftData</t>
  </si>
  <si>
    <t>LarvalData</t>
  </si>
  <si>
    <t>150_ZoopData</t>
  </si>
  <si>
    <t>50_ZoopData</t>
  </si>
  <si>
    <t>PhytoData</t>
  </si>
  <si>
    <t>ChlData</t>
  </si>
  <si>
    <t>NutrData</t>
  </si>
  <si>
    <t>FieldComments_WQ</t>
  </si>
  <si>
    <t>DataCorrectionComments</t>
  </si>
  <si>
    <t>EnteredBy</t>
  </si>
  <si>
    <t>QAQCBy</t>
  </si>
  <si>
    <t>YBFMP</t>
  </si>
  <si>
    <t>SHR</t>
  </si>
  <si>
    <t>SHER</t>
  </si>
  <si>
    <t>A0200000</t>
  </si>
  <si>
    <t>NA</t>
  </si>
  <si>
    <t>STTD</t>
  </si>
  <si>
    <t>Toe Drain at STTD</t>
  </si>
  <si>
    <t>A0D82120386</t>
  </si>
  <si>
    <t>CLR</t>
  </si>
  <si>
    <t>CLD</t>
  </si>
  <si>
    <t>NDFA</t>
  </si>
  <si>
    <t>RCS</t>
  </si>
  <si>
    <t>A0D84761435</t>
  </si>
  <si>
    <t>LIS</t>
  </si>
  <si>
    <t>Toe Drain YB LISBON</t>
  </si>
  <si>
    <t>B9D82851352</t>
  </si>
  <si>
    <t>BL5</t>
  </si>
  <si>
    <t>BL5 -Below Toe Drain</t>
  </si>
  <si>
    <t>B9D81651399</t>
  </si>
  <si>
    <t>I80</t>
  </si>
  <si>
    <t>Toe Drain@ I-80</t>
  </si>
  <si>
    <t>A0D83441350</t>
  </si>
  <si>
    <t>LIB</t>
  </si>
  <si>
    <t>Liberty at S End</t>
  </si>
  <si>
    <t>B9D81450411</t>
  </si>
  <si>
    <t>Ridge Cut Slough</t>
  </si>
  <si>
    <t>RD22</t>
  </si>
  <si>
    <t>Toe Drain at Rd. 22</t>
  </si>
  <si>
    <t>A0D84061386</t>
  </si>
  <si>
    <t>RVB</t>
  </si>
  <si>
    <t>RVB - Rio Vista</t>
  </si>
  <si>
    <t>B9D80960412</t>
  </si>
  <si>
    <t>RYI</t>
  </si>
  <si>
    <t>RYI - Cache Slough</t>
  </si>
  <si>
    <t>B9D81281402</t>
  </si>
  <si>
    <t>Duplicate Sample</t>
  </si>
  <si>
    <t>Ebb</t>
  </si>
  <si>
    <t>Flood</t>
  </si>
  <si>
    <t>NI</t>
  </si>
  <si>
    <t>CS</t>
  </si>
  <si>
    <t>cstuart</t>
  </si>
  <si>
    <t>MB</t>
  </si>
  <si>
    <t>NI CS</t>
  </si>
  <si>
    <t>End of light pole.</t>
  </si>
  <si>
    <t>NK</t>
  </si>
  <si>
    <t>acasby</t>
  </si>
  <si>
    <t>CP</t>
  </si>
  <si>
    <t>jrobinson</t>
  </si>
  <si>
    <t>sspencer</t>
  </si>
  <si>
    <t>AC</t>
  </si>
  <si>
    <t xml:space="preserve"> North Delta Flow Action</t>
  </si>
  <si>
    <t>ES0819B0023c</t>
  </si>
  <si>
    <t>JA</t>
  </si>
  <si>
    <t>RMB</t>
  </si>
  <si>
    <t>RMB - Rominger</t>
  </si>
  <si>
    <t>A0C85051515</t>
  </si>
  <si>
    <t>ES0819B0245</t>
  </si>
  <si>
    <t>ES0819B0262</t>
  </si>
  <si>
    <t>NK, JR, KR</t>
  </si>
  <si>
    <t>RD22 Duplicate</t>
  </si>
  <si>
    <t>ES0819B0023ca</t>
  </si>
  <si>
    <t>ES0819B0251</t>
  </si>
  <si>
    <t>AC, JA, NI</t>
  </si>
  <si>
    <t>ES0819B0263</t>
  </si>
  <si>
    <t>LIB Duplicate</t>
  </si>
  <si>
    <t>ES0819B0249</t>
  </si>
  <si>
    <t>NI, NK,JA,AC</t>
  </si>
  <si>
    <t>ES0819B0261</t>
  </si>
  <si>
    <t>NI,NK,JA,AC</t>
  </si>
  <si>
    <t>STTD Duplicate</t>
  </si>
  <si>
    <t>ES0819B0027aa</t>
  </si>
  <si>
    <t>ES0819B0326</t>
  </si>
  <si>
    <t>TJ JA</t>
  </si>
  <si>
    <t>ES0819B0341</t>
  </si>
  <si>
    <t>I80 Duplicate. Vegetation Rank of 2.</t>
  </si>
  <si>
    <t>ES0819B0027a</t>
  </si>
  <si>
    <t>JR TJ SS</t>
  </si>
  <si>
    <t>Vegetation rank of 2.</t>
  </si>
  <si>
    <t>ES0819B0328</t>
  </si>
  <si>
    <t>ES0819B0340</t>
  </si>
  <si>
    <t>SS JR TJ</t>
  </si>
  <si>
    <t>ES0919B0028</t>
  </si>
  <si>
    <t>JR, JA</t>
  </si>
  <si>
    <t>ES0919B0350</t>
  </si>
  <si>
    <t>ES0919B0364</t>
  </si>
  <si>
    <t>JR JA</t>
  </si>
  <si>
    <t>ES0919B0028a</t>
  </si>
  <si>
    <t>ES0919B0354</t>
  </si>
  <si>
    <t>ES0919B0365</t>
  </si>
  <si>
    <t>JR NK</t>
  </si>
  <si>
    <t>ES0919B0351</t>
  </si>
  <si>
    <t>ES0919B0363</t>
  </si>
  <si>
    <t>CS JR</t>
  </si>
  <si>
    <t>ES0919B0356</t>
  </si>
  <si>
    <t>ES0919B0366</t>
  </si>
  <si>
    <t>ES0919B0029a</t>
  </si>
  <si>
    <t>ES0919B0368</t>
  </si>
  <si>
    <t>ES0919B0387</t>
  </si>
  <si>
    <t>Duplicate</t>
  </si>
  <si>
    <t>ES0919B0029aa</t>
  </si>
  <si>
    <t>JA AC AM</t>
  </si>
  <si>
    <t>ES0919B0375</t>
  </si>
  <si>
    <t>AC AM JA</t>
  </si>
  <si>
    <t>ES0919B0388</t>
  </si>
  <si>
    <t>Vegetation present but did not impact sample.</t>
  </si>
  <si>
    <t>ES0919B0374</t>
  </si>
  <si>
    <t>ES0919B0386</t>
  </si>
  <si>
    <t>Vegetation Rank:1</t>
  </si>
  <si>
    <t>ES1019B0031a</t>
  </si>
  <si>
    <t>ES1019B0401</t>
  </si>
  <si>
    <t>JA SS</t>
  </si>
  <si>
    <t>ES1019B0421</t>
  </si>
  <si>
    <t>ES1019B0031aa</t>
  </si>
  <si>
    <t>ES1019B0412</t>
  </si>
  <si>
    <t>ES1019B0422</t>
  </si>
  <si>
    <t>JA TJ JR</t>
  </si>
  <si>
    <t>TJ JR CS</t>
  </si>
  <si>
    <t>ES1019B0408</t>
  </si>
  <si>
    <t>ES1019B0420</t>
  </si>
  <si>
    <t>ES1019B0032a</t>
  </si>
  <si>
    <t>ES1019B0429</t>
  </si>
  <si>
    <t>ES1019B0443</t>
  </si>
  <si>
    <t>NI AM</t>
  </si>
  <si>
    <t>ES1019B0032aa</t>
  </si>
  <si>
    <t>ES1019B0430</t>
  </si>
  <si>
    <t>CS KG</t>
  </si>
  <si>
    <t>ES1019B0442</t>
  </si>
  <si>
    <t>SamplingNumber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</si>
</sst>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14" fontId="0" fillId="0" borderId="0" xfId="0" applyNumberFormat="1"/>
    <xf numFmtId="2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F0BEA-EDED-48BF-9A1D-50714949E558}">
  <dimension ref="A1:BC23"/>
  <sheetViews>
    <sheetView tabSelected="1" topLeftCell="AA1" workbookViewId="0">
      <pane ySplit="1" topLeftCell="A2" activePane="bottomLeft" state="frozen"/>
      <selection pane="bottomLeft" activeCell="BA15" sqref="BA15"/>
    </sheetView>
  </sheetViews>
  <sheetFormatPr defaultRowHeight="15" x14ac:dyDescent="0.25"/>
  <cols>
    <col min="5" max="5" width="21.7109375" bestFit="1" customWidth="1"/>
    <col min="6" max="6" width="17" bestFit="1" customWidth="1"/>
    <col min="7" max="7" width="17" customWidth="1"/>
    <col min="8" max="8" width="13.5703125" bestFit="1" customWidth="1"/>
    <col min="9" max="9" width="20" bestFit="1" customWidth="1"/>
    <col min="10" max="10" width="27.28515625" bestFit="1" customWidth="1"/>
    <col min="11" max="11" width="16.42578125" bestFit="1" customWidth="1"/>
    <col min="12" max="12" width="16.5703125" bestFit="1" customWidth="1"/>
    <col min="13" max="13" width="16.42578125" bestFit="1" customWidth="1"/>
    <col min="14" max="14" width="13.42578125" bestFit="1" customWidth="1"/>
  </cols>
  <sheetData>
    <row r="1" spans="1:5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181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</row>
    <row r="2" spans="1:55" x14ac:dyDescent="0.25">
      <c r="A2" t="s">
        <v>105</v>
      </c>
      <c r="B2" t="s">
        <v>104</v>
      </c>
      <c r="C2" t="s">
        <v>64</v>
      </c>
      <c r="D2" t="s">
        <v>80</v>
      </c>
      <c r="E2" t="s">
        <v>81</v>
      </c>
      <c r="F2" t="s">
        <v>82</v>
      </c>
      <c r="G2" t="str">
        <f t="shared" ref="G2:G15" si="0">IF(I2=0,H2,I2)</f>
        <v>ES0819B0245</v>
      </c>
      <c r="H2" t="s">
        <v>111</v>
      </c>
      <c r="I2" t="s">
        <v>110</v>
      </c>
      <c r="J2" t="s">
        <v>89</v>
      </c>
      <c r="K2">
        <v>1892</v>
      </c>
      <c r="L2" s="1">
        <v>43683.590277777781</v>
      </c>
      <c r="M2" s="1">
        <v>43683.590277777781</v>
      </c>
      <c r="N2" s="2">
        <v>43683</v>
      </c>
      <c r="O2" s="3">
        <v>0.59027777777777779</v>
      </c>
      <c r="S2" t="s">
        <v>92</v>
      </c>
      <c r="T2" t="b">
        <v>1</v>
      </c>
      <c r="U2" t="s">
        <v>112</v>
      </c>
      <c r="V2">
        <v>2</v>
      </c>
      <c r="W2" t="s">
        <v>62</v>
      </c>
      <c r="X2">
        <v>0.21</v>
      </c>
      <c r="Y2">
        <v>25.7</v>
      </c>
      <c r="Z2">
        <v>6.18</v>
      </c>
      <c r="AA2">
        <v>782</v>
      </c>
      <c r="AB2">
        <v>791</v>
      </c>
      <c r="AC2">
        <v>8.1300000000000008</v>
      </c>
      <c r="AE2">
        <v>1</v>
      </c>
      <c r="AG2">
        <v>47.7</v>
      </c>
      <c r="AH2" t="s">
        <v>58</v>
      </c>
      <c r="AI2" t="s">
        <v>58</v>
      </c>
      <c r="AJ2" t="s">
        <v>58</v>
      </c>
      <c r="AK2" t="s">
        <v>58</v>
      </c>
      <c r="AL2" t="s">
        <v>58</v>
      </c>
      <c r="AM2" t="s">
        <v>58</v>
      </c>
      <c r="AN2" t="s">
        <v>58</v>
      </c>
      <c r="AO2" t="s">
        <v>58</v>
      </c>
      <c r="AP2" t="s">
        <v>58</v>
      </c>
      <c r="AR2" t="b">
        <v>0</v>
      </c>
      <c r="AS2" t="b">
        <v>0</v>
      </c>
      <c r="AT2" t="b">
        <v>0</v>
      </c>
      <c r="AU2" t="b">
        <v>1</v>
      </c>
      <c r="AV2" t="b">
        <v>0</v>
      </c>
      <c r="AW2" t="b">
        <v>1</v>
      </c>
      <c r="AX2" t="b">
        <v>1</v>
      </c>
      <c r="AY2" t="b">
        <v>1</v>
      </c>
      <c r="AZ2" t="s">
        <v>113</v>
      </c>
      <c r="BB2" t="s">
        <v>94</v>
      </c>
      <c r="BC2" t="s">
        <v>99</v>
      </c>
    </row>
    <row r="3" spans="1:55" x14ac:dyDescent="0.25">
      <c r="A3" t="s">
        <v>114</v>
      </c>
      <c r="B3" t="s">
        <v>104</v>
      </c>
      <c r="C3" t="s">
        <v>64</v>
      </c>
      <c r="D3" t="s">
        <v>76</v>
      </c>
      <c r="E3" t="s">
        <v>77</v>
      </c>
      <c r="F3" t="s">
        <v>78</v>
      </c>
      <c r="G3" t="str">
        <f t="shared" si="0"/>
        <v>ES0819B0251</v>
      </c>
      <c r="H3" t="s">
        <v>117</v>
      </c>
      <c r="I3" t="s">
        <v>115</v>
      </c>
      <c r="J3" t="s">
        <v>89</v>
      </c>
      <c r="K3">
        <v>1905</v>
      </c>
      <c r="L3" s="1">
        <v>43684.457638888889</v>
      </c>
      <c r="M3" s="1">
        <v>43684.457638888889</v>
      </c>
      <c r="N3" s="2">
        <v>43684</v>
      </c>
      <c r="O3" s="3">
        <v>0.45763888888888887</v>
      </c>
      <c r="S3" t="s">
        <v>98</v>
      </c>
      <c r="T3" t="b">
        <v>1</v>
      </c>
      <c r="U3" t="s">
        <v>116</v>
      </c>
      <c r="V3">
        <v>1</v>
      </c>
      <c r="W3" t="s">
        <v>62</v>
      </c>
      <c r="X3">
        <v>1.23</v>
      </c>
      <c r="Y3">
        <v>22.6</v>
      </c>
      <c r="Z3">
        <v>7.81</v>
      </c>
      <c r="AA3">
        <v>134</v>
      </c>
      <c r="AB3">
        <v>128</v>
      </c>
      <c r="AC3">
        <v>7.44</v>
      </c>
      <c r="AD3" t="s">
        <v>91</v>
      </c>
      <c r="AE3">
        <v>1</v>
      </c>
      <c r="AG3">
        <v>6.4</v>
      </c>
      <c r="AH3">
        <v>2424</v>
      </c>
      <c r="AI3">
        <v>0.02</v>
      </c>
      <c r="AJ3">
        <v>0.08</v>
      </c>
      <c r="AK3">
        <v>1.04</v>
      </c>
      <c r="AL3">
        <v>2.2400000000000002</v>
      </c>
      <c r="AM3">
        <v>1870.2</v>
      </c>
      <c r="AN3">
        <v>1226.0999999999999</v>
      </c>
      <c r="AO3">
        <v>600.4</v>
      </c>
      <c r="AP3">
        <v>209.9</v>
      </c>
      <c r="AQ3" t="s">
        <v>97</v>
      </c>
      <c r="AR3" t="b">
        <v>1</v>
      </c>
      <c r="AS3" t="b">
        <v>0</v>
      </c>
      <c r="AT3" t="b">
        <v>0</v>
      </c>
      <c r="AU3" t="b">
        <v>1</v>
      </c>
      <c r="AV3" t="b">
        <v>0</v>
      </c>
      <c r="AW3" t="b">
        <v>1</v>
      </c>
      <c r="AX3" t="b">
        <v>1</v>
      </c>
      <c r="AY3" t="b">
        <v>1</v>
      </c>
      <c r="BB3" t="s">
        <v>94</v>
      </c>
      <c r="BC3" t="s">
        <v>99</v>
      </c>
    </row>
    <row r="4" spans="1:55" x14ac:dyDescent="0.25">
      <c r="A4" t="s">
        <v>58</v>
      </c>
      <c r="B4" t="s">
        <v>58</v>
      </c>
      <c r="C4" t="s">
        <v>64</v>
      </c>
      <c r="D4" t="s">
        <v>76</v>
      </c>
      <c r="E4" t="s">
        <v>58</v>
      </c>
      <c r="F4" t="s">
        <v>78</v>
      </c>
      <c r="G4" t="str">
        <f t="shared" si="0"/>
        <v>NA</v>
      </c>
      <c r="H4" t="s">
        <v>58</v>
      </c>
      <c r="I4" t="s">
        <v>58</v>
      </c>
      <c r="J4" t="s">
        <v>58</v>
      </c>
      <c r="K4">
        <v>1906</v>
      </c>
      <c r="L4" s="1">
        <v>43684.461805555555</v>
      </c>
      <c r="M4" s="1">
        <v>43684.461805555555</v>
      </c>
      <c r="N4" s="2">
        <v>43684</v>
      </c>
      <c r="O4" s="3">
        <v>0.46180555555555558</v>
      </c>
      <c r="S4" t="s">
        <v>98</v>
      </c>
      <c r="T4" t="b">
        <v>1</v>
      </c>
      <c r="U4" t="s">
        <v>116</v>
      </c>
      <c r="V4">
        <v>1</v>
      </c>
      <c r="W4" t="s">
        <v>62</v>
      </c>
      <c r="X4">
        <v>1.23</v>
      </c>
      <c r="Y4">
        <v>22.6</v>
      </c>
      <c r="Z4">
        <v>7.81</v>
      </c>
      <c r="AA4">
        <v>134</v>
      </c>
      <c r="AB4">
        <v>128</v>
      </c>
      <c r="AC4">
        <v>7.44</v>
      </c>
      <c r="AD4" t="s">
        <v>91</v>
      </c>
      <c r="AE4">
        <v>1</v>
      </c>
      <c r="AG4">
        <v>6.4</v>
      </c>
      <c r="AH4" t="s">
        <v>58</v>
      </c>
      <c r="AI4" t="s">
        <v>58</v>
      </c>
      <c r="AJ4" t="s">
        <v>58</v>
      </c>
      <c r="AK4" t="s">
        <v>58</v>
      </c>
      <c r="AL4" t="s">
        <v>58</v>
      </c>
      <c r="AM4" t="s">
        <v>58</v>
      </c>
      <c r="AN4" t="s">
        <v>58</v>
      </c>
      <c r="AO4" t="s">
        <v>58</v>
      </c>
      <c r="AP4" t="s">
        <v>58</v>
      </c>
      <c r="AR4" t="b">
        <v>0</v>
      </c>
      <c r="AS4" t="b">
        <v>0</v>
      </c>
      <c r="AT4" t="b">
        <v>0</v>
      </c>
      <c r="AU4" t="b">
        <v>1</v>
      </c>
      <c r="AV4" t="b">
        <v>0</v>
      </c>
      <c r="AW4" t="b">
        <v>1</v>
      </c>
      <c r="AX4" t="b">
        <v>1</v>
      </c>
      <c r="AY4" t="b">
        <v>1</v>
      </c>
      <c r="AZ4" t="s">
        <v>118</v>
      </c>
      <c r="BB4" t="s">
        <v>94</v>
      </c>
      <c r="BC4" t="s">
        <v>99</v>
      </c>
    </row>
    <row r="5" spans="1:55" x14ac:dyDescent="0.25">
      <c r="A5" t="s">
        <v>114</v>
      </c>
      <c r="B5" t="s">
        <v>104</v>
      </c>
      <c r="C5" t="s">
        <v>54</v>
      </c>
      <c r="D5" t="s">
        <v>59</v>
      </c>
      <c r="E5" t="s">
        <v>60</v>
      </c>
      <c r="F5" t="s">
        <v>61</v>
      </c>
      <c r="G5" t="str">
        <f t="shared" si="0"/>
        <v>ES0819B0249</v>
      </c>
      <c r="H5" t="s">
        <v>121</v>
      </c>
      <c r="I5" t="s">
        <v>119</v>
      </c>
      <c r="J5" t="s">
        <v>89</v>
      </c>
      <c r="K5">
        <v>1901</v>
      </c>
      <c r="L5" s="1">
        <v>43684.527083333334</v>
      </c>
      <c r="M5" s="1">
        <v>43684.527083333334</v>
      </c>
      <c r="N5" s="2">
        <v>43684</v>
      </c>
      <c r="O5" s="3">
        <v>0.52708333333333335</v>
      </c>
      <c r="S5" t="s">
        <v>103</v>
      </c>
      <c r="T5" t="b">
        <v>0</v>
      </c>
      <c r="U5" t="s">
        <v>120</v>
      </c>
      <c r="V5">
        <v>1</v>
      </c>
      <c r="W5" t="s">
        <v>62</v>
      </c>
      <c r="X5">
        <v>0.4</v>
      </c>
      <c r="Y5">
        <v>24.1</v>
      </c>
      <c r="Z5">
        <v>7.87</v>
      </c>
      <c r="AA5">
        <v>194</v>
      </c>
      <c r="AB5">
        <v>191</v>
      </c>
      <c r="AC5">
        <v>8.6199999999999992</v>
      </c>
      <c r="AD5" t="s">
        <v>91</v>
      </c>
      <c r="AE5">
        <v>1</v>
      </c>
      <c r="AG5">
        <v>21.1</v>
      </c>
      <c r="AH5">
        <v>2354</v>
      </c>
      <c r="AI5">
        <v>0.03</v>
      </c>
      <c r="AJ5">
        <v>0.22</v>
      </c>
      <c r="AK5">
        <v>0.44</v>
      </c>
      <c r="AL5">
        <v>1.71</v>
      </c>
      <c r="AM5">
        <v>1700.9</v>
      </c>
      <c r="AN5">
        <v>1163.5999999999999</v>
      </c>
      <c r="AO5">
        <v>586</v>
      </c>
      <c r="AP5">
        <v>24.58</v>
      </c>
      <c r="AR5" t="b">
        <v>1</v>
      </c>
      <c r="AS5" t="b">
        <v>1</v>
      </c>
      <c r="AT5" t="b">
        <v>0</v>
      </c>
      <c r="AU5" t="b">
        <v>1</v>
      </c>
      <c r="AV5" t="b">
        <v>0</v>
      </c>
      <c r="AW5" t="b">
        <v>1</v>
      </c>
      <c r="AX5" t="b">
        <v>1</v>
      </c>
      <c r="AY5" t="b">
        <v>1</v>
      </c>
      <c r="BB5" t="s">
        <v>94</v>
      </c>
      <c r="BC5" t="s">
        <v>99</v>
      </c>
    </row>
    <row r="6" spans="1:55" x14ac:dyDescent="0.25">
      <c r="A6" t="s">
        <v>58</v>
      </c>
      <c r="B6" t="s">
        <v>58</v>
      </c>
      <c r="C6" t="s">
        <v>54</v>
      </c>
      <c r="D6" t="s">
        <v>59</v>
      </c>
      <c r="E6" t="s">
        <v>58</v>
      </c>
      <c r="F6" t="s">
        <v>61</v>
      </c>
      <c r="G6" t="str">
        <f t="shared" si="0"/>
        <v>NA</v>
      </c>
      <c r="H6" t="s">
        <v>58</v>
      </c>
      <c r="I6" t="s">
        <v>58</v>
      </c>
      <c r="J6" t="s">
        <v>58</v>
      </c>
      <c r="K6">
        <v>1902</v>
      </c>
      <c r="L6" s="1">
        <v>43684.53402777778</v>
      </c>
      <c r="M6" s="1">
        <v>43684.53402777778</v>
      </c>
      <c r="N6" s="2">
        <v>43684</v>
      </c>
      <c r="O6" s="3">
        <v>0.53402777777777777</v>
      </c>
      <c r="S6" t="s">
        <v>103</v>
      </c>
      <c r="T6" t="b">
        <v>0</v>
      </c>
      <c r="U6" t="s">
        <v>122</v>
      </c>
      <c r="V6">
        <v>1</v>
      </c>
      <c r="W6" t="s">
        <v>62</v>
      </c>
      <c r="X6">
        <v>0.4</v>
      </c>
      <c r="Y6">
        <v>24.1</v>
      </c>
      <c r="Z6">
        <v>7.87</v>
      </c>
      <c r="AA6">
        <v>194</v>
      </c>
      <c r="AB6">
        <v>191</v>
      </c>
      <c r="AC6">
        <v>8.6199999999999992</v>
      </c>
      <c r="AD6" t="s">
        <v>90</v>
      </c>
      <c r="AE6">
        <v>1</v>
      </c>
      <c r="AG6">
        <v>21.1</v>
      </c>
      <c r="AH6" t="s">
        <v>58</v>
      </c>
      <c r="AI6" t="s">
        <v>58</v>
      </c>
      <c r="AJ6" t="s">
        <v>58</v>
      </c>
      <c r="AK6" t="s">
        <v>58</v>
      </c>
      <c r="AL6" t="s">
        <v>58</v>
      </c>
      <c r="AM6" t="s">
        <v>58</v>
      </c>
      <c r="AN6" t="s">
        <v>58</v>
      </c>
      <c r="AO6" t="s">
        <v>58</v>
      </c>
      <c r="AP6" t="s">
        <v>58</v>
      </c>
      <c r="AR6" s="4" t="b">
        <v>0</v>
      </c>
      <c r="AS6" t="b">
        <v>0</v>
      </c>
      <c r="AT6" t="b">
        <v>0</v>
      </c>
      <c r="AU6" t="b">
        <v>1</v>
      </c>
      <c r="AV6" t="b">
        <v>0</v>
      </c>
      <c r="AW6" t="b">
        <v>1</v>
      </c>
      <c r="AX6" t="b">
        <v>1</v>
      </c>
      <c r="AY6" t="b">
        <v>1</v>
      </c>
      <c r="AZ6" t="s">
        <v>123</v>
      </c>
      <c r="BB6" t="s">
        <v>94</v>
      </c>
      <c r="BC6" t="s">
        <v>99</v>
      </c>
    </row>
    <row r="7" spans="1:55" x14ac:dyDescent="0.25">
      <c r="A7" t="s">
        <v>124</v>
      </c>
      <c r="B7" t="s">
        <v>104</v>
      </c>
      <c r="C7" t="s">
        <v>64</v>
      </c>
      <c r="D7" t="s">
        <v>73</v>
      </c>
      <c r="E7" t="s">
        <v>74</v>
      </c>
      <c r="F7" t="s">
        <v>75</v>
      </c>
      <c r="G7" t="str">
        <f t="shared" si="0"/>
        <v>ES0819B0326</v>
      </c>
      <c r="H7" t="s">
        <v>127</v>
      </c>
      <c r="I7" t="s">
        <v>125</v>
      </c>
      <c r="J7" t="s">
        <v>89</v>
      </c>
      <c r="K7">
        <v>1909</v>
      </c>
      <c r="L7" s="1">
        <v>43697.393750000003</v>
      </c>
      <c r="M7" s="1">
        <v>43697.393750000003</v>
      </c>
      <c r="N7" s="2">
        <v>43697</v>
      </c>
      <c r="O7" s="3">
        <v>0.39374999999999999</v>
      </c>
      <c r="S7" t="s">
        <v>92</v>
      </c>
      <c r="T7" t="b">
        <v>1</v>
      </c>
      <c r="U7" t="s">
        <v>126</v>
      </c>
      <c r="V7">
        <v>2</v>
      </c>
      <c r="W7" t="s">
        <v>62</v>
      </c>
      <c r="X7">
        <v>0.15</v>
      </c>
      <c r="Y7">
        <v>22.9</v>
      </c>
      <c r="Z7">
        <v>5.81</v>
      </c>
      <c r="AA7">
        <v>629</v>
      </c>
      <c r="AB7">
        <v>603</v>
      </c>
      <c r="AC7">
        <v>8</v>
      </c>
      <c r="AE7">
        <v>1</v>
      </c>
      <c r="AG7">
        <v>75</v>
      </c>
      <c r="AH7">
        <v>2004</v>
      </c>
      <c r="AI7">
        <v>0.04</v>
      </c>
      <c r="AJ7">
        <v>0.1</v>
      </c>
      <c r="AK7">
        <v>0.43</v>
      </c>
      <c r="AL7">
        <v>0.54</v>
      </c>
      <c r="AM7">
        <v>1526</v>
      </c>
      <c r="AN7">
        <v>1020.5</v>
      </c>
      <c r="AO7">
        <v>500.8</v>
      </c>
      <c r="AP7">
        <v>20.059999999999999</v>
      </c>
      <c r="AR7" t="b">
        <v>1</v>
      </c>
      <c r="AS7" t="b">
        <v>0</v>
      </c>
      <c r="AT7" t="b">
        <v>0</v>
      </c>
      <c r="AU7" t="b">
        <v>1</v>
      </c>
      <c r="AV7" t="b">
        <v>0</v>
      </c>
      <c r="AW7" t="b">
        <v>1</v>
      </c>
      <c r="AX7" t="b">
        <v>1</v>
      </c>
      <c r="AY7" t="b">
        <v>1</v>
      </c>
      <c r="BB7" t="s">
        <v>99</v>
      </c>
      <c r="BC7" t="s">
        <v>94</v>
      </c>
    </row>
    <row r="8" spans="1:55" x14ac:dyDescent="0.25">
      <c r="A8" t="s">
        <v>58</v>
      </c>
      <c r="B8" t="s">
        <v>58</v>
      </c>
      <c r="C8" t="s">
        <v>64</v>
      </c>
      <c r="D8" t="s">
        <v>73</v>
      </c>
      <c r="E8" t="s">
        <v>58</v>
      </c>
      <c r="F8" t="s">
        <v>75</v>
      </c>
      <c r="G8" t="str">
        <f t="shared" si="0"/>
        <v>NA</v>
      </c>
      <c r="H8" t="s">
        <v>58</v>
      </c>
      <c r="I8" t="s">
        <v>58</v>
      </c>
      <c r="J8" t="s">
        <v>58</v>
      </c>
      <c r="K8">
        <v>1910</v>
      </c>
      <c r="L8" s="1">
        <v>43697.402777777781</v>
      </c>
      <c r="M8" s="1">
        <v>43697.402777777781</v>
      </c>
      <c r="N8" s="2">
        <v>43697</v>
      </c>
      <c r="O8" s="3">
        <v>0.40277777777777773</v>
      </c>
      <c r="S8" t="s">
        <v>92</v>
      </c>
      <c r="T8" t="b">
        <v>1</v>
      </c>
      <c r="U8" t="s">
        <v>126</v>
      </c>
      <c r="V8">
        <v>2</v>
      </c>
      <c r="W8" t="s">
        <v>62</v>
      </c>
      <c r="X8">
        <v>0.15</v>
      </c>
      <c r="Y8">
        <v>22.9</v>
      </c>
      <c r="Z8">
        <v>5.81</v>
      </c>
      <c r="AA8">
        <v>629</v>
      </c>
      <c r="AB8">
        <v>603</v>
      </c>
      <c r="AC8">
        <v>8</v>
      </c>
      <c r="AE8">
        <v>1</v>
      </c>
      <c r="AG8">
        <v>75</v>
      </c>
      <c r="AH8" t="s">
        <v>58</v>
      </c>
      <c r="AI8" t="s">
        <v>58</v>
      </c>
      <c r="AJ8" t="s">
        <v>58</v>
      </c>
      <c r="AK8" t="s">
        <v>58</v>
      </c>
      <c r="AL8" t="s">
        <v>58</v>
      </c>
      <c r="AM8" t="s">
        <v>58</v>
      </c>
      <c r="AN8" t="s">
        <v>58</v>
      </c>
      <c r="AO8" t="s">
        <v>58</v>
      </c>
      <c r="AP8" t="s">
        <v>58</v>
      </c>
      <c r="AQ8" t="s">
        <v>58</v>
      </c>
      <c r="AR8" t="b">
        <v>0</v>
      </c>
      <c r="AS8" t="b">
        <v>0</v>
      </c>
      <c r="AT8" t="b">
        <v>0</v>
      </c>
      <c r="AU8" t="b">
        <v>1</v>
      </c>
      <c r="AV8" t="b">
        <v>0</v>
      </c>
      <c r="AW8" t="b">
        <v>1</v>
      </c>
      <c r="AX8" t="b">
        <v>1</v>
      </c>
      <c r="AY8" t="b">
        <v>1</v>
      </c>
      <c r="AZ8" t="s">
        <v>128</v>
      </c>
      <c r="BB8" t="s">
        <v>99</v>
      </c>
      <c r="BC8" t="s">
        <v>94</v>
      </c>
    </row>
    <row r="9" spans="1:55" x14ac:dyDescent="0.25">
      <c r="A9" t="s">
        <v>129</v>
      </c>
      <c r="B9" t="s">
        <v>104</v>
      </c>
      <c r="C9" t="s">
        <v>54</v>
      </c>
      <c r="D9" t="s">
        <v>59</v>
      </c>
      <c r="E9" t="s">
        <v>60</v>
      </c>
      <c r="F9" t="s">
        <v>61</v>
      </c>
      <c r="G9" t="str">
        <f t="shared" si="0"/>
        <v>ES0819B0328</v>
      </c>
      <c r="H9" t="s">
        <v>133</v>
      </c>
      <c r="I9" t="s">
        <v>132</v>
      </c>
      <c r="J9" t="s">
        <v>89</v>
      </c>
      <c r="K9">
        <v>1920</v>
      </c>
      <c r="L9" s="1">
        <v>43698.513888888891</v>
      </c>
      <c r="M9" s="1">
        <v>43698.513888888891</v>
      </c>
      <c r="N9" s="2">
        <v>43698</v>
      </c>
      <c r="O9" s="3">
        <v>0.51388888888888895</v>
      </c>
      <c r="S9" t="s">
        <v>92</v>
      </c>
      <c r="T9" t="b">
        <v>1</v>
      </c>
      <c r="U9" t="s">
        <v>130</v>
      </c>
      <c r="V9">
        <v>1</v>
      </c>
      <c r="W9" t="s">
        <v>62</v>
      </c>
      <c r="X9">
        <v>0.32</v>
      </c>
      <c r="Y9">
        <v>23.9</v>
      </c>
      <c r="Z9">
        <v>8.07</v>
      </c>
      <c r="AA9">
        <v>192</v>
      </c>
      <c r="AB9">
        <v>187</v>
      </c>
      <c r="AC9">
        <v>8.5500000000000007</v>
      </c>
      <c r="AD9" t="s">
        <v>90</v>
      </c>
      <c r="AE9">
        <v>1</v>
      </c>
      <c r="AF9" s="4">
        <v>2</v>
      </c>
      <c r="AG9">
        <v>22.3</v>
      </c>
      <c r="AH9">
        <v>2438</v>
      </c>
      <c r="AI9">
        <v>0.06</v>
      </c>
      <c r="AJ9">
        <v>0.28999999999999998</v>
      </c>
      <c r="AK9">
        <v>0.57999999999999996</v>
      </c>
      <c r="AL9">
        <v>1.66</v>
      </c>
      <c r="AM9">
        <v>1847.2</v>
      </c>
      <c r="AN9">
        <v>1224</v>
      </c>
      <c r="AO9">
        <v>607.70000000000005</v>
      </c>
      <c r="AP9">
        <v>24.47</v>
      </c>
      <c r="AR9" t="b">
        <v>1</v>
      </c>
      <c r="AS9" t="b">
        <v>1</v>
      </c>
      <c r="AT9" t="b">
        <v>0</v>
      </c>
      <c r="AU9" t="b">
        <v>1</v>
      </c>
      <c r="AV9" t="b">
        <v>1</v>
      </c>
      <c r="AW9" t="b">
        <v>1</v>
      </c>
      <c r="AX9" t="b">
        <v>1</v>
      </c>
      <c r="AY9" t="b">
        <v>1</v>
      </c>
      <c r="AZ9" t="s">
        <v>131</v>
      </c>
      <c r="BB9" t="s">
        <v>99</v>
      </c>
      <c r="BC9" t="s">
        <v>94</v>
      </c>
    </row>
    <row r="10" spans="1:55" x14ac:dyDescent="0.25">
      <c r="A10" t="s">
        <v>58</v>
      </c>
      <c r="B10" t="s">
        <v>58</v>
      </c>
      <c r="C10" t="s">
        <v>54</v>
      </c>
      <c r="D10" t="s">
        <v>59</v>
      </c>
      <c r="E10" t="s">
        <v>58</v>
      </c>
      <c r="F10" t="s">
        <v>61</v>
      </c>
      <c r="G10" t="str">
        <f t="shared" si="0"/>
        <v>NA</v>
      </c>
      <c r="H10" t="s">
        <v>58</v>
      </c>
      <c r="I10" t="s">
        <v>58</v>
      </c>
      <c r="J10" t="s">
        <v>58</v>
      </c>
      <c r="K10">
        <v>1921</v>
      </c>
      <c r="L10" s="1">
        <v>43698.524305555555</v>
      </c>
      <c r="M10" s="1">
        <v>43698.524305555555</v>
      </c>
      <c r="N10" s="2">
        <v>43698</v>
      </c>
      <c r="O10" s="3">
        <v>0.52430555555555558</v>
      </c>
      <c r="S10" t="s">
        <v>92</v>
      </c>
      <c r="T10" t="b">
        <v>1</v>
      </c>
      <c r="U10" t="s">
        <v>134</v>
      </c>
      <c r="V10">
        <v>1</v>
      </c>
      <c r="W10" t="s">
        <v>62</v>
      </c>
      <c r="X10">
        <v>0.32</v>
      </c>
      <c r="Y10">
        <v>23.9</v>
      </c>
      <c r="Z10">
        <v>8.07</v>
      </c>
      <c r="AA10">
        <v>192</v>
      </c>
      <c r="AB10">
        <v>187</v>
      </c>
      <c r="AC10">
        <v>8.5500000000000007</v>
      </c>
      <c r="AD10" t="s">
        <v>90</v>
      </c>
      <c r="AE10">
        <v>1</v>
      </c>
      <c r="AF10" s="4">
        <v>2</v>
      </c>
      <c r="AG10">
        <v>22.3</v>
      </c>
      <c r="AH10" t="s">
        <v>58</v>
      </c>
      <c r="AI10" t="s">
        <v>58</v>
      </c>
      <c r="AJ10" t="s">
        <v>58</v>
      </c>
      <c r="AK10" t="s">
        <v>58</v>
      </c>
      <c r="AL10" t="s">
        <v>58</v>
      </c>
      <c r="AM10" t="s">
        <v>58</v>
      </c>
      <c r="AN10" t="s">
        <v>58</v>
      </c>
      <c r="AO10" t="s">
        <v>58</v>
      </c>
      <c r="AP10" t="s">
        <v>58</v>
      </c>
      <c r="AQ10" t="s">
        <v>58</v>
      </c>
      <c r="AR10" t="b">
        <v>0</v>
      </c>
      <c r="AS10" t="b">
        <v>0</v>
      </c>
      <c r="AT10" t="b">
        <v>0</v>
      </c>
      <c r="AU10" t="b">
        <v>1</v>
      </c>
      <c r="AV10" t="b">
        <v>0</v>
      </c>
      <c r="AW10" t="b">
        <v>1</v>
      </c>
      <c r="AX10" t="b">
        <v>1</v>
      </c>
      <c r="AY10" t="b">
        <v>1</v>
      </c>
      <c r="AZ10" t="s">
        <v>131</v>
      </c>
      <c r="BB10" t="s">
        <v>99</v>
      </c>
      <c r="BC10" t="s">
        <v>94</v>
      </c>
    </row>
    <row r="11" spans="1:55" x14ac:dyDescent="0.25">
      <c r="A11" t="s">
        <v>135</v>
      </c>
      <c r="B11" t="s">
        <v>104</v>
      </c>
      <c r="C11" t="s">
        <v>54</v>
      </c>
      <c r="D11" t="s">
        <v>67</v>
      </c>
      <c r="E11" t="s">
        <v>68</v>
      </c>
      <c r="F11" t="s">
        <v>69</v>
      </c>
      <c r="G11" t="str">
        <f t="shared" si="0"/>
        <v>ES0919B0350</v>
      </c>
      <c r="H11" t="s">
        <v>138</v>
      </c>
      <c r="I11" t="s">
        <v>137</v>
      </c>
      <c r="J11" t="s">
        <v>89</v>
      </c>
      <c r="K11">
        <v>1928</v>
      </c>
      <c r="L11" s="1">
        <v>43711.470833333333</v>
      </c>
      <c r="M11" s="1">
        <v>43711.470833333333</v>
      </c>
      <c r="N11" s="2">
        <v>43711</v>
      </c>
      <c r="O11" s="3">
        <v>0.47083333333333338</v>
      </c>
      <c r="S11" t="s">
        <v>103</v>
      </c>
      <c r="T11" t="b">
        <v>1</v>
      </c>
      <c r="U11" t="s">
        <v>136</v>
      </c>
      <c r="V11">
        <v>2</v>
      </c>
      <c r="W11" t="s">
        <v>62</v>
      </c>
      <c r="X11">
        <v>0.22</v>
      </c>
      <c r="Y11">
        <v>24.4</v>
      </c>
      <c r="Z11">
        <v>4.51</v>
      </c>
      <c r="AA11">
        <v>540</v>
      </c>
      <c r="AB11">
        <v>533</v>
      </c>
      <c r="AC11">
        <v>7.86</v>
      </c>
      <c r="AD11" t="s">
        <v>90</v>
      </c>
      <c r="AE11">
        <v>1</v>
      </c>
      <c r="AG11">
        <v>39.5</v>
      </c>
      <c r="AH11">
        <v>2379</v>
      </c>
      <c r="AI11">
        <v>7.0000000000000007E-2</v>
      </c>
      <c r="AJ11">
        <v>0.15</v>
      </c>
      <c r="AK11">
        <v>0.28999999999999998</v>
      </c>
      <c r="AL11">
        <v>0.96</v>
      </c>
      <c r="AM11">
        <v>1782</v>
      </c>
      <c r="AN11">
        <v>1186</v>
      </c>
      <c r="AO11">
        <v>595.9</v>
      </c>
      <c r="AP11">
        <v>23.75</v>
      </c>
      <c r="AR11" t="b">
        <v>1</v>
      </c>
      <c r="AS11" t="b">
        <v>0</v>
      </c>
      <c r="AT11" t="b">
        <v>0</v>
      </c>
      <c r="AU11" t="b">
        <v>1</v>
      </c>
      <c r="AV11" t="b">
        <v>0</v>
      </c>
      <c r="AW11" t="b">
        <v>1</v>
      </c>
      <c r="AX11" t="b">
        <v>1</v>
      </c>
      <c r="AY11" t="b">
        <v>1</v>
      </c>
      <c r="BB11" t="s">
        <v>94</v>
      </c>
      <c r="BC11" t="s">
        <v>99</v>
      </c>
    </row>
    <row r="12" spans="1:55" x14ac:dyDescent="0.25">
      <c r="A12" t="s">
        <v>58</v>
      </c>
      <c r="B12" t="s">
        <v>58</v>
      </c>
      <c r="C12" t="s">
        <v>54</v>
      </c>
      <c r="D12" t="s">
        <v>67</v>
      </c>
      <c r="E12" t="s">
        <v>58</v>
      </c>
      <c r="F12" t="s">
        <v>69</v>
      </c>
      <c r="G12" t="str">
        <f t="shared" si="0"/>
        <v>NA</v>
      </c>
      <c r="H12" t="s">
        <v>58</v>
      </c>
      <c r="I12" t="s">
        <v>58</v>
      </c>
      <c r="J12" t="s">
        <v>58</v>
      </c>
      <c r="K12">
        <v>1935</v>
      </c>
      <c r="L12" s="1">
        <v>43711.479166666664</v>
      </c>
      <c r="M12" s="1">
        <v>43711.479166666664</v>
      </c>
      <c r="N12" s="2">
        <v>43711</v>
      </c>
      <c r="O12" s="3">
        <v>0.47916666666666669</v>
      </c>
      <c r="S12" t="s">
        <v>103</v>
      </c>
      <c r="T12" t="b">
        <v>1</v>
      </c>
      <c r="U12" t="s">
        <v>139</v>
      </c>
      <c r="V12">
        <v>2</v>
      </c>
      <c r="W12" t="s">
        <v>62</v>
      </c>
      <c r="X12">
        <v>0.22</v>
      </c>
      <c r="Y12">
        <v>24.4</v>
      </c>
      <c r="Z12">
        <v>4.51</v>
      </c>
      <c r="AA12">
        <v>540</v>
      </c>
      <c r="AB12">
        <v>533</v>
      </c>
      <c r="AC12">
        <v>7.86</v>
      </c>
      <c r="AD12" t="s">
        <v>90</v>
      </c>
      <c r="AE12">
        <v>1</v>
      </c>
      <c r="AG12">
        <v>39.5</v>
      </c>
      <c r="AH12" t="s">
        <v>58</v>
      </c>
      <c r="AI12" t="s">
        <v>58</v>
      </c>
      <c r="AJ12" t="s">
        <v>58</v>
      </c>
      <c r="AK12" t="s">
        <v>58</v>
      </c>
      <c r="AL12" t="s">
        <v>58</v>
      </c>
      <c r="AM12" t="s">
        <v>58</v>
      </c>
      <c r="AN12" t="s">
        <v>58</v>
      </c>
      <c r="AO12" t="s">
        <v>58</v>
      </c>
      <c r="AP12" t="s">
        <v>58</v>
      </c>
      <c r="AQ12" t="s">
        <v>58</v>
      </c>
      <c r="AR12" t="b">
        <v>0</v>
      </c>
      <c r="AS12" t="b">
        <v>0</v>
      </c>
      <c r="AT12" t="b">
        <v>0</v>
      </c>
      <c r="AU12" t="b">
        <v>1</v>
      </c>
      <c r="AV12" t="b">
        <v>0</v>
      </c>
      <c r="AW12" t="b">
        <v>1</v>
      </c>
      <c r="AX12" t="b">
        <v>1</v>
      </c>
      <c r="AY12" t="b">
        <v>1</v>
      </c>
      <c r="BB12" t="s">
        <v>99</v>
      </c>
      <c r="BC12" t="s">
        <v>94</v>
      </c>
    </row>
    <row r="13" spans="1:55" x14ac:dyDescent="0.25">
      <c r="A13" t="s">
        <v>140</v>
      </c>
      <c r="B13" t="s">
        <v>104</v>
      </c>
      <c r="C13" t="s">
        <v>64</v>
      </c>
      <c r="D13" t="s">
        <v>86</v>
      </c>
      <c r="E13" t="s">
        <v>87</v>
      </c>
      <c r="F13" t="s">
        <v>88</v>
      </c>
      <c r="G13" t="str">
        <f t="shared" si="0"/>
        <v>ES0919B0354</v>
      </c>
      <c r="H13" t="s">
        <v>142</v>
      </c>
      <c r="I13" t="s">
        <v>141</v>
      </c>
      <c r="J13" t="s">
        <v>89</v>
      </c>
      <c r="K13">
        <v>1937</v>
      </c>
      <c r="L13" s="1">
        <v>43712.4375</v>
      </c>
      <c r="M13" s="1">
        <v>43712.4375</v>
      </c>
      <c r="N13" s="2">
        <v>43712</v>
      </c>
      <c r="O13" s="3">
        <v>0.4375</v>
      </c>
      <c r="S13" t="s">
        <v>93</v>
      </c>
      <c r="T13" t="b">
        <v>1</v>
      </c>
      <c r="U13" t="s">
        <v>143</v>
      </c>
      <c r="V13">
        <v>2</v>
      </c>
      <c r="W13" t="s">
        <v>63</v>
      </c>
      <c r="X13">
        <v>1.5</v>
      </c>
      <c r="Y13">
        <v>22.1</v>
      </c>
      <c r="Z13">
        <v>7.79</v>
      </c>
      <c r="AA13">
        <v>143</v>
      </c>
      <c r="AB13">
        <v>135</v>
      </c>
      <c r="AC13">
        <v>7.51</v>
      </c>
      <c r="AD13" t="s">
        <v>90</v>
      </c>
      <c r="AE13">
        <v>1</v>
      </c>
      <c r="AG13">
        <v>4.0999999999999996</v>
      </c>
      <c r="AH13" t="s">
        <v>58</v>
      </c>
      <c r="AI13" t="s">
        <v>58</v>
      </c>
      <c r="AJ13" t="s">
        <v>58</v>
      </c>
      <c r="AK13" t="s">
        <v>58</v>
      </c>
      <c r="AL13" t="s">
        <v>58</v>
      </c>
      <c r="AM13" t="s">
        <v>58</v>
      </c>
      <c r="AN13" t="s">
        <v>58</v>
      </c>
      <c r="AO13" t="s">
        <v>58</v>
      </c>
      <c r="AP13" t="s">
        <v>58</v>
      </c>
      <c r="AQ13" t="s">
        <v>58</v>
      </c>
      <c r="AR13" t="b">
        <v>0</v>
      </c>
      <c r="AS13" t="b">
        <v>0</v>
      </c>
      <c r="AT13" t="b">
        <v>0</v>
      </c>
      <c r="AU13" t="b">
        <v>1</v>
      </c>
      <c r="AV13" t="b">
        <v>0</v>
      </c>
      <c r="AW13" t="b">
        <v>1</v>
      </c>
      <c r="AX13" t="b">
        <v>1</v>
      </c>
      <c r="AY13" t="b">
        <v>1</v>
      </c>
      <c r="BB13" t="s">
        <v>99</v>
      </c>
      <c r="BC13" t="s">
        <v>94</v>
      </c>
    </row>
    <row r="14" spans="1:55" x14ac:dyDescent="0.25">
      <c r="A14" t="s">
        <v>140</v>
      </c>
      <c r="B14" t="s">
        <v>104</v>
      </c>
      <c r="C14" t="s">
        <v>54</v>
      </c>
      <c r="D14" t="s">
        <v>59</v>
      </c>
      <c r="E14" t="s">
        <v>60</v>
      </c>
      <c r="F14" t="s">
        <v>61</v>
      </c>
      <c r="G14" t="str">
        <f t="shared" si="0"/>
        <v>ES0919B0351</v>
      </c>
      <c r="H14" t="s">
        <v>145</v>
      </c>
      <c r="I14" t="s">
        <v>144</v>
      </c>
      <c r="J14" t="s">
        <v>89</v>
      </c>
      <c r="K14">
        <v>1936</v>
      </c>
      <c r="L14" s="1">
        <v>43712.517361111109</v>
      </c>
      <c r="M14" s="1">
        <v>43712.517361111109</v>
      </c>
      <c r="N14" s="2">
        <v>43712</v>
      </c>
      <c r="O14" s="3">
        <v>0.51736111111111105</v>
      </c>
      <c r="S14" t="s">
        <v>98</v>
      </c>
      <c r="T14" t="b">
        <v>1</v>
      </c>
      <c r="U14" t="s">
        <v>146</v>
      </c>
      <c r="V14">
        <v>2</v>
      </c>
      <c r="W14" t="s">
        <v>63</v>
      </c>
      <c r="X14">
        <v>0.26</v>
      </c>
      <c r="Y14">
        <v>24.9</v>
      </c>
      <c r="Z14">
        <v>5.73</v>
      </c>
      <c r="AA14">
        <v>547</v>
      </c>
      <c r="AB14">
        <v>546</v>
      </c>
      <c r="AC14">
        <v>7.81</v>
      </c>
      <c r="AD14" t="s">
        <v>90</v>
      </c>
      <c r="AE14">
        <v>1</v>
      </c>
      <c r="AG14">
        <v>26.6</v>
      </c>
      <c r="AH14" t="s">
        <v>58</v>
      </c>
      <c r="AI14" t="s">
        <v>58</v>
      </c>
      <c r="AJ14" t="s">
        <v>58</v>
      </c>
      <c r="AK14" t="s">
        <v>58</v>
      </c>
      <c r="AL14" t="s">
        <v>58</v>
      </c>
      <c r="AM14" t="s">
        <v>58</v>
      </c>
      <c r="AN14" t="s">
        <v>58</v>
      </c>
      <c r="AO14" t="s">
        <v>58</v>
      </c>
      <c r="AP14" t="s">
        <v>58</v>
      </c>
      <c r="AQ14" t="s">
        <v>58</v>
      </c>
      <c r="AR14" t="b">
        <v>0</v>
      </c>
      <c r="AS14" t="b">
        <v>0</v>
      </c>
      <c r="AT14" t="b">
        <v>0</v>
      </c>
      <c r="AU14" t="b">
        <v>1</v>
      </c>
      <c r="AV14" t="b">
        <v>0</v>
      </c>
      <c r="AW14" t="b">
        <v>1</v>
      </c>
      <c r="AX14" t="b">
        <v>1</v>
      </c>
      <c r="AY14" t="b">
        <v>1</v>
      </c>
      <c r="BB14" t="s">
        <v>99</v>
      </c>
      <c r="BC14" t="s">
        <v>94</v>
      </c>
    </row>
    <row r="15" spans="1:55" x14ac:dyDescent="0.25">
      <c r="A15" t="s">
        <v>140</v>
      </c>
      <c r="B15" t="s">
        <v>104</v>
      </c>
      <c r="C15" t="s">
        <v>54</v>
      </c>
      <c r="D15" t="s">
        <v>55</v>
      </c>
      <c r="E15" t="s">
        <v>56</v>
      </c>
      <c r="F15" t="s">
        <v>57</v>
      </c>
      <c r="G15" t="str">
        <f t="shared" si="0"/>
        <v>ES0919B0356</v>
      </c>
      <c r="H15" t="s">
        <v>148</v>
      </c>
      <c r="I15" t="s">
        <v>147</v>
      </c>
      <c r="J15" t="s">
        <v>89</v>
      </c>
      <c r="K15">
        <v>1938</v>
      </c>
      <c r="L15" s="1">
        <v>43713.421527777777</v>
      </c>
      <c r="M15" s="1">
        <v>43713.421527777777</v>
      </c>
      <c r="N15" s="2">
        <v>43713</v>
      </c>
      <c r="O15" s="3">
        <v>0.42152777777777778</v>
      </c>
      <c r="S15" t="s">
        <v>95</v>
      </c>
      <c r="T15" t="b">
        <v>1</v>
      </c>
      <c r="U15" t="s">
        <v>96</v>
      </c>
      <c r="V15">
        <v>2</v>
      </c>
      <c r="W15" t="s">
        <v>63</v>
      </c>
      <c r="X15">
        <v>1</v>
      </c>
      <c r="Y15">
        <v>19.899999999999999</v>
      </c>
      <c r="Z15">
        <v>8.86</v>
      </c>
      <c r="AA15">
        <v>122</v>
      </c>
      <c r="AB15">
        <v>110</v>
      </c>
      <c r="AC15">
        <v>7.41</v>
      </c>
      <c r="AD15" t="s">
        <v>91</v>
      </c>
      <c r="AE15">
        <v>1</v>
      </c>
      <c r="AG15">
        <v>10.199999999999999</v>
      </c>
      <c r="AH15" t="s">
        <v>58</v>
      </c>
      <c r="AI15" t="s">
        <v>58</v>
      </c>
      <c r="AJ15" t="s">
        <v>58</v>
      </c>
      <c r="AK15" t="s">
        <v>58</v>
      </c>
      <c r="AL15" t="s">
        <v>58</v>
      </c>
      <c r="AM15" t="s">
        <v>58</v>
      </c>
      <c r="AN15" t="s">
        <v>58</v>
      </c>
      <c r="AO15" t="s">
        <v>58</v>
      </c>
      <c r="AP15" t="s">
        <v>58</v>
      </c>
      <c r="AQ15" t="s">
        <v>58</v>
      </c>
      <c r="AR15" t="b">
        <v>0</v>
      </c>
      <c r="AS15" t="b">
        <v>0</v>
      </c>
      <c r="AT15" t="b">
        <v>0</v>
      </c>
      <c r="AU15" t="b">
        <v>1</v>
      </c>
      <c r="AV15" t="b">
        <v>0</v>
      </c>
      <c r="AW15" t="b">
        <v>1</v>
      </c>
      <c r="AX15" t="b">
        <v>1</v>
      </c>
      <c r="AY15" t="b">
        <v>1</v>
      </c>
      <c r="BB15" t="s">
        <v>99</v>
      </c>
      <c r="BC15" t="s">
        <v>94</v>
      </c>
    </row>
    <row r="16" spans="1:55" x14ac:dyDescent="0.25">
      <c r="A16" t="s">
        <v>149</v>
      </c>
      <c r="B16" t="s">
        <v>104</v>
      </c>
      <c r="C16" t="s">
        <v>64</v>
      </c>
      <c r="D16" t="s">
        <v>65</v>
      </c>
      <c r="E16" t="s">
        <v>79</v>
      </c>
      <c r="F16" t="s">
        <v>66</v>
      </c>
      <c r="G16" t="str">
        <f t="shared" ref="G16:G23" si="1">IF(I16=0,H16,I16)</f>
        <v>ES0919B0368</v>
      </c>
      <c r="H16" t="s">
        <v>151</v>
      </c>
      <c r="I16" t="s">
        <v>150</v>
      </c>
      <c r="J16" t="s">
        <v>89</v>
      </c>
      <c r="K16">
        <v>1944</v>
      </c>
      <c r="L16" s="1">
        <v>43725.472222222219</v>
      </c>
      <c r="M16" s="1">
        <v>43725.472222222219</v>
      </c>
      <c r="N16" s="2">
        <v>43725</v>
      </c>
      <c r="O16" s="3">
        <v>0.47222222222222227</v>
      </c>
      <c r="S16" t="s">
        <v>103</v>
      </c>
      <c r="T16" t="b">
        <v>1</v>
      </c>
      <c r="U16" t="s">
        <v>136</v>
      </c>
      <c r="V16">
        <v>2</v>
      </c>
      <c r="W16" t="s">
        <v>62</v>
      </c>
      <c r="X16">
        <v>0.31</v>
      </c>
      <c r="Y16">
        <v>21.6</v>
      </c>
      <c r="Z16">
        <v>5.37</v>
      </c>
      <c r="AA16">
        <v>520</v>
      </c>
      <c r="AB16">
        <v>487</v>
      </c>
      <c r="AC16">
        <v>7.66</v>
      </c>
      <c r="AE16">
        <v>1</v>
      </c>
      <c r="AG16">
        <v>25.5</v>
      </c>
      <c r="AH16" t="s">
        <v>58</v>
      </c>
      <c r="AI16" t="s">
        <v>58</v>
      </c>
      <c r="AJ16" t="s">
        <v>58</v>
      </c>
      <c r="AK16" t="s">
        <v>58</v>
      </c>
      <c r="AL16" t="s">
        <v>58</v>
      </c>
      <c r="AM16" t="s">
        <v>58</v>
      </c>
      <c r="AN16" t="s">
        <v>58</v>
      </c>
      <c r="AO16" t="s">
        <v>58</v>
      </c>
      <c r="AP16" t="s">
        <v>58</v>
      </c>
      <c r="AQ16" t="s">
        <v>58</v>
      </c>
      <c r="AR16" t="b">
        <v>0</v>
      </c>
      <c r="AS16" t="b">
        <v>0</v>
      </c>
      <c r="AT16" t="b">
        <v>0</v>
      </c>
      <c r="AU16" t="b">
        <v>1</v>
      </c>
      <c r="AV16" t="b">
        <v>0</v>
      </c>
      <c r="AW16" t="b">
        <v>1</v>
      </c>
      <c r="AX16" t="b">
        <v>1</v>
      </c>
      <c r="AY16" t="b">
        <v>1</v>
      </c>
      <c r="AZ16" t="s">
        <v>152</v>
      </c>
      <c r="BB16" t="s">
        <v>94</v>
      </c>
      <c r="BC16" t="s">
        <v>99</v>
      </c>
    </row>
    <row r="17" spans="1:55" x14ac:dyDescent="0.25">
      <c r="A17" t="s">
        <v>153</v>
      </c>
      <c r="B17" t="s">
        <v>104</v>
      </c>
      <c r="C17" t="s">
        <v>64</v>
      </c>
      <c r="D17" t="s">
        <v>70</v>
      </c>
      <c r="E17" t="s">
        <v>71</v>
      </c>
      <c r="F17" t="s">
        <v>72</v>
      </c>
      <c r="G17" t="str">
        <f t="shared" si="1"/>
        <v>ES0919B0375</v>
      </c>
      <c r="H17" t="s">
        <v>157</v>
      </c>
      <c r="I17" t="s">
        <v>155</v>
      </c>
      <c r="J17" t="s">
        <v>89</v>
      </c>
      <c r="K17">
        <v>1954</v>
      </c>
      <c r="L17" s="1">
        <v>43726.474305555559</v>
      </c>
      <c r="M17" s="1">
        <v>43726.474305555559</v>
      </c>
      <c r="N17" s="2">
        <v>43726</v>
      </c>
      <c r="O17" s="3">
        <v>0.47430555555555554</v>
      </c>
      <c r="S17" t="s">
        <v>93</v>
      </c>
      <c r="T17" t="b">
        <v>1</v>
      </c>
      <c r="U17" t="s">
        <v>156</v>
      </c>
      <c r="V17">
        <v>3</v>
      </c>
      <c r="W17" t="s">
        <v>63</v>
      </c>
      <c r="X17">
        <v>1.1000000000000001</v>
      </c>
      <c r="Y17">
        <v>20.6</v>
      </c>
      <c r="Z17">
        <v>7.81</v>
      </c>
      <c r="AA17">
        <v>312</v>
      </c>
      <c r="AB17">
        <v>286</v>
      </c>
      <c r="AC17">
        <v>8.1300000000000008</v>
      </c>
      <c r="AD17" t="s">
        <v>90</v>
      </c>
      <c r="AE17">
        <v>1</v>
      </c>
      <c r="AF17">
        <v>2</v>
      </c>
      <c r="AG17">
        <v>8.6999999999999993</v>
      </c>
      <c r="AH17" t="s">
        <v>58</v>
      </c>
      <c r="AI17" t="s">
        <v>58</v>
      </c>
      <c r="AJ17" t="s">
        <v>58</v>
      </c>
      <c r="AK17" t="s">
        <v>58</v>
      </c>
      <c r="AL17" t="s">
        <v>58</v>
      </c>
      <c r="AM17" t="s">
        <v>58</v>
      </c>
      <c r="AN17" t="s">
        <v>58</v>
      </c>
      <c r="AO17" t="s">
        <v>58</v>
      </c>
      <c r="AP17" t="s">
        <v>58</v>
      </c>
      <c r="AQ17" t="s">
        <v>58</v>
      </c>
      <c r="AR17" t="b">
        <v>0</v>
      </c>
      <c r="AS17" t="b">
        <v>0</v>
      </c>
      <c r="AT17" t="b">
        <v>0</v>
      </c>
      <c r="AU17" t="b">
        <v>1</v>
      </c>
      <c r="AV17" t="b">
        <v>0</v>
      </c>
      <c r="AW17" t="b">
        <v>1</v>
      </c>
      <c r="AX17" t="b">
        <v>1</v>
      </c>
      <c r="AY17" t="b">
        <v>1</v>
      </c>
      <c r="AZ17" t="s">
        <v>158</v>
      </c>
      <c r="BB17" t="s">
        <v>99</v>
      </c>
    </row>
    <row r="18" spans="1:55" x14ac:dyDescent="0.25">
      <c r="A18" t="s">
        <v>153</v>
      </c>
      <c r="B18" t="s">
        <v>104</v>
      </c>
      <c r="C18" t="s">
        <v>54</v>
      </c>
      <c r="D18" t="s">
        <v>59</v>
      </c>
      <c r="E18" t="s">
        <v>60</v>
      </c>
      <c r="F18" t="s">
        <v>61</v>
      </c>
      <c r="G18" t="str">
        <f t="shared" si="1"/>
        <v>ES0919B0374</v>
      </c>
      <c r="H18" t="s">
        <v>160</v>
      </c>
      <c r="I18" t="s">
        <v>159</v>
      </c>
      <c r="J18" t="s">
        <v>89</v>
      </c>
      <c r="K18">
        <v>1950</v>
      </c>
      <c r="L18" s="1">
        <v>43726.51458333333</v>
      </c>
      <c r="M18" s="1">
        <v>43726.51458333333</v>
      </c>
      <c r="N18" s="2">
        <v>43726</v>
      </c>
      <c r="O18" s="3">
        <v>0.51458333333333328</v>
      </c>
      <c r="S18" t="s">
        <v>93</v>
      </c>
      <c r="T18" t="b">
        <v>1</v>
      </c>
      <c r="U18" t="s">
        <v>154</v>
      </c>
      <c r="V18">
        <v>3</v>
      </c>
      <c r="W18" t="s">
        <v>63</v>
      </c>
      <c r="X18">
        <v>0.3</v>
      </c>
      <c r="Y18">
        <v>21.8</v>
      </c>
      <c r="Z18">
        <v>6.03</v>
      </c>
      <c r="AA18">
        <v>606</v>
      </c>
      <c r="AB18">
        <v>569</v>
      </c>
      <c r="AC18">
        <v>7.79</v>
      </c>
      <c r="AD18" t="s">
        <v>90</v>
      </c>
      <c r="AE18">
        <v>1</v>
      </c>
      <c r="AG18">
        <v>27.6</v>
      </c>
      <c r="AH18" t="s">
        <v>58</v>
      </c>
      <c r="AI18" t="s">
        <v>58</v>
      </c>
      <c r="AJ18" t="s">
        <v>58</v>
      </c>
      <c r="AK18" t="s">
        <v>58</v>
      </c>
      <c r="AL18" t="s">
        <v>58</v>
      </c>
      <c r="AM18" t="s">
        <v>58</v>
      </c>
      <c r="AN18" t="s">
        <v>58</v>
      </c>
      <c r="AO18" t="s">
        <v>58</v>
      </c>
      <c r="AP18" t="s">
        <v>58</v>
      </c>
      <c r="AQ18" t="s">
        <v>58</v>
      </c>
      <c r="AR18" t="b">
        <v>0</v>
      </c>
      <c r="AS18" t="b">
        <v>0</v>
      </c>
      <c r="AT18" t="b">
        <v>0</v>
      </c>
      <c r="AU18" t="b">
        <v>1</v>
      </c>
      <c r="AV18" t="b">
        <v>0</v>
      </c>
      <c r="AW18" t="b">
        <v>1</v>
      </c>
      <c r="AX18" t="b">
        <v>1</v>
      </c>
      <c r="AY18" t="b">
        <v>1</v>
      </c>
      <c r="BB18" t="s">
        <v>99</v>
      </c>
    </row>
    <row r="19" spans="1:55" x14ac:dyDescent="0.25">
      <c r="A19" t="s">
        <v>162</v>
      </c>
      <c r="B19" t="s">
        <v>104</v>
      </c>
      <c r="C19" t="s">
        <v>64</v>
      </c>
      <c r="D19" t="s">
        <v>107</v>
      </c>
      <c r="E19" t="s">
        <v>108</v>
      </c>
      <c r="F19" t="s">
        <v>109</v>
      </c>
      <c r="G19" t="str">
        <f t="shared" si="1"/>
        <v>ES1019B0401</v>
      </c>
      <c r="H19" t="s">
        <v>165</v>
      </c>
      <c r="I19" t="s">
        <v>163</v>
      </c>
      <c r="J19" t="s">
        <v>89</v>
      </c>
      <c r="K19">
        <v>1958</v>
      </c>
      <c r="L19" s="1">
        <v>43739.388194444444</v>
      </c>
      <c r="M19" s="1">
        <v>43739.388194444444</v>
      </c>
      <c r="N19" s="2">
        <v>43739</v>
      </c>
      <c r="O19" s="3">
        <v>0.38819444444444445</v>
      </c>
      <c r="S19" t="s">
        <v>103</v>
      </c>
      <c r="T19" t="b">
        <v>1</v>
      </c>
      <c r="U19" t="s">
        <v>164</v>
      </c>
      <c r="V19">
        <v>1</v>
      </c>
      <c r="W19" t="s">
        <v>62</v>
      </c>
      <c r="X19">
        <v>0.28000000000000003</v>
      </c>
      <c r="Y19">
        <v>19.2</v>
      </c>
      <c r="Z19">
        <v>7.07</v>
      </c>
      <c r="AA19">
        <v>575</v>
      </c>
      <c r="AB19">
        <v>512</v>
      </c>
      <c r="AC19">
        <v>7.59</v>
      </c>
      <c r="AE19">
        <v>1</v>
      </c>
      <c r="AG19">
        <v>32.6</v>
      </c>
      <c r="AH19" t="s">
        <v>58</v>
      </c>
      <c r="AI19" t="s">
        <v>58</v>
      </c>
      <c r="AJ19" t="s">
        <v>58</v>
      </c>
      <c r="AK19" t="s">
        <v>58</v>
      </c>
      <c r="AL19" t="s">
        <v>58</v>
      </c>
      <c r="AM19" t="s">
        <v>58</v>
      </c>
      <c r="AN19" t="s">
        <v>58</v>
      </c>
      <c r="AO19" t="s">
        <v>58</v>
      </c>
      <c r="AP19" t="s">
        <v>58</v>
      </c>
      <c r="AQ19" t="s">
        <v>58</v>
      </c>
      <c r="AR19" t="b">
        <v>0</v>
      </c>
      <c r="AS19" t="b">
        <v>0</v>
      </c>
      <c r="AT19" t="b">
        <v>0</v>
      </c>
      <c r="AU19" t="b">
        <v>1</v>
      </c>
      <c r="AV19" t="b">
        <v>0</v>
      </c>
      <c r="AW19" t="b">
        <v>1</v>
      </c>
      <c r="AX19" t="b">
        <v>1</v>
      </c>
      <c r="AY19" t="b">
        <v>1</v>
      </c>
      <c r="BB19" t="s">
        <v>99</v>
      </c>
      <c r="BC19" t="s">
        <v>102</v>
      </c>
    </row>
    <row r="20" spans="1:55" x14ac:dyDescent="0.25">
      <c r="A20" t="s">
        <v>166</v>
      </c>
      <c r="B20" t="s">
        <v>104</v>
      </c>
      <c r="C20" t="s">
        <v>64</v>
      </c>
      <c r="D20" t="s">
        <v>83</v>
      </c>
      <c r="E20" t="s">
        <v>84</v>
      </c>
      <c r="F20" t="s">
        <v>85</v>
      </c>
      <c r="G20" t="str">
        <f t="shared" si="1"/>
        <v>ES1019B0412</v>
      </c>
      <c r="H20" t="s">
        <v>168</v>
      </c>
      <c r="I20" t="s">
        <v>167</v>
      </c>
      <c r="J20" t="s">
        <v>89</v>
      </c>
      <c r="K20">
        <v>1965</v>
      </c>
      <c r="L20" s="1">
        <v>43740.392361111109</v>
      </c>
      <c r="M20" s="1">
        <v>43740.392361111109</v>
      </c>
      <c r="N20" s="2">
        <v>43740</v>
      </c>
      <c r="O20" s="3">
        <v>0.3923611111111111</v>
      </c>
      <c r="S20" t="s">
        <v>93</v>
      </c>
      <c r="T20" t="b">
        <v>1</v>
      </c>
      <c r="U20" t="s">
        <v>169</v>
      </c>
      <c r="V20">
        <v>3</v>
      </c>
      <c r="W20" t="s">
        <v>62</v>
      </c>
      <c r="X20">
        <v>1.6</v>
      </c>
      <c r="Y20">
        <v>17.8</v>
      </c>
      <c r="Z20">
        <v>8.4700000000000006</v>
      </c>
      <c r="AA20">
        <v>139</v>
      </c>
      <c r="AB20">
        <v>120</v>
      </c>
      <c r="AC20">
        <v>7.24</v>
      </c>
      <c r="AD20" t="s">
        <v>90</v>
      </c>
      <c r="AE20">
        <v>1</v>
      </c>
      <c r="AF20">
        <v>1</v>
      </c>
      <c r="AG20">
        <v>8.1</v>
      </c>
      <c r="AH20" t="s">
        <v>58</v>
      </c>
      <c r="AI20" t="s">
        <v>58</v>
      </c>
      <c r="AJ20" t="s">
        <v>58</v>
      </c>
      <c r="AK20" t="s">
        <v>58</v>
      </c>
      <c r="AL20" t="s">
        <v>58</v>
      </c>
      <c r="AM20" t="s">
        <v>58</v>
      </c>
      <c r="AN20" t="s">
        <v>58</v>
      </c>
      <c r="AO20" t="s">
        <v>58</v>
      </c>
      <c r="AP20" t="s">
        <v>58</v>
      </c>
      <c r="AQ20" t="s">
        <v>58</v>
      </c>
      <c r="AR20" t="b">
        <v>0</v>
      </c>
      <c r="AS20" t="b">
        <v>0</v>
      </c>
      <c r="AT20" t="b">
        <v>0</v>
      </c>
      <c r="AU20" t="b">
        <v>1</v>
      </c>
      <c r="AV20" t="b">
        <v>0</v>
      </c>
      <c r="AW20" t="b">
        <v>1</v>
      </c>
      <c r="AX20" t="b">
        <v>1</v>
      </c>
      <c r="AY20" t="b">
        <v>1</v>
      </c>
      <c r="AZ20" t="s">
        <v>161</v>
      </c>
      <c r="BB20" t="s">
        <v>99</v>
      </c>
      <c r="BC20" t="s">
        <v>102</v>
      </c>
    </row>
    <row r="21" spans="1:55" x14ac:dyDescent="0.25">
      <c r="A21" t="s">
        <v>166</v>
      </c>
      <c r="B21" t="s">
        <v>104</v>
      </c>
      <c r="C21" t="s">
        <v>54</v>
      </c>
      <c r="D21" t="s">
        <v>59</v>
      </c>
      <c r="E21" t="s">
        <v>60</v>
      </c>
      <c r="F21" t="s">
        <v>61</v>
      </c>
      <c r="G21" t="str">
        <f t="shared" si="1"/>
        <v>ES1019B0408</v>
      </c>
      <c r="H21" t="s">
        <v>172</v>
      </c>
      <c r="I21" t="s">
        <v>171</v>
      </c>
      <c r="J21" t="s">
        <v>89</v>
      </c>
      <c r="K21">
        <v>1970</v>
      </c>
      <c r="L21" s="1">
        <v>43740.493055555555</v>
      </c>
      <c r="M21" s="1">
        <v>43740.493055555555</v>
      </c>
      <c r="N21" s="2">
        <v>43740</v>
      </c>
      <c r="O21" s="3">
        <v>0.49305555555555558</v>
      </c>
      <c r="S21" t="s">
        <v>106</v>
      </c>
      <c r="T21" t="b">
        <v>1</v>
      </c>
      <c r="U21" t="s">
        <v>170</v>
      </c>
      <c r="V21">
        <v>3</v>
      </c>
      <c r="W21" t="s">
        <v>62</v>
      </c>
      <c r="X21">
        <v>0.5</v>
      </c>
      <c r="Y21">
        <v>17.8</v>
      </c>
      <c r="Z21">
        <v>8.7200000000000006</v>
      </c>
      <c r="AA21">
        <v>338</v>
      </c>
      <c r="AB21">
        <v>292</v>
      </c>
      <c r="AC21">
        <v>8.4600000000000009</v>
      </c>
      <c r="AD21" t="s">
        <v>90</v>
      </c>
      <c r="AE21">
        <v>1</v>
      </c>
      <c r="AF21">
        <v>2</v>
      </c>
      <c r="AG21">
        <v>16.399999999999999</v>
      </c>
      <c r="AH21" t="s">
        <v>58</v>
      </c>
      <c r="AI21" t="s">
        <v>58</v>
      </c>
      <c r="AJ21" t="s">
        <v>58</v>
      </c>
      <c r="AK21" t="s">
        <v>58</v>
      </c>
      <c r="AL21" t="s">
        <v>58</v>
      </c>
      <c r="AM21" t="s">
        <v>58</v>
      </c>
      <c r="AN21" t="s">
        <v>58</v>
      </c>
      <c r="AO21" t="s">
        <v>58</v>
      </c>
      <c r="AP21" t="s">
        <v>58</v>
      </c>
      <c r="AQ21" t="s">
        <v>58</v>
      </c>
      <c r="AR21" t="b">
        <v>0</v>
      </c>
      <c r="AS21" t="b">
        <v>0</v>
      </c>
      <c r="AT21" t="b">
        <v>0</v>
      </c>
      <c r="AU21" t="b">
        <v>1</v>
      </c>
      <c r="AV21" t="b">
        <v>0</v>
      </c>
      <c r="AW21" t="b">
        <v>1</v>
      </c>
      <c r="AX21" t="b">
        <v>1</v>
      </c>
      <c r="AY21" t="b">
        <v>1</v>
      </c>
      <c r="AZ21" t="s">
        <v>131</v>
      </c>
      <c r="BB21" t="s">
        <v>99</v>
      </c>
      <c r="BC21" t="s">
        <v>102</v>
      </c>
    </row>
    <row r="22" spans="1:55" x14ac:dyDescent="0.25">
      <c r="A22" t="s">
        <v>173</v>
      </c>
      <c r="B22" t="s">
        <v>104</v>
      </c>
      <c r="C22" t="s">
        <v>54</v>
      </c>
      <c r="D22" t="s">
        <v>67</v>
      </c>
      <c r="E22" t="s">
        <v>68</v>
      </c>
      <c r="F22" t="s">
        <v>69</v>
      </c>
      <c r="G22" t="str">
        <f t="shared" si="1"/>
        <v>ES1019B0429</v>
      </c>
      <c r="H22" t="s">
        <v>175</v>
      </c>
      <c r="I22" t="s">
        <v>174</v>
      </c>
      <c r="J22" t="s">
        <v>89</v>
      </c>
      <c r="K22">
        <v>1979</v>
      </c>
      <c r="L22" s="1">
        <v>43753.552777777775</v>
      </c>
      <c r="M22" s="1">
        <v>43753.552777777775</v>
      </c>
      <c r="N22" s="2">
        <v>43753</v>
      </c>
      <c r="O22" s="3">
        <v>0.55277777777777781</v>
      </c>
      <c r="S22" t="s">
        <v>100</v>
      </c>
      <c r="T22" t="b">
        <v>1</v>
      </c>
      <c r="U22" t="s">
        <v>176</v>
      </c>
      <c r="V22">
        <v>2</v>
      </c>
      <c r="W22" t="s">
        <v>62</v>
      </c>
      <c r="X22">
        <v>0.21</v>
      </c>
      <c r="Y22">
        <v>17.2</v>
      </c>
      <c r="Z22">
        <v>7.61</v>
      </c>
      <c r="AA22">
        <v>316</v>
      </c>
      <c r="AB22">
        <v>269</v>
      </c>
      <c r="AC22">
        <v>7.93</v>
      </c>
      <c r="AD22" t="s">
        <v>90</v>
      </c>
      <c r="AE22">
        <v>1</v>
      </c>
      <c r="AG22">
        <v>31</v>
      </c>
      <c r="AH22" t="s">
        <v>58</v>
      </c>
      <c r="AI22" t="s">
        <v>58</v>
      </c>
      <c r="AJ22" t="s">
        <v>58</v>
      </c>
      <c r="AK22" t="s">
        <v>58</v>
      </c>
      <c r="AL22" t="s">
        <v>58</v>
      </c>
      <c r="AM22" t="s">
        <v>58</v>
      </c>
      <c r="AN22" t="s">
        <v>58</v>
      </c>
      <c r="AO22" t="s">
        <v>58</v>
      </c>
      <c r="AP22" t="s">
        <v>58</v>
      </c>
      <c r="AQ22" t="s">
        <v>58</v>
      </c>
      <c r="AR22" t="b">
        <v>1</v>
      </c>
      <c r="AS22" t="b">
        <v>0</v>
      </c>
      <c r="AT22" t="b">
        <v>0</v>
      </c>
      <c r="AU22" t="b">
        <v>1</v>
      </c>
      <c r="AV22" t="b">
        <v>0</v>
      </c>
      <c r="AW22" t="b">
        <v>1</v>
      </c>
      <c r="AX22" t="b">
        <v>1</v>
      </c>
      <c r="AY22" t="b">
        <v>1</v>
      </c>
      <c r="BB22" t="s">
        <v>99</v>
      </c>
      <c r="BC22" t="s">
        <v>101</v>
      </c>
    </row>
    <row r="23" spans="1:55" x14ac:dyDescent="0.25">
      <c r="A23" t="s">
        <v>177</v>
      </c>
      <c r="B23" t="s">
        <v>104</v>
      </c>
      <c r="C23" t="s">
        <v>54</v>
      </c>
      <c r="D23" t="s">
        <v>59</v>
      </c>
      <c r="E23" t="s">
        <v>60</v>
      </c>
      <c r="F23" t="s">
        <v>61</v>
      </c>
      <c r="G23" t="str">
        <f t="shared" si="1"/>
        <v>ES1019B0430</v>
      </c>
      <c r="H23" t="s">
        <v>180</v>
      </c>
      <c r="I23" t="s">
        <v>178</v>
      </c>
      <c r="J23" t="s">
        <v>89</v>
      </c>
      <c r="K23">
        <v>1981</v>
      </c>
      <c r="L23" s="1">
        <v>43754.512499999997</v>
      </c>
      <c r="M23" s="1">
        <v>43754.512499999997</v>
      </c>
      <c r="N23" s="2">
        <v>43754</v>
      </c>
      <c r="O23" s="3">
        <v>0.51250000000000007</v>
      </c>
      <c r="S23" t="s">
        <v>100</v>
      </c>
      <c r="T23" t="b">
        <v>1</v>
      </c>
      <c r="U23" t="s">
        <v>179</v>
      </c>
      <c r="V23">
        <v>2</v>
      </c>
      <c r="W23" t="s">
        <v>63</v>
      </c>
      <c r="X23">
        <v>0.5</v>
      </c>
      <c r="Y23">
        <v>16.899999999999999</v>
      </c>
      <c r="Z23">
        <v>9.0399999999999991</v>
      </c>
      <c r="AA23">
        <v>226</v>
      </c>
      <c r="AB23">
        <v>191</v>
      </c>
      <c r="AC23">
        <v>8.4499999999999993</v>
      </c>
      <c r="AD23" t="s">
        <v>90</v>
      </c>
      <c r="AE23">
        <v>1</v>
      </c>
      <c r="AG23">
        <v>16.399999999999999</v>
      </c>
      <c r="AH23" t="s">
        <v>58</v>
      </c>
      <c r="AI23" t="s">
        <v>58</v>
      </c>
      <c r="AJ23" t="s">
        <v>58</v>
      </c>
      <c r="AK23" t="s">
        <v>58</v>
      </c>
      <c r="AL23" t="s">
        <v>58</v>
      </c>
      <c r="AM23" t="s">
        <v>58</v>
      </c>
      <c r="AN23" t="s">
        <v>58</v>
      </c>
      <c r="AO23" t="s">
        <v>58</v>
      </c>
      <c r="AP23" t="s">
        <v>58</v>
      </c>
      <c r="AQ23" t="s">
        <v>58</v>
      </c>
      <c r="AR23" t="b">
        <v>0</v>
      </c>
      <c r="AS23" t="b">
        <v>0</v>
      </c>
      <c r="AT23" t="b">
        <v>0</v>
      </c>
      <c r="AU23" t="b">
        <v>1</v>
      </c>
      <c r="AV23" t="b">
        <v>0</v>
      </c>
      <c r="AW23" t="b">
        <v>1</v>
      </c>
      <c r="AX23" t="b">
        <v>1</v>
      </c>
      <c r="AY23" t="b">
        <v>1</v>
      </c>
      <c r="BB23" t="s">
        <v>99</v>
      </c>
      <c r="BC23" t="s">
        <v>101</v>
      </c>
    </row>
  </sheetData>
  <sortState xmlns:xlrd2="http://schemas.microsoft.com/office/spreadsheetml/2017/richdata2" ref="A2:BC23">
    <sortCondition ref="L2:L23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2A54DAE8B40346B3F544786E5E866C" ma:contentTypeVersion="15" ma:contentTypeDescription="Create a new document." ma:contentTypeScope="" ma:versionID="b52beae5079fc7ce70e10e50a2e1ac64">
  <xsd:schema xmlns:xsd="http://www.w3.org/2001/XMLSchema" xmlns:xs="http://www.w3.org/2001/XMLSchema" xmlns:p="http://schemas.microsoft.com/office/2006/metadata/properties" xmlns:ns1="http://schemas.microsoft.com/sharepoint/v3" xmlns:ns3="cbc5ce0e-5942-45a9-8125-c067ee983ce7" xmlns:ns4="76d14374-bfe9-45d3-a0e1-d78b18a2be58" targetNamespace="http://schemas.microsoft.com/office/2006/metadata/properties" ma:root="true" ma:fieldsID="aa0f8a85f42a29e4236c61f71c44701a" ns1:_="" ns3:_="" ns4:_="">
    <xsd:import namespace="http://schemas.microsoft.com/sharepoint/v3"/>
    <xsd:import namespace="cbc5ce0e-5942-45a9-8125-c067ee983ce7"/>
    <xsd:import namespace="76d14374-bfe9-45d3-a0e1-d78b18a2be5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c5ce0e-5942-45a9-8125-c067ee983c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d14374-bfe9-45d3-a0e1-d78b18a2be5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6DC83BA-9750-4CF2-8B54-B7A3DEFCD5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bc5ce0e-5942-45a9-8125-c067ee983ce7"/>
    <ds:schemaRef ds:uri="76d14374-bfe9-45d3-a0e1-d78b18a2be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B94FC83-8703-4163-A8E5-AB858EAED60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EDD6A5F-3737-4434-AD0B-A471B28D37F5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AES_DiscreteWQ_KiECO_20201022</vt:lpstr>
    </vt:vector>
  </TitlesOfParts>
  <Company>DWR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Pien, Catarina@DWR</dc:creator>
  <cp:lastModifiedBy>Pien, Catarina@DWR</cp:lastModifiedBy>
  <dcterms:created xsi:type="dcterms:W3CDTF">2020-10-25T13:11:36Z</dcterms:created>
  <dcterms:modified xsi:type="dcterms:W3CDTF">2020-10-25T13:41:42Z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0x010100A42A54DAE8B40346B3F544786E5E866C</vt:lpwstr>
  </property>
</Properties>
</file>