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beyer\Documents\DFEC_RoboticsLearningPlatform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Area" localSheetId="0">Sheet1!$A$1:$F$33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 l="1"/>
  <c r="E25" i="1"/>
  <c r="E24" i="1"/>
  <c r="E23" i="1"/>
  <c r="E30" i="1" s="1"/>
  <c r="E18" i="1"/>
  <c r="E12" i="1"/>
  <c r="E11" i="1"/>
  <c r="E13" i="1"/>
  <c r="E14" i="1"/>
  <c r="E16" i="1"/>
  <c r="E17" i="1"/>
  <c r="E10" i="1"/>
  <c r="E9" i="1"/>
  <c r="E8" i="1"/>
  <c r="E7" i="1"/>
  <c r="E6" i="1"/>
  <c r="E5" i="1"/>
  <c r="E4" i="1"/>
  <c r="E3" i="1"/>
  <c r="E2" i="1"/>
  <c r="E33" i="1" l="1"/>
</calcChain>
</file>

<file path=xl/sharedStrings.xml><?xml version="1.0" encoding="utf-8"?>
<sst xmlns="http://schemas.openxmlformats.org/spreadsheetml/2006/main" count="72" uniqueCount="61">
  <si>
    <t>Part</t>
  </si>
  <si>
    <t>Source</t>
  </si>
  <si>
    <t>Price ea</t>
  </si>
  <si>
    <t>Qnty</t>
  </si>
  <si>
    <t>Cost</t>
  </si>
  <si>
    <t>Link</t>
  </si>
  <si>
    <t>TT Wheels</t>
  </si>
  <si>
    <t>Adafruit</t>
  </si>
  <si>
    <t>https://www.adafruit.com/product/3757</t>
  </si>
  <si>
    <t>TT Motor</t>
  </si>
  <si>
    <t>https://www.adafruit.com/product/3777</t>
  </si>
  <si>
    <t>Motor Driver: TB6612 Dual 1.2A (peak 3A) per channel</t>
  </si>
  <si>
    <t>Pololu</t>
  </si>
  <si>
    <t>https://www.pololu.com/product/713</t>
  </si>
  <si>
    <t>order from pcbway or allpcb, assume quantity 100</t>
  </si>
  <si>
    <t>5V TO-220 LD1117v50 Regulator</t>
  </si>
  <si>
    <t>Mouser</t>
  </si>
  <si>
    <t>https://www.mouser.com/ProductDetail/STMicroelectronics/LD1117V50?qs=sGAEpiMZZMsGz1a6aV8DcCz10aAT%252bcfydfMv2cZXprI%3d</t>
  </si>
  <si>
    <t>3.3V TO-92 L4931 Regulator</t>
  </si>
  <si>
    <t>https://www.adafruit.com/product/2166</t>
  </si>
  <si>
    <t>2n3904TAR</t>
  </si>
  <si>
    <t>https://www.mouser.com/ProductDetail/ON-Semiconductor-Fairchild/2N3904TAR?qs=sGAEpiMZZMuGqqSvxcmxwoYu3JZFe%252bnV</t>
  </si>
  <si>
    <t xml:space="preserve">battery 8.4V, 900 mAhr NiMH AAA cells </t>
  </si>
  <si>
    <t>https://www.pololu.com/product/2236</t>
  </si>
  <si>
    <t>Toggle switch</t>
  </si>
  <si>
    <t>Jameco</t>
  </si>
  <si>
    <t>https://www.jameco.com/z/DS-40T1B1A1-1-Toggle-Switch-Single-Pole-Single-Throw-ON-OFF-SMTS101-Solder-3A-120-Amp-7-32-Inch-Mounting_72161.html</t>
  </si>
  <si>
    <t xml:space="preserve">10uF electrolytic </t>
  </si>
  <si>
    <t>https://www.jameco.com/webapp/wcs/stores/servlet/ProductDisplay?catalogId=10001&amp;freeText=94212&amp;langId=-1&amp;storeId=10001&amp;productId=94212&amp;krypto=hbpyjOOG1xaagkI1EBB9A0M53idRZwoWCbFWiVaRcMcw1H2wL6cLaBXp0%2B4DzXXujOCZNRV0rpBVFpwhwHmVHAjJRf9UhMb2OQBwq2Y0GXY%3D&amp;ddkey=https%3AStoreCatalogDrillDownView</t>
  </si>
  <si>
    <t>0.1uF non-polarized</t>
  </si>
  <si>
    <t>10k 1/4W resistor</t>
  </si>
  <si>
    <t>https://www.jameco.com/z/CF1-4W103JRC-Resistor-Carbon-Film-10k-Ohm-1-4-Watt-5-_691104.html</t>
  </si>
  <si>
    <t>330 1/4W resistor</t>
  </si>
  <si>
    <t>https://www.jameco.com/z/CF1-4W331JRC-Resistor-Carbon-Film-330-Ohm-1-4-Watt-5-_690742.html</t>
  </si>
  <si>
    <t>LED 5mm</t>
  </si>
  <si>
    <t>we have tons</t>
  </si>
  <si>
    <t>Male 0.1" header</t>
  </si>
  <si>
    <t>https://www.jameco.com/z/7000-1X40SG-R-Connector-Unshrouded-Header-40-Position-2-54mm-Straight-Thru-Hole_160882.html</t>
  </si>
  <si>
    <t>Female 2x8 header</t>
  </si>
  <si>
    <t>https://www.jameco.com/z/7400-1X8SG-R-8-Position-0-1-Pitch-Female-Header-Receptacle_70755.html</t>
  </si>
  <si>
    <t>https://www.mouser.com/ProductDetail/Vishay-BC-Components/K104Z15Y5VE5TL2?qs=dZIvsO2gZWIlp1twxs%2FroQ%3D%3D&amp;gclid=CjwKCAiAo8jgBRAVEiwAJUXKqKGbaFsyAC0sc9Do62VrfkV3GJ2XZEPGl4axBdfkqIn28wZRV3coaRoCIsMQAvD_BwE</t>
  </si>
  <si>
    <t>Arduino uno kit</t>
  </si>
  <si>
    <t>https://www.smraza.com/?s=uno+kit&amp;search_posttype=product&amp;search_sku=1</t>
  </si>
  <si>
    <t>Base:</t>
  </si>
  <si>
    <t>Sharp IR Sensors: Sharp GP2Y0A51SK0F 2-15 cm range</t>
  </si>
  <si>
    <t>https://www.pololu.com/product/2450</t>
  </si>
  <si>
    <t>Line Sensor (digital)</t>
  </si>
  <si>
    <t>Sparkfun</t>
  </si>
  <si>
    <t>https://www.sparkfun.com/products/9454</t>
  </si>
  <si>
    <t>Photoresistor</t>
  </si>
  <si>
    <t>https://www.amazon.com/Gikfun-Photoresistor-GL5516-Resistors-Arduino/dp/B00RLGFIEY/ref=as_li_ss_tl?ie=UTF8&amp;qid=1534353588&amp;sr=8-2-spons&amp;keywords=ldr+arduino&amp;psc=1&amp;linkCode=sl1&amp;tag=learnroboti0d-20&amp;linkId=320297b4865851e10c49371e596a8cba&amp;language=en_US</t>
  </si>
  <si>
    <t>Amazon</t>
  </si>
  <si>
    <t>Standoffs</t>
  </si>
  <si>
    <t>https://www.mouser.com/ProductDetail/Keystone-Electronics/8411?qs=sGAEpiMZZMtrde5aJd3qw3QaZpWtG6niFMr9%2f5IizwE%3d</t>
  </si>
  <si>
    <t>Additional:</t>
  </si>
  <si>
    <t>Total:</t>
  </si>
  <si>
    <t>PLA</t>
  </si>
  <si>
    <t>Ping Sensor</t>
  </si>
  <si>
    <t>Rocket Launcher</t>
  </si>
  <si>
    <t>A lot</t>
  </si>
  <si>
    <t>PCB board: from Walchko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</si>
</sst>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49" fontId="0" fillId="2" borderId="4" xfId="0" applyNumberFormat="1" applyFill="1" applyBorder="1" applyAlignment="1">
      <alignment wrapText="1"/>
    </xf>
    <xf numFmtId="0" fontId="0" fillId="3" borderId="5" xfId="0" applyFill="1" applyBorder="1" applyAlignment="1">
      <alignment wrapText="1"/>
    </xf>
    <xf numFmtId="49" fontId="0" fillId="0" borderId="6" xfId="0" applyNumberFormat="1" applyBorder="1" applyAlignment="1">
      <alignment wrapText="1"/>
    </xf>
    <xf numFmtId="0" fontId="1" fillId="0" borderId="14" xfId="0" applyFont="1" applyFill="1" applyBorder="1"/>
    <xf numFmtId="0" fontId="0" fillId="3" borderId="15" xfId="0" applyFill="1" applyBorder="1" applyAlignment="1">
      <alignment wrapText="1"/>
    </xf>
    <xf numFmtId="0" fontId="0" fillId="0" borderId="8" xfId="0" applyFill="1" applyBorder="1"/>
    <xf numFmtId="0" fontId="0" fillId="0" borderId="16" xfId="0" applyFill="1" applyBorder="1"/>
    <xf numFmtId="0" fontId="0" fillId="3" borderId="17" xfId="0" applyFill="1" applyBorder="1" applyAlignment="1">
      <alignment wrapText="1"/>
    </xf>
    <xf numFmtId="0" fontId="0" fillId="0" borderId="18" xfId="0" applyFill="1" applyBorder="1"/>
    <xf numFmtId="0" fontId="0" fillId="0" borderId="19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Fill="1" applyBorder="1"/>
    <xf numFmtId="0" fontId="1" fillId="0" borderId="14" xfId="0" applyFont="1" applyBorder="1"/>
    <xf numFmtId="0" fontId="0" fillId="3" borderId="21" xfId="0" applyFill="1" applyBorder="1" applyAlignment="1">
      <alignment wrapText="1"/>
    </xf>
    <xf numFmtId="0" fontId="0" fillId="0" borderId="20" xfId="0" applyBorder="1"/>
    <xf numFmtId="49" fontId="0" fillId="0" borderId="22" xfId="0" applyNumberForma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49" fontId="2" fillId="0" borderId="6" xfId="0" applyNumberFormat="1" applyFont="1" applyBorder="1" applyAlignment="1">
      <alignment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/>
    <xf numFmtId="0" fontId="3" fillId="0" borderId="9" xfId="0" applyFont="1" applyFill="1" applyBorder="1"/>
    <xf numFmtId="49" fontId="3" fillId="0" borderId="1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D17" sqref="D17"/>
    </sheetView>
  </sheetViews>
  <sheetFormatPr defaultRowHeight="15" x14ac:dyDescent="0.25"/>
  <cols>
    <col min="1" max="1" width="49.140625" customWidth="1"/>
    <col min="2" max="2" width="8.28515625" bestFit="1" customWidth="1"/>
    <col min="3" max="3" width="8" bestFit="1" customWidth="1"/>
    <col min="4" max="4" width="5.28515625" bestFit="1" customWidth="1"/>
    <col min="6" max="6" width="68.570312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1" t="s">
        <v>6</v>
      </c>
      <c r="B2" s="22" t="s">
        <v>7</v>
      </c>
      <c r="C2" s="23">
        <v>2.5</v>
      </c>
      <c r="D2" s="23">
        <v>2</v>
      </c>
      <c r="E2" s="23">
        <f t="shared" ref="E2:E12" si="0">+C2*D2</f>
        <v>5</v>
      </c>
      <c r="F2" s="24" t="s">
        <v>8</v>
      </c>
    </row>
    <row r="3" spans="1:6" x14ac:dyDescent="0.25">
      <c r="A3" s="6" t="s">
        <v>9</v>
      </c>
      <c r="B3" s="1" t="s">
        <v>7</v>
      </c>
      <c r="C3" s="2">
        <v>3</v>
      </c>
      <c r="D3" s="2">
        <v>2</v>
      </c>
      <c r="E3" s="2">
        <f t="shared" si="0"/>
        <v>6</v>
      </c>
      <c r="F3" s="7" t="s">
        <v>10</v>
      </c>
    </row>
    <row r="4" spans="1:6" x14ac:dyDescent="0.25">
      <c r="A4" s="6" t="s">
        <v>11</v>
      </c>
      <c r="B4" s="1" t="s">
        <v>12</v>
      </c>
      <c r="C4" s="2">
        <v>5</v>
      </c>
      <c r="D4" s="2">
        <v>1</v>
      </c>
      <c r="E4" s="2">
        <f t="shared" si="0"/>
        <v>5</v>
      </c>
      <c r="F4" s="7" t="s">
        <v>13</v>
      </c>
    </row>
    <row r="5" spans="1:6" x14ac:dyDescent="0.25">
      <c r="A5" s="6" t="s">
        <v>60</v>
      </c>
      <c r="B5" s="1"/>
      <c r="C5" s="2">
        <v>1</v>
      </c>
      <c r="D5" s="2">
        <v>1</v>
      </c>
      <c r="E5" s="2">
        <f t="shared" si="0"/>
        <v>1</v>
      </c>
      <c r="F5" s="7" t="s">
        <v>14</v>
      </c>
    </row>
    <row r="6" spans="1:6" x14ac:dyDescent="0.25">
      <c r="A6" s="6" t="s">
        <v>15</v>
      </c>
      <c r="B6" s="1" t="s">
        <v>16</v>
      </c>
      <c r="C6" s="2">
        <v>0.55000000000000004</v>
      </c>
      <c r="D6" s="2">
        <v>1</v>
      </c>
      <c r="E6" s="2">
        <f t="shared" si="0"/>
        <v>0.55000000000000004</v>
      </c>
      <c r="F6" s="7" t="s">
        <v>17</v>
      </c>
    </row>
    <row r="7" spans="1:6" x14ac:dyDescent="0.25">
      <c r="A7" s="6" t="s">
        <v>18</v>
      </c>
      <c r="B7" s="1" t="s">
        <v>7</v>
      </c>
      <c r="C7" s="2">
        <v>0.95</v>
      </c>
      <c r="D7" s="2">
        <v>1</v>
      </c>
      <c r="E7" s="2">
        <f t="shared" si="0"/>
        <v>0.95</v>
      </c>
      <c r="F7" s="7" t="s">
        <v>19</v>
      </c>
    </row>
    <row r="8" spans="1:6" x14ac:dyDescent="0.25">
      <c r="A8" s="6" t="s">
        <v>20</v>
      </c>
      <c r="B8" s="1" t="s">
        <v>16</v>
      </c>
      <c r="C8" s="2">
        <v>0.21</v>
      </c>
      <c r="D8" s="2">
        <v>2</v>
      </c>
      <c r="E8" s="2">
        <f t="shared" si="0"/>
        <v>0.42</v>
      </c>
      <c r="F8" s="7" t="s">
        <v>21</v>
      </c>
    </row>
    <row r="9" spans="1:6" x14ac:dyDescent="0.25">
      <c r="A9" s="6" t="s">
        <v>22</v>
      </c>
      <c r="B9" s="1" t="s">
        <v>12</v>
      </c>
      <c r="C9" s="2">
        <v>20</v>
      </c>
      <c r="D9" s="2">
        <v>0</v>
      </c>
      <c r="E9" s="2">
        <f t="shared" si="0"/>
        <v>0</v>
      </c>
      <c r="F9" s="7" t="s">
        <v>23</v>
      </c>
    </row>
    <row r="10" spans="1:6" x14ac:dyDescent="0.25">
      <c r="A10" s="6" t="s">
        <v>24</v>
      </c>
      <c r="B10" s="1" t="s">
        <v>25</v>
      </c>
      <c r="C10" s="2">
        <v>1.5</v>
      </c>
      <c r="D10" s="2">
        <v>1</v>
      </c>
      <c r="E10" s="2">
        <f t="shared" si="0"/>
        <v>1.5</v>
      </c>
      <c r="F10" s="7" t="s">
        <v>26</v>
      </c>
    </row>
    <row r="11" spans="1:6" ht="45" x14ac:dyDescent="0.25">
      <c r="A11" s="6" t="s">
        <v>27</v>
      </c>
      <c r="B11" s="1"/>
      <c r="C11" s="2">
        <v>0.12</v>
      </c>
      <c r="D11" s="2">
        <v>2</v>
      </c>
      <c r="E11" s="2">
        <f t="shared" si="0"/>
        <v>0.24</v>
      </c>
      <c r="F11" s="7" t="s">
        <v>28</v>
      </c>
    </row>
    <row r="12" spans="1:6" ht="45" x14ac:dyDescent="0.25">
      <c r="A12" s="6" t="s">
        <v>29</v>
      </c>
      <c r="B12" s="1"/>
      <c r="C12" s="2">
        <v>0.13400000000000001</v>
      </c>
      <c r="D12" s="2">
        <v>3</v>
      </c>
      <c r="E12" s="2">
        <f t="shared" si="0"/>
        <v>0.40200000000000002</v>
      </c>
      <c r="F12" s="7" t="s">
        <v>40</v>
      </c>
    </row>
    <row r="13" spans="1:6" x14ac:dyDescent="0.25">
      <c r="A13" s="6" t="s">
        <v>30</v>
      </c>
      <c r="B13" s="1"/>
      <c r="C13" s="2">
        <v>0.04</v>
      </c>
      <c r="D13" s="2">
        <v>4</v>
      </c>
      <c r="E13" s="2">
        <f t="shared" ref="E13:E19" si="1">+C13*D13</f>
        <v>0.16</v>
      </c>
      <c r="F13" s="7" t="s">
        <v>31</v>
      </c>
    </row>
    <row r="14" spans="1:6" x14ac:dyDescent="0.25">
      <c r="A14" s="6" t="s">
        <v>32</v>
      </c>
      <c r="B14" s="1"/>
      <c r="C14" s="2">
        <v>0.04</v>
      </c>
      <c r="D14" s="2">
        <v>1</v>
      </c>
      <c r="E14" s="2">
        <f t="shared" si="1"/>
        <v>0.04</v>
      </c>
      <c r="F14" s="7" t="s">
        <v>33</v>
      </c>
    </row>
    <row r="15" spans="1:6" x14ac:dyDescent="0.25">
      <c r="A15" s="6" t="s">
        <v>34</v>
      </c>
      <c r="B15" s="1"/>
      <c r="C15" s="2"/>
      <c r="D15" s="2">
        <v>1</v>
      </c>
      <c r="E15" s="2"/>
      <c r="F15" s="7" t="s">
        <v>35</v>
      </c>
    </row>
    <row r="16" spans="1:6" x14ac:dyDescent="0.25">
      <c r="A16" s="6" t="s">
        <v>36</v>
      </c>
      <c r="B16" s="1"/>
      <c r="C16" s="2">
        <v>0.65</v>
      </c>
      <c r="D16" s="2">
        <v>2</v>
      </c>
      <c r="E16" s="2">
        <f t="shared" si="1"/>
        <v>1.3</v>
      </c>
      <c r="F16" s="7" t="s">
        <v>37</v>
      </c>
    </row>
    <row r="17" spans="1:6" x14ac:dyDescent="0.25">
      <c r="A17" s="6" t="s">
        <v>38</v>
      </c>
      <c r="B17" s="1"/>
      <c r="C17" s="2">
        <v>0.55000000000000004</v>
      </c>
      <c r="D17" s="2">
        <v>2</v>
      </c>
      <c r="E17" s="2">
        <f t="shared" si="1"/>
        <v>1.1000000000000001</v>
      </c>
      <c r="F17" s="7" t="s">
        <v>39</v>
      </c>
    </row>
    <row r="18" spans="1:6" x14ac:dyDescent="0.25">
      <c r="A18" s="6" t="s">
        <v>41</v>
      </c>
      <c r="B18" s="1"/>
      <c r="C18" s="2">
        <v>13.99</v>
      </c>
      <c r="D18" s="2">
        <v>1</v>
      </c>
      <c r="E18" s="2">
        <f t="shared" si="1"/>
        <v>13.99</v>
      </c>
      <c r="F18" s="7" t="s">
        <v>42</v>
      </c>
    </row>
    <row r="19" spans="1:6" ht="45.75" thickBot="1" x14ac:dyDescent="0.3">
      <c r="A19" s="28" t="s">
        <v>52</v>
      </c>
      <c r="B19" s="29"/>
      <c r="C19" s="30">
        <v>0.68300000000000005</v>
      </c>
      <c r="D19" s="30">
        <v>4</v>
      </c>
      <c r="E19" s="30">
        <f t="shared" si="1"/>
        <v>2.7320000000000002</v>
      </c>
      <c r="F19" s="31" t="s">
        <v>53</v>
      </c>
    </row>
    <row r="20" spans="1:6" ht="15.75" thickBot="1" x14ac:dyDescent="0.3">
      <c r="A20" s="25" t="s">
        <v>43</v>
      </c>
      <c r="B20" s="26"/>
      <c r="C20" s="26"/>
      <c r="D20" s="27"/>
      <c r="E20" s="8">
        <f>SUM(E3:E18)</f>
        <v>32.652000000000001</v>
      </c>
    </row>
    <row r="21" spans="1:6" ht="15.75" thickBot="1" x14ac:dyDescent="0.3"/>
    <row r="22" spans="1:6" x14ac:dyDescent="0.25">
      <c r="A22" s="3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5" t="s">
        <v>5</v>
      </c>
    </row>
    <row r="23" spans="1:6" x14ac:dyDescent="0.25">
      <c r="A23" s="6" t="s">
        <v>44</v>
      </c>
      <c r="B23" s="1" t="s">
        <v>12</v>
      </c>
      <c r="C23" s="2">
        <v>8</v>
      </c>
      <c r="D23" s="2">
        <v>3</v>
      </c>
      <c r="E23" s="2">
        <f t="shared" ref="E23:E25" si="2">+C23*D23</f>
        <v>24</v>
      </c>
      <c r="F23" s="7" t="s">
        <v>45</v>
      </c>
    </row>
    <row r="24" spans="1:6" x14ac:dyDescent="0.25">
      <c r="A24" s="6" t="s">
        <v>46</v>
      </c>
      <c r="B24" s="1" t="s">
        <v>47</v>
      </c>
      <c r="C24" s="2">
        <v>2.5099999999999998</v>
      </c>
      <c r="D24" s="2">
        <v>3</v>
      </c>
      <c r="E24" s="2">
        <f t="shared" si="2"/>
        <v>7.5299999999999994</v>
      </c>
      <c r="F24" s="7" t="s">
        <v>48</v>
      </c>
    </row>
    <row r="25" spans="1:6" ht="60" x14ac:dyDescent="0.25">
      <c r="A25" s="6" t="s">
        <v>49</v>
      </c>
      <c r="B25" s="1" t="s">
        <v>51</v>
      </c>
      <c r="C25" s="2">
        <v>0.32400000000000001</v>
      </c>
      <c r="D25" s="2">
        <v>3</v>
      </c>
      <c r="E25" s="2">
        <f t="shared" si="2"/>
        <v>0.97199999999999998</v>
      </c>
      <c r="F25" s="7" t="s">
        <v>50</v>
      </c>
    </row>
    <row r="26" spans="1:6" x14ac:dyDescent="0.25">
      <c r="A26" s="18" t="s">
        <v>57</v>
      </c>
      <c r="B26" s="16"/>
      <c r="C26" s="19"/>
      <c r="D26" s="19"/>
      <c r="E26" s="19"/>
      <c r="F26" s="20"/>
    </row>
    <row r="27" spans="1:6" x14ac:dyDescent="0.25">
      <c r="A27" s="18" t="s">
        <v>58</v>
      </c>
      <c r="B27" s="16"/>
      <c r="C27" s="19"/>
      <c r="D27" s="19"/>
      <c r="E27" s="19"/>
      <c r="F27" s="20"/>
    </row>
    <row r="28" spans="1:6" ht="15.75" thickBot="1" x14ac:dyDescent="0.3">
      <c r="A28" s="12" t="s">
        <v>56</v>
      </c>
      <c r="B28" s="13"/>
      <c r="C28" s="13"/>
      <c r="D28" s="13" t="s">
        <v>59</v>
      </c>
      <c r="E28" s="13"/>
      <c r="F28" s="14"/>
    </row>
    <row r="29" spans="1:6" ht="15.75" thickBot="1" x14ac:dyDescent="0.3">
      <c r="A29" s="9"/>
      <c r="B29" s="10"/>
      <c r="C29" s="10"/>
      <c r="D29" s="10"/>
      <c r="E29" s="11"/>
      <c r="F29" s="15"/>
    </row>
    <row r="30" spans="1:6" ht="15.75" thickBot="1" x14ac:dyDescent="0.3">
      <c r="A30" s="25" t="s">
        <v>54</v>
      </c>
      <c r="B30" s="26"/>
      <c r="C30" s="26"/>
      <c r="D30" s="26"/>
      <c r="E30" s="17">
        <f>SUM(E23:E25)</f>
        <v>32.502000000000002</v>
      </c>
    </row>
    <row r="32" spans="1:6" ht="15.75" thickBot="1" x14ac:dyDescent="0.3"/>
    <row r="33" spans="1:5" ht="15.75" thickBot="1" x14ac:dyDescent="0.3">
      <c r="A33" s="25" t="s">
        <v>55</v>
      </c>
      <c r="B33" s="26"/>
      <c r="C33" s="26"/>
      <c r="D33" s="27"/>
      <c r="E33" s="17">
        <f>SUM(E20,E30)</f>
        <v>65.153999999999996</v>
      </c>
    </row>
  </sheetData>
  <mergeCells count="3">
    <mergeCell ref="A20:D20"/>
    <mergeCell ref="A30:D30"/>
    <mergeCell ref="A33:D33"/>
  </mergeCells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USAF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Beyer, Steven M. Capt USAF USAFA DF/DFEC</dc:creator>
  <cp:lastModifiedBy>Beyer, Steven M. Capt USAF USAFA DF/DFEC</cp:lastModifiedBy>
  <cp:lastPrinted>2018-12-13T19:06:08Z</cp:lastPrinted>
  <dcterms:created xsi:type="dcterms:W3CDTF">2018-12-13T18:19:03Z</dcterms:created>
  <dcterms:modified xsi:type="dcterms:W3CDTF">2019-01-17T17:22:25Z</dcterms:modified>
</cp:coreProperties>
</file>