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data\"/>
    </mc:Choice>
  </mc:AlternateContent>
  <xr:revisionPtr revIDLastSave="0" documentId="13_ncr:1_{533D37EA-6666-4EC6-A997-7CDC3B5B5814}" xr6:coauthVersionLast="47" xr6:coauthVersionMax="47" xr10:uidLastSave="{00000000-0000-0000-0000-000000000000}"/>
  <bookViews>
    <workbookView xWindow="-120" yWindow="-120" windowWidth="29040" windowHeight="15840" firstSheet="10" activeTab="11" xr2:uid="{00000000-000D-0000-FFFF-FFFF00000000}"/>
  </bookViews>
  <sheets>
    <sheet name="CapacityMarkets" sheetId="27" r:id="rId1"/>
    <sheet name="CO2Auction" sheetId="15" r:id="rId2"/>
    <sheet name="ElectricitySpotMarkets" sheetId="14" r:id="rId3"/>
    <sheet name="EnergyConsumers" sheetId="16" r:id="rId4"/>
    <sheet name="EnergyProducers" sheetId="17" r:id="rId5"/>
    <sheet name="GeometricTrends" sheetId="21" r:id="rId6"/>
    <sheet name="Governments" sheetId="19" r:id="rId7"/>
    <sheet name="InterconnectorNodes" sheetId="12" r:id="rId8"/>
    <sheet name="Interconnectors" sheetId="11" r:id="rId9"/>
    <sheet name="IntermittentResourceProfiles" sheetId="10" r:id="rId10"/>
    <sheet name="MarketStabilityReserve" sheetId="28" r:id="rId11"/>
    <sheet name="NationalGovernments" sheetId="20" r:id="rId12"/>
    <sheet name="emlabModel" sheetId="31" r:id="rId13"/>
    <sheet name="StepTrends" sheetId="18" r:id="rId14"/>
    <sheet name="TargetInvestors" sheetId="25" r:id="rId15"/>
    <sheet name="TargetInvestorTargets" sheetId="26" r:id="rId16"/>
    <sheet name="FuelGen" sheetId="29" r:id="rId17"/>
    <sheet name="FuelpriceTrends" sheetId="30" r:id="rId18"/>
  </sheets>
  <definedNames>
    <definedName name="_xlnm._FilterDatabase" localSheetId="4" hidden="1">EnergyProducers!$H$17:$H$159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sharedStrings.xml><?xml version="1.0" encoding="utf-8"?>
<sst xmlns="http://schemas.openxmlformats.org/spreadsheetml/2006/main" count="265" uniqueCount="168">
  <si>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</si>
  <si>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</si>
  <si>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</si>
  <si>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</si>
  <si>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</si>
  <si>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</si>
  <si>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</si>
  <si>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</si>
  <si>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</si>
  <si>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</si>
  <si>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</si>
  <si>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</si>
  <si>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</si>
  <si>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</si>
  <si>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</si>
  <si>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interconnectorNetherlandsGermany</t>
  </si>
  <si>
    <t>capacity</t>
  </si>
  <si>
    <t>NameInterconnector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</si>
  <si>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</si>
  <si>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</si>
  <si>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</si>
  <si>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</si>
  <si>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</si>
  <si>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</si>
  <si>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</si>
  <si>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</si>
  <si>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</si>
  <si>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</si>
  <si>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</si>
  <si>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</si>
  <si>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</si>
  <si>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</si>
  <si>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</si>
  <si>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</si>
  <si>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</si>
  <si>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</si>
  <si>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</si>
  <si>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</si>
  <si>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</si>
  <si>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</si>
  <si>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</si>
  <si>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</si>
  <si>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</si>
  <si>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</si>
  <si>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</si>
  <si>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</si>
  <si>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</si>
  <si>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</si>
  <si>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</si>
  <si>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</si>
  <si>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</si>
  <si>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</si>
  <si>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</si>
  <si>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</si>
  <si>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</si>
  <si>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</si>
  <si>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</si>
  <si>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</si>
  <si>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</si>
  <si>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</si>
  <si>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</si>
  <si>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</si>
  <si>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</si>
  <si>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</si>
  <si>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</si>
  <si>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</si>
  <si>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</si>
  <si>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</si>
  <si>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</si>
  <si>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</si>
  <si>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</si>
  <si>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</si>
  <si>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</si>
  <si>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</si>
  <si>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</si>
  <si>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</si>
  <si>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</si>
  <si>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</si>
  <si>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</si>
  <si>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Essent</t>
  </si>
  <si>
    <t>NUON</t>
  </si>
  <si>
    <t>EON</t>
  </si>
  <si>
    <t>GDF Suez NL</t>
  </si>
  <si>
    <t>Eneco</t>
  </si>
  <si>
    <t>Ennatuurlijk</t>
  </si>
  <si>
    <t>Intergen</t>
  </si>
  <si>
    <t>Delta/EDF</t>
  </si>
  <si>
    <t>Eneco/Dong</t>
  </si>
  <si>
    <t>NameBus</t>
  </si>
  <si>
    <t>NED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</si>
  <si>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</si>
  <si>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</si>
  <si>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</si>
  <si>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</si>
  <si>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</si>
  <si>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</si>
  <si>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</si>
  <si>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</si>
  <si>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</si>
  <si>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</si>
  <si>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</si>
  <si>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</si>
  <si>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</si>
  <si>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</si>
  <si>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</si>
  <si>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</si>
  <si>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</si>
  <si>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</si>
  <si>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</si>
  <si>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</si>
  <si>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</si>
  <si>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</si>
  <si>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</si>
  <si>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</si>
  <si>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</si>
  <si>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</si>
  <si>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</si>
  <si>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</si>
  <si>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</si>
  <si>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</si>
  <si>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</si>
  <si>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</si>
  <si>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</si>
  <si>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</si>
  <si>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</si>
  <si>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</si>
  <si>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</si>
  <si>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</si>
  <si>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</si>
  <si>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FUELGEN</t>
  </si>
  <si>
    <t>Order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</si>
  <si>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</si>
  <si>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</si>
  <si>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</si>
  <si>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</si>
  <si>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</si>
  <si>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</si>
  <si>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</si>
  <si>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</si>
  <si>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</si>
  <si>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</si>
  <si>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</si>
  <si>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</si>
  <si>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</si>
  <si>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</si>
  <si>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</si>
  <si>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</si>
  <si>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</si>
  <si>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</si>
  <si>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Coke Oven Gas</t>
  </si>
  <si>
    <t>Geo</t>
  </si>
  <si>
    <t>freeTrend</t>
  </si>
  <si>
    <t>Hydro</t>
  </si>
  <si>
    <t>Rese</t>
  </si>
  <si>
    <t>Sun</t>
  </si>
  <si>
    <t>Wind</t>
  </si>
  <si>
    <t>Battery</t>
  </si>
  <si>
    <t>Caes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</si>
  <si>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</si>
  <si>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</si>
  <si>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</si>
  <si>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</si>
  <si>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</si>
  <si>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</si>
  <si>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</si>
  <si>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</si>
  <si>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emlabModel</t>
  </si>
  <si>
    <t>simulationLength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</si>
</sst>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24</v>
      </c>
    </row>
    <row r="2" spans="1:6" x14ac:dyDescent="0.25">
      <c r="A2" t="s">
        <v>71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9</v>
      </c>
      <c r="B2" t="s">
        <v>14</v>
      </c>
      <c r="C2" t="s">
        <v>2</v>
      </c>
    </row>
    <row r="3" spans="1:3" x14ac:dyDescent="0.25">
      <c r="A3" t="s">
        <v>10</v>
      </c>
      <c r="B3" t="s">
        <v>14</v>
      </c>
      <c r="C3" t="s">
        <v>3</v>
      </c>
    </row>
    <row r="4" spans="1:3" x14ac:dyDescent="0.25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76</v>
      </c>
      <c r="C1" t="s">
        <v>77</v>
      </c>
      <c r="D1" t="s">
        <v>78</v>
      </c>
      <c r="E1" t="s">
        <v>8</v>
      </c>
    </row>
    <row r="2" spans="1:5" x14ac:dyDescent="0.25">
      <c r="A2" t="s">
        <v>75</v>
      </c>
      <c r="B2" t="s">
        <v>76</v>
      </c>
      <c r="C2" t="s">
        <v>77</v>
      </c>
      <c r="D2" t="s">
        <v>78</v>
      </c>
      <c r="E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tabSelected="1" workbookViewId="0">
      <selection activeCell="O16" sqref="O16"/>
    </sheetView>
  </sheetViews>
  <sheetFormatPr defaultRowHeight="15" x14ac:dyDescent="0.25"/>
  <sheetData>
    <row r="1" spans="1:3" x14ac:dyDescent="0.25">
      <c r="A1" t="s">
        <v>0</v>
      </c>
      <c r="B1" t="s">
        <v>54</v>
      </c>
      <c r="C1" t="s">
        <v>55</v>
      </c>
    </row>
    <row r="2" spans="1:3" x14ac:dyDescent="0.25">
      <c r="A2" t="s">
        <v>57</v>
      </c>
      <c r="B2" t="s">
        <v>1</v>
      </c>
      <c r="C2" t="s">
        <v>49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422A-A1A9-43FF-A59E-6782567616C4}">
  <dimension ref="A1:A3"/>
  <sheetViews>
    <sheetView workbookViewId="0">
      <selection activeCell="F15" sqref="F15"/>
    </sheetView>
  </sheetViews>
  <sheetFormatPr defaultRowHeight="15" x14ac:dyDescent="0.25"/>
  <sheetData>
    <row r="1" spans="1:1" x14ac:dyDescent="0.25">
      <c r="A1" t="s">
        <v>166</v>
      </c>
    </row>
    <row r="3" spans="1:1" x14ac:dyDescent="0.25">
      <c r="A3" t="s">
        <v>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E9"/>
  <sheetViews>
    <sheetView workbookViewId="0">
      <selection activeCell="F12" sqref="F12"/>
    </sheetView>
  </sheetViews>
  <sheetFormatPr defaultRowHeight="15" x14ac:dyDescent="0.25"/>
  <cols>
    <col min="1" max="1" width="42.140625" customWidth="1"/>
    <col min="3" max="3" width="9" bestFit="1" customWidth="1"/>
  </cols>
  <sheetData>
    <row r="1" spans="1:5" x14ac:dyDescent="0.25">
      <c r="A1" t="s">
        <v>0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47</v>
      </c>
      <c r="B2">
        <v>1</v>
      </c>
      <c r="C2" s="2">
        <v>0</v>
      </c>
      <c r="D2">
        <v>0</v>
      </c>
      <c r="E2">
        <v>0</v>
      </c>
    </row>
    <row r="3" spans="1:5" x14ac:dyDescent="0.25">
      <c r="A3" t="s">
        <v>48</v>
      </c>
      <c r="B3">
        <v>1</v>
      </c>
      <c r="C3" s="2">
        <v>41000000</v>
      </c>
      <c r="D3">
        <v>0</v>
      </c>
      <c r="E3" s="1">
        <v>-1000000</v>
      </c>
    </row>
    <row r="4" spans="1:5" x14ac:dyDescent="0.25">
      <c r="A4" t="s">
        <v>49</v>
      </c>
      <c r="B4">
        <v>1</v>
      </c>
      <c r="C4" s="2">
        <v>0</v>
      </c>
      <c r="D4">
        <v>0</v>
      </c>
      <c r="E4">
        <v>0</v>
      </c>
    </row>
    <row r="5" spans="1:5" x14ac:dyDescent="0.25">
      <c r="A5" t="s">
        <v>61</v>
      </c>
      <c r="B5">
        <v>1</v>
      </c>
      <c r="C5" s="2">
        <v>0</v>
      </c>
      <c r="D5">
        <v>0</v>
      </c>
      <c r="E5">
        <v>500</v>
      </c>
    </row>
    <row r="6" spans="1:5" x14ac:dyDescent="0.25">
      <c r="A6" t="s">
        <v>62</v>
      </c>
      <c r="B6">
        <v>1</v>
      </c>
      <c r="C6" s="2">
        <v>0</v>
      </c>
      <c r="D6">
        <v>0</v>
      </c>
      <c r="E6">
        <v>200</v>
      </c>
    </row>
    <row r="7" spans="1:5" x14ac:dyDescent="0.25">
      <c r="A7" t="s">
        <v>78</v>
      </c>
      <c r="B7">
        <v>1</v>
      </c>
      <c r="C7" s="2">
        <v>1000000</v>
      </c>
      <c r="D7">
        <v>0</v>
      </c>
      <c r="E7">
        <v>0</v>
      </c>
    </row>
    <row r="8" spans="1:5" x14ac:dyDescent="0.25">
      <c r="A8" t="s">
        <v>76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 x14ac:dyDescent="0.25">
      <c r="A9" t="s">
        <v>77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45</v>
      </c>
      <c r="C1" t="s">
        <v>30</v>
      </c>
    </row>
    <row r="2" spans="1:3" x14ac:dyDescent="0.25">
      <c r="A2" t="s">
        <v>63</v>
      </c>
      <c r="B2" t="s">
        <v>64</v>
      </c>
      <c r="C2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t="s">
        <v>63</v>
      </c>
      <c r="B2" t="s">
        <v>59</v>
      </c>
    </row>
    <row r="3" spans="1:2" x14ac:dyDescent="0.25">
      <c r="A3" t="s">
        <v>63</v>
      </c>
      <c r="B3" t="s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CEE5-61C9-4D33-9959-CC15AE41EED7}">
  <dimension ref="A1:F17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s="3" t="s">
        <v>129</v>
      </c>
      <c r="B1" s="3" t="s">
        <v>130</v>
      </c>
      <c r="C1" s="3" t="s">
        <v>131</v>
      </c>
      <c r="D1" s="3" t="s">
        <v>132</v>
      </c>
      <c r="E1" s="3" t="s">
        <v>133</v>
      </c>
      <c r="F1" s="3" t="s">
        <v>134</v>
      </c>
    </row>
    <row r="2" spans="1:6" x14ac:dyDescent="0.25">
      <c r="A2" s="3" t="s">
        <v>135</v>
      </c>
      <c r="B2" s="3">
        <v>1</v>
      </c>
      <c r="C2" s="3">
        <v>0</v>
      </c>
      <c r="D2" s="3">
        <v>25000</v>
      </c>
      <c r="E2" s="3">
        <v>0.5</v>
      </c>
      <c r="F2" s="3" t="s">
        <v>136</v>
      </c>
    </row>
    <row r="3" spans="1:6" x14ac:dyDescent="0.25">
      <c r="A3" s="3" t="s">
        <v>137</v>
      </c>
      <c r="B3" s="3">
        <v>2</v>
      </c>
      <c r="C3" s="3">
        <v>0.34</v>
      </c>
      <c r="D3" s="3">
        <v>29000</v>
      </c>
      <c r="E3" s="3">
        <v>1</v>
      </c>
      <c r="F3" s="3" t="s">
        <v>138</v>
      </c>
    </row>
    <row r="4" spans="1:6" x14ac:dyDescent="0.25">
      <c r="A4" s="3" t="s">
        <v>139</v>
      </c>
      <c r="B4" s="3">
        <v>3</v>
      </c>
      <c r="C4" s="3">
        <v>0.20448</v>
      </c>
      <c r="D4" s="3">
        <v>36</v>
      </c>
      <c r="E4" s="3">
        <v>1</v>
      </c>
      <c r="F4" s="3" t="s">
        <v>140</v>
      </c>
    </row>
    <row r="5" spans="1:6" x14ac:dyDescent="0.25">
      <c r="A5" s="3" t="s">
        <v>141</v>
      </c>
      <c r="B5" s="3">
        <v>4</v>
      </c>
      <c r="C5" s="3">
        <v>0.20448</v>
      </c>
      <c r="D5" s="3">
        <v>36</v>
      </c>
      <c r="E5" s="3">
        <v>1</v>
      </c>
      <c r="F5" s="3" t="s">
        <v>140</v>
      </c>
    </row>
    <row r="6" spans="1:6" x14ac:dyDescent="0.25">
      <c r="A6" s="3" t="s">
        <v>142</v>
      </c>
      <c r="B6" s="3">
        <v>5</v>
      </c>
      <c r="C6" s="3">
        <v>0.41</v>
      </c>
      <c r="D6" s="3">
        <v>3600</v>
      </c>
      <c r="E6" s="3">
        <v>1</v>
      </c>
      <c r="F6" s="3" t="s">
        <v>143</v>
      </c>
    </row>
    <row r="7" spans="1:6" x14ac:dyDescent="0.25">
      <c r="A7" s="3" t="s">
        <v>144</v>
      </c>
      <c r="B7" s="3">
        <v>6</v>
      </c>
      <c r="C7" s="3">
        <v>0</v>
      </c>
      <c r="D7" s="4">
        <v>3800000000</v>
      </c>
      <c r="E7" s="3">
        <v>1</v>
      </c>
      <c r="F7" s="3" t="s">
        <v>145</v>
      </c>
    </row>
    <row r="8" spans="1:6" x14ac:dyDescent="0.25">
      <c r="A8" s="3" t="s">
        <v>146</v>
      </c>
      <c r="B8" s="3">
        <v>7</v>
      </c>
      <c r="C8" s="3">
        <v>0.26750000000000002</v>
      </c>
      <c r="D8" s="3">
        <v>11600</v>
      </c>
      <c r="E8" s="3">
        <v>1</v>
      </c>
      <c r="F8" s="3" t="s">
        <v>147</v>
      </c>
    </row>
    <row r="9" spans="1:6" x14ac:dyDescent="0.25">
      <c r="A9" s="3" t="s">
        <v>148</v>
      </c>
      <c r="B9" s="3">
        <v>8</v>
      </c>
      <c r="C9" s="3">
        <v>0.26388</v>
      </c>
      <c r="D9" s="3">
        <v>25000</v>
      </c>
      <c r="E9" s="3">
        <v>0.5</v>
      </c>
      <c r="F9" s="3" t="s">
        <v>136</v>
      </c>
    </row>
    <row r="10" spans="1:6" x14ac:dyDescent="0.25">
      <c r="A10" s="3" t="s">
        <v>149</v>
      </c>
      <c r="B10" s="3">
        <v>9</v>
      </c>
      <c r="C10" s="3">
        <v>0.20448</v>
      </c>
      <c r="D10" s="3">
        <v>25000</v>
      </c>
      <c r="E10" s="3">
        <v>0.5</v>
      </c>
      <c r="F10" s="3" t="s">
        <v>136</v>
      </c>
    </row>
    <row r="11" spans="1:6" x14ac:dyDescent="0.25">
      <c r="A11" s="5" t="s">
        <v>150</v>
      </c>
      <c r="B11" s="3">
        <v>10</v>
      </c>
      <c r="C11" s="3">
        <v>0</v>
      </c>
      <c r="D11" s="3">
        <v>25000</v>
      </c>
      <c r="E11" s="3">
        <v>0.5</v>
      </c>
      <c r="F11" s="3" t="s">
        <v>151</v>
      </c>
    </row>
    <row r="12" spans="1:6" x14ac:dyDescent="0.25">
      <c r="A12" s="5" t="s">
        <v>152</v>
      </c>
      <c r="B12" s="3">
        <v>11</v>
      </c>
      <c r="C12" s="3">
        <v>0</v>
      </c>
      <c r="D12" s="3">
        <v>25000</v>
      </c>
      <c r="E12" s="3">
        <v>0.5</v>
      </c>
      <c r="F12" s="3" t="s">
        <v>151</v>
      </c>
    </row>
    <row r="13" spans="1:6" x14ac:dyDescent="0.25">
      <c r="A13" s="5" t="s">
        <v>153</v>
      </c>
      <c r="B13" s="3">
        <v>12</v>
      </c>
      <c r="C13" s="3">
        <v>0</v>
      </c>
      <c r="D13" s="3">
        <v>25000</v>
      </c>
      <c r="E13" s="3">
        <v>0.5</v>
      </c>
      <c r="F13" s="3" t="s">
        <v>151</v>
      </c>
    </row>
    <row r="14" spans="1:6" x14ac:dyDescent="0.25">
      <c r="A14" s="5" t="s">
        <v>154</v>
      </c>
      <c r="B14" s="3">
        <v>13</v>
      </c>
      <c r="C14" s="3">
        <v>0</v>
      </c>
      <c r="D14" s="3">
        <v>25000</v>
      </c>
      <c r="E14" s="3">
        <v>0.5</v>
      </c>
      <c r="F14" s="3" t="s">
        <v>151</v>
      </c>
    </row>
    <row r="15" spans="1:6" x14ac:dyDescent="0.25">
      <c r="A15" s="5" t="s">
        <v>155</v>
      </c>
      <c r="B15" s="3">
        <v>14</v>
      </c>
      <c r="C15" s="3">
        <v>0</v>
      </c>
      <c r="D15" s="3">
        <v>25000</v>
      </c>
      <c r="E15" s="3">
        <v>0.5</v>
      </c>
      <c r="F15" s="3" t="s">
        <v>151</v>
      </c>
    </row>
    <row r="16" spans="1:6" x14ac:dyDescent="0.25">
      <c r="A16" s="5" t="s">
        <v>156</v>
      </c>
      <c r="B16" s="3">
        <v>15</v>
      </c>
      <c r="C16" s="3">
        <v>0</v>
      </c>
      <c r="D16" s="3">
        <v>25000</v>
      </c>
      <c r="E16" s="3">
        <v>0.5</v>
      </c>
      <c r="F16" s="3" t="s">
        <v>151</v>
      </c>
    </row>
    <row r="17" spans="1:6" x14ac:dyDescent="0.25">
      <c r="A17" s="5" t="s">
        <v>157</v>
      </c>
      <c r="B17" s="3">
        <v>16</v>
      </c>
      <c r="C17" s="3">
        <v>0</v>
      </c>
      <c r="D17" s="3">
        <v>25000</v>
      </c>
      <c r="E17" s="3">
        <v>0.5</v>
      </c>
      <c r="F17" s="3" t="s">
        <v>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61CE-DE4C-4420-96FE-05112CA2E90C}">
  <dimension ref="A1:F10"/>
  <sheetViews>
    <sheetView workbookViewId="0">
      <selection activeCell="M2" sqref="M2"/>
    </sheetView>
  </sheetViews>
  <sheetFormatPr defaultRowHeight="15" x14ac:dyDescent="0.25"/>
  <sheetData>
    <row r="1" spans="1:6" x14ac:dyDescent="0.25">
      <c r="A1" s="6" t="s">
        <v>0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</row>
    <row r="2" spans="1:6" x14ac:dyDescent="0.25">
      <c r="A2" s="6" t="s">
        <v>136</v>
      </c>
      <c r="B2" s="6">
        <v>1.01</v>
      </c>
      <c r="C2" s="6">
        <v>1.05</v>
      </c>
      <c r="D2" s="6">
        <v>0.97</v>
      </c>
      <c r="E2" s="6">
        <f>8*3.6</f>
        <v>28.8</v>
      </c>
      <c r="F2" s="6" t="s">
        <v>135</v>
      </c>
    </row>
    <row r="3" spans="1:6" x14ac:dyDescent="0.25">
      <c r="A3" s="6" t="s">
        <v>145</v>
      </c>
      <c r="B3" s="6">
        <v>1.01</v>
      </c>
      <c r="C3" s="6">
        <v>1.02</v>
      </c>
      <c r="D3" s="6">
        <v>1</v>
      </c>
      <c r="E3" s="6">
        <f>0.78*3.6</f>
        <v>2.8080000000000003</v>
      </c>
      <c r="F3" s="6" t="s">
        <v>144</v>
      </c>
    </row>
    <row r="4" spans="1:6" x14ac:dyDescent="0.25">
      <c r="A4" s="6" t="s">
        <v>147</v>
      </c>
      <c r="B4" s="6">
        <v>1.01</v>
      </c>
      <c r="C4" s="6">
        <v>1.04</v>
      </c>
      <c r="D4" s="6">
        <v>0.96</v>
      </c>
      <c r="E4" s="6">
        <f>13.8*3.6</f>
        <v>49.680000000000007</v>
      </c>
      <c r="F4" s="6" t="s">
        <v>146</v>
      </c>
    </row>
    <row r="5" spans="1:6" x14ac:dyDescent="0.25">
      <c r="A5" s="6" t="s">
        <v>138</v>
      </c>
      <c r="B5" s="6">
        <v>1</v>
      </c>
      <c r="C5" s="6">
        <v>1.04</v>
      </c>
      <c r="D5" s="6">
        <v>0.79</v>
      </c>
      <c r="E5" s="6">
        <f>2.04*3.6</f>
        <v>7.3440000000000003</v>
      </c>
      <c r="F5" s="6" t="s">
        <v>137</v>
      </c>
    </row>
    <row r="6" spans="1:6" x14ac:dyDescent="0.25">
      <c r="A6" s="6" t="s">
        <v>143</v>
      </c>
      <c r="B6" s="6">
        <v>1</v>
      </c>
      <c r="C6" s="6">
        <v>1.02</v>
      </c>
      <c r="D6" s="6">
        <v>0.98</v>
      </c>
      <c r="E6" s="6">
        <f>2.04*3.6</f>
        <v>7.3440000000000003</v>
      </c>
      <c r="F6" s="6" t="s">
        <v>142</v>
      </c>
    </row>
    <row r="7" spans="1:6" x14ac:dyDescent="0.25">
      <c r="A7" s="6" t="s">
        <v>140</v>
      </c>
      <c r="B7" s="6">
        <v>1.01</v>
      </c>
      <c r="C7" s="6">
        <v>1.06</v>
      </c>
      <c r="D7" s="6">
        <v>0.95</v>
      </c>
      <c r="E7" s="6">
        <f>3.55*3.6</f>
        <v>12.78</v>
      </c>
      <c r="F7" s="6" t="s">
        <v>141</v>
      </c>
    </row>
    <row r="8" spans="1:6" x14ac:dyDescent="0.25">
      <c r="A8" s="6" t="s">
        <v>163</v>
      </c>
      <c r="B8" s="6">
        <v>0</v>
      </c>
      <c r="C8" s="6">
        <v>0</v>
      </c>
      <c r="D8" s="6">
        <v>0</v>
      </c>
      <c r="E8" s="6">
        <v>25</v>
      </c>
      <c r="F8" s="6" t="s">
        <v>164</v>
      </c>
    </row>
    <row r="9" spans="1:6" x14ac:dyDescent="0.25">
      <c r="A9" s="6" t="s">
        <v>165</v>
      </c>
      <c r="B9" s="6">
        <v>1.01</v>
      </c>
      <c r="C9" s="6">
        <v>1.06</v>
      </c>
      <c r="D9" s="6">
        <v>0.95</v>
      </c>
      <c r="E9" s="6">
        <f>3.55*3.6</f>
        <v>12.78</v>
      </c>
      <c r="F9" s="6" t="s">
        <v>139</v>
      </c>
    </row>
    <row r="10" spans="1:6" x14ac:dyDescent="0.25">
      <c r="A10" s="6" t="s">
        <v>151</v>
      </c>
      <c r="B10" s="6">
        <v>0</v>
      </c>
      <c r="C10" s="6">
        <v>0</v>
      </c>
      <c r="D10" s="6">
        <v>0</v>
      </c>
      <c r="E10" s="6">
        <v>0</v>
      </c>
      <c r="F10" s="6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21</v>
      </c>
      <c r="D1" t="s">
        <v>22</v>
      </c>
      <c r="E1" t="s">
        <v>24</v>
      </c>
      <c r="F1" t="s">
        <v>74</v>
      </c>
    </row>
    <row r="2" spans="1:6" x14ac:dyDescent="0.25">
      <c r="A2" t="s">
        <v>25</v>
      </c>
      <c r="B2">
        <v>0</v>
      </c>
      <c r="C2" t="b">
        <v>1</v>
      </c>
      <c r="D2" t="s">
        <v>7</v>
      </c>
      <c r="E2" t="s">
        <v>1</v>
      </c>
      <c r="F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/>
  <dimension ref="A1:G2"/>
  <sheetViews>
    <sheetView workbookViewId="0">
      <selection activeCell="C1" sqref="C1"/>
    </sheetView>
  </sheetViews>
  <sheetFormatPr defaultRowHeight="15" x14ac:dyDescent="0.25"/>
  <cols>
    <col min="2" max="2" width="12.5703125" customWidth="1"/>
  </cols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72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B3" sqref="B3"/>
    </sheetView>
  </sheetViews>
  <sheetFormatPr defaultRowHeight="15" x14ac:dyDescent="0.25"/>
  <cols>
    <col min="1" max="1" width="16.140625" bestFit="1" customWidth="1"/>
    <col min="2" max="2" width="30.140625" bestFit="1" customWidth="1"/>
  </cols>
  <sheetData>
    <row r="1" spans="1:4" x14ac:dyDescent="0.25">
      <c r="A1" t="s">
        <v>0</v>
      </c>
      <c r="B1" t="s">
        <v>26</v>
      </c>
      <c r="C1" t="s">
        <v>27</v>
      </c>
      <c r="D1" t="s">
        <v>28</v>
      </c>
    </row>
    <row r="2" spans="1:4" x14ac:dyDescent="0.25">
      <c r="A2" t="s">
        <v>29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Q16"/>
  <sheetViews>
    <sheetView workbookViewId="0">
      <selection activeCell="P1" sqref="P1"/>
    </sheetView>
  </sheetViews>
  <sheetFormatPr defaultRowHeight="15" x14ac:dyDescent="0.25"/>
  <cols>
    <col min="1" max="1" width="17.140625" customWidth="1"/>
    <col min="2" max="2" width="25.7109375" bestFit="1" customWidth="1"/>
    <col min="5" max="5" width="23.140625" customWidth="1"/>
  </cols>
  <sheetData>
    <row r="1" spans="1:17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 x14ac:dyDescent="0.25">
      <c r="A2" t="s">
        <v>86</v>
      </c>
      <c r="B2" t="s">
        <v>72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46</v>
      </c>
    </row>
    <row r="3" spans="1:17" x14ac:dyDescent="0.25">
      <c r="A3" t="s">
        <v>83</v>
      </c>
      <c r="B3" t="s">
        <v>72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46</v>
      </c>
    </row>
    <row r="4" spans="1:17" x14ac:dyDescent="0.25">
      <c r="A4" t="s">
        <v>87</v>
      </c>
      <c r="B4" t="s">
        <v>72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46</v>
      </c>
    </row>
    <row r="5" spans="1:17" x14ac:dyDescent="0.25">
      <c r="A5" t="s">
        <v>84</v>
      </c>
      <c r="B5" t="s">
        <v>72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46</v>
      </c>
    </row>
    <row r="6" spans="1:17" x14ac:dyDescent="0.25">
      <c r="A6" t="s">
        <v>81</v>
      </c>
      <c r="B6" t="s">
        <v>72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46</v>
      </c>
    </row>
    <row r="7" spans="1:17" x14ac:dyDescent="0.25">
      <c r="A7" t="s">
        <v>79</v>
      </c>
      <c r="B7" t="s">
        <v>72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46</v>
      </c>
    </row>
    <row r="8" spans="1:17" x14ac:dyDescent="0.25">
      <c r="A8" t="s">
        <v>82</v>
      </c>
      <c r="B8" t="s">
        <v>72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46</v>
      </c>
    </row>
    <row r="9" spans="1:17" x14ac:dyDescent="0.25">
      <c r="A9" t="s">
        <v>85</v>
      </c>
      <c r="B9" t="s">
        <v>72</v>
      </c>
      <c r="C9">
        <v>5</v>
      </c>
      <c r="D9">
        <v>1</v>
      </c>
      <c r="E9" t="b">
        <v>1</v>
      </c>
      <c r="F9">
        <v>0.5</v>
      </c>
      <c r="G9">
        <v>0</v>
      </c>
      <c r="H9">
        <v>0</v>
      </c>
      <c r="I9">
        <v>0.7</v>
      </c>
      <c r="J9">
        <v>0.1</v>
      </c>
      <c r="K9">
        <v>0.1</v>
      </c>
      <c r="L9">
        <v>5</v>
      </c>
      <c r="M9">
        <v>7</v>
      </c>
      <c r="N9">
        <v>3</v>
      </c>
      <c r="O9">
        <v>0.1</v>
      </c>
      <c r="P9" s="1">
        <v>3000000000</v>
      </c>
      <c r="Q9" t="s">
        <v>46</v>
      </c>
    </row>
    <row r="10" spans="1:17" x14ac:dyDescent="0.25">
      <c r="A10" t="s">
        <v>80</v>
      </c>
      <c r="B10" t="s">
        <v>72</v>
      </c>
      <c r="C10">
        <v>5</v>
      </c>
      <c r="D10">
        <v>1</v>
      </c>
      <c r="E10" t="b">
        <v>1</v>
      </c>
      <c r="F10">
        <v>0.5</v>
      </c>
      <c r="G10">
        <v>0</v>
      </c>
      <c r="H10">
        <v>0</v>
      </c>
      <c r="I10">
        <v>0.7</v>
      </c>
      <c r="J10">
        <v>0.1</v>
      </c>
      <c r="K10">
        <v>0.1</v>
      </c>
      <c r="L10">
        <v>5</v>
      </c>
      <c r="M10">
        <v>7</v>
      </c>
      <c r="N10">
        <v>3</v>
      </c>
      <c r="O10">
        <v>0.1</v>
      </c>
      <c r="P10" s="1">
        <v>3000000000</v>
      </c>
      <c r="Q10" t="s">
        <v>46</v>
      </c>
    </row>
    <row r="11" spans="1:17" x14ac:dyDescent="0.25">
      <c r="A11" t="s">
        <v>90</v>
      </c>
      <c r="B11" t="s">
        <v>72</v>
      </c>
      <c r="C11">
        <v>5</v>
      </c>
      <c r="D11">
        <v>1</v>
      </c>
      <c r="E11" t="b">
        <v>1</v>
      </c>
      <c r="F11">
        <v>0.5</v>
      </c>
      <c r="G11">
        <v>0</v>
      </c>
      <c r="H11">
        <v>0</v>
      </c>
      <c r="I11">
        <v>0.7</v>
      </c>
      <c r="J11">
        <v>0.1</v>
      </c>
      <c r="K11">
        <v>0.1</v>
      </c>
      <c r="L11">
        <v>5</v>
      </c>
      <c r="M11">
        <v>7</v>
      </c>
      <c r="N11">
        <v>3</v>
      </c>
      <c r="O11">
        <v>0.1</v>
      </c>
      <c r="P11" s="1">
        <v>3000000000</v>
      </c>
      <c r="Q11" t="s">
        <v>46</v>
      </c>
    </row>
    <row r="12" spans="1:17" x14ac:dyDescent="0.25">
      <c r="A12" t="s">
        <v>91</v>
      </c>
      <c r="B12" t="s">
        <v>72</v>
      </c>
      <c r="C12">
        <v>5</v>
      </c>
      <c r="D12">
        <v>1</v>
      </c>
      <c r="E12" t="b">
        <v>1</v>
      </c>
      <c r="F12">
        <v>0.5</v>
      </c>
      <c r="G12">
        <v>0</v>
      </c>
      <c r="H12">
        <v>0</v>
      </c>
      <c r="I12">
        <v>0.7</v>
      </c>
      <c r="J12">
        <v>0.1</v>
      </c>
      <c r="K12">
        <v>0.1</v>
      </c>
      <c r="L12">
        <v>5</v>
      </c>
      <c r="M12">
        <v>7</v>
      </c>
      <c r="N12">
        <v>3</v>
      </c>
      <c r="O12">
        <v>0.1</v>
      </c>
      <c r="P12" s="1">
        <v>3000000000</v>
      </c>
      <c r="Q12" t="s">
        <v>46</v>
      </c>
    </row>
    <row r="13" spans="1:17" x14ac:dyDescent="0.25">
      <c r="A13" t="s">
        <v>92</v>
      </c>
      <c r="B13" t="s">
        <v>72</v>
      </c>
      <c r="C13">
        <v>5</v>
      </c>
      <c r="D13">
        <v>1</v>
      </c>
      <c r="E13" t="b">
        <v>1</v>
      </c>
      <c r="F13">
        <v>0.5</v>
      </c>
      <c r="G13">
        <v>0</v>
      </c>
      <c r="H13">
        <v>0</v>
      </c>
      <c r="I13">
        <v>0.7</v>
      </c>
      <c r="J13">
        <v>0.1</v>
      </c>
      <c r="K13">
        <v>0.1</v>
      </c>
      <c r="L13">
        <v>5</v>
      </c>
      <c r="M13">
        <v>7</v>
      </c>
      <c r="N13">
        <v>3</v>
      </c>
      <c r="O13">
        <v>0.1</v>
      </c>
      <c r="P13" s="1">
        <v>3000000000</v>
      </c>
      <c r="Q13" t="s">
        <v>46</v>
      </c>
    </row>
    <row r="14" spans="1:17" x14ac:dyDescent="0.25">
      <c r="A14" t="s">
        <v>93</v>
      </c>
      <c r="B14" t="s">
        <v>72</v>
      </c>
      <c r="C14">
        <v>5</v>
      </c>
      <c r="D14">
        <v>1</v>
      </c>
      <c r="E14" t="b">
        <v>1</v>
      </c>
      <c r="F14">
        <v>0.5</v>
      </c>
      <c r="G14">
        <v>0</v>
      </c>
      <c r="H14">
        <v>0</v>
      </c>
      <c r="I14">
        <v>0.7</v>
      </c>
      <c r="J14">
        <v>0.1</v>
      </c>
      <c r="K14">
        <v>0.1</v>
      </c>
      <c r="L14">
        <v>5</v>
      </c>
      <c r="M14">
        <v>7</v>
      </c>
      <c r="N14">
        <v>3</v>
      </c>
      <c r="O14">
        <v>0.1</v>
      </c>
      <c r="P14" s="1">
        <v>3000000000</v>
      </c>
      <c r="Q14" t="s">
        <v>46</v>
      </c>
    </row>
    <row r="15" spans="1:17" x14ac:dyDescent="0.25">
      <c r="A15" t="s">
        <v>94</v>
      </c>
      <c r="B15" t="s">
        <v>72</v>
      </c>
      <c r="C15">
        <v>5</v>
      </c>
      <c r="D15">
        <v>1</v>
      </c>
      <c r="E15" t="b">
        <v>1</v>
      </c>
      <c r="F15">
        <v>0.5</v>
      </c>
      <c r="G15">
        <v>0</v>
      </c>
      <c r="H15">
        <v>0</v>
      </c>
      <c r="I15">
        <v>0.7</v>
      </c>
      <c r="J15">
        <v>0.1</v>
      </c>
      <c r="K15">
        <v>0.1</v>
      </c>
      <c r="L15">
        <v>5</v>
      </c>
      <c r="M15">
        <v>7</v>
      </c>
      <c r="N15">
        <v>3</v>
      </c>
      <c r="O15">
        <v>0.1</v>
      </c>
      <c r="P15" s="1">
        <v>3000000000</v>
      </c>
      <c r="Q15" t="s">
        <v>46</v>
      </c>
    </row>
    <row r="16" spans="1:17" x14ac:dyDescent="0.25">
      <c r="A16" t="s">
        <v>95</v>
      </c>
      <c r="B16" t="s">
        <v>72</v>
      </c>
      <c r="C16">
        <v>5</v>
      </c>
      <c r="D16">
        <v>1</v>
      </c>
      <c r="E16" t="b">
        <v>1</v>
      </c>
      <c r="F16">
        <v>0.5</v>
      </c>
      <c r="G16">
        <v>0</v>
      </c>
      <c r="H16">
        <v>0</v>
      </c>
      <c r="I16">
        <v>0.7</v>
      </c>
      <c r="J16">
        <v>0.1</v>
      </c>
      <c r="K16">
        <v>0.1</v>
      </c>
      <c r="L16">
        <v>5</v>
      </c>
      <c r="M16">
        <v>7</v>
      </c>
      <c r="N16">
        <v>3</v>
      </c>
      <c r="O16">
        <v>0.1</v>
      </c>
      <c r="P16" s="1">
        <v>3000000000</v>
      </c>
      <c r="Q16" t="s">
        <v>46</v>
      </c>
    </row>
  </sheetData>
  <sortState xmlns:xlrd2="http://schemas.microsoft.com/office/spreadsheetml/2017/richdata2" ref="A2:Q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C34"/>
  <sheetViews>
    <sheetView workbookViewId="0">
      <selection activeCell="A10" sqref="A10"/>
    </sheetView>
  </sheetViews>
  <sheetFormatPr defaultRowHeight="15" x14ac:dyDescent="0.25"/>
  <cols>
    <col min="1" max="1" width="41.7109375" bestFit="1" customWidth="1"/>
  </cols>
  <sheetData>
    <row r="1" spans="1:3" x14ac:dyDescent="0.25">
      <c r="A1" t="s">
        <v>0</v>
      </c>
      <c r="B1" t="s">
        <v>51</v>
      </c>
      <c r="C1" t="s">
        <v>73</v>
      </c>
    </row>
    <row r="2" spans="1:3" x14ac:dyDescent="0.25">
      <c r="A2" t="s">
        <v>96</v>
      </c>
      <c r="B2">
        <v>3458</v>
      </c>
      <c r="C2">
        <v>0.05</v>
      </c>
    </row>
    <row r="3" spans="1:3" x14ac:dyDescent="0.25">
      <c r="A3" t="s">
        <v>97</v>
      </c>
      <c r="B3">
        <v>8000</v>
      </c>
      <c r="C3">
        <v>0.05</v>
      </c>
    </row>
    <row r="4" spans="1:3" x14ac:dyDescent="0.25">
      <c r="A4" t="s">
        <v>98</v>
      </c>
      <c r="B4">
        <v>4620</v>
      </c>
      <c r="C4">
        <v>0.05</v>
      </c>
    </row>
    <row r="5" spans="1:3" x14ac:dyDescent="0.25">
      <c r="A5" t="s">
        <v>99</v>
      </c>
      <c r="B5">
        <v>14640.543099024659</v>
      </c>
      <c r="C5">
        <v>0.05</v>
      </c>
    </row>
    <row r="6" spans="1:3" x14ac:dyDescent="0.25">
      <c r="A6" t="s">
        <v>100</v>
      </c>
      <c r="B6">
        <v>69542.57972036711</v>
      </c>
      <c r="C6">
        <v>0.05</v>
      </c>
    </row>
    <row r="7" spans="1:3" x14ac:dyDescent="0.25">
      <c r="A7" t="s">
        <v>101</v>
      </c>
      <c r="B7">
        <v>88320</v>
      </c>
      <c r="C7">
        <v>0.05</v>
      </c>
    </row>
    <row r="8" spans="1:3" x14ac:dyDescent="0.25">
      <c r="A8" t="s">
        <v>102</v>
      </c>
      <c r="B8">
        <v>16000</v>
      </c>
      <c r="C8">
        <v>0.05</v>
      </c>
    </row>
    <row r="9" spans="1:3" x14ac:dyDescent="0.25">
      <c r="A9" t="s">
        <v>103</v>
      </c>
      <c r="B9">
        <v>12000</v>
      </c>
      <c r="C9">
        <v>0.05</v>
      </c>
    </row>
    <row r="10" spans="1:3" x14ac:dyDescent="0.25">
      <c r="A10" t="s">
        <v>104</v>
      </c>
      <c r="B10">
        <v>24437.546793112055</v>
      </c>
      <c r="C10">
        <v>0.05</v>
      </c>
    </row>
    <row r="11" spans="1:3" x14ac:dyDescent="0.25">
      <c r="A11" t="s">
        <v>105</v>
      </c>
      <c r="B11">
        <v>24437.546793112055</v>
      </c>
      <c r="C11">
        <v>0.05</v>
      </c>
    </row>
    <row r="12" spans="1:3" x14ac:dyDescent="0.25">
      <c r="A12" t="s">
        <v>106</v>
      </c>
      <c r="B12">
        <v>51155.931286914572</v>
      </c>
      <c r="C12">
        <v>0.05</v>
      </c>
    </row>
    <row r="13" spans="1:3" x14ac:dyDescent="0.25">
      <c r="A13" t="s">
        <v>107</v>
      </c>
      <c r="B13">
        <v>24437.546793112055</v>
      </c>
      <c r="C13">
        <v>0.05</v>
      </c>
    </row>
    <row r="14" spans="1:3" x14ac:dyDescent="0.25">
      <c r="A14" t="s">
        <v>124</v>
      </c>
      <c r="B14">
        <v>10473.234339905166</v>
      </c>
      <c r="C14">
        <v>0.05</v>
      </c>
    </row>
    <row r="15" spans="1:3" x14ac:dyDescent="0.25">
      <c r="A15" t="s">
        <v>125</v>
      </c>
      <c r="B15">
        <v>10473.234339905166</v>
      </c>
      <c r="C15">
        <v>0.05</v>
      </c>
    </row>
    <row r="16" spans="1:3" x14ac:dyDescent="0.25">
      <c r="A16" t="s">
        <v>126</v>
      </c>
      <c r="B16">
        <v>10473.234339905166</v>
      </c>
      <c r="C16">
        <v>0.05</v>
      </c>
    </row>
    <row r="17" spans="1:3" x14ac:dyDescent="0.25">
      <c r="A17" t="s">
        <v>108</v>
      </c>
      <c r="B17">
        <v>10473.234339905166</v>
      </c>
      <c r="C17">
        <v>0.05</v>
      </c>
    </row>
    <row r="18" spans="1:3" x14ac:dyDescent="0.25">
      <c r="A18" t="s">
        <v>109</v>
      </c>
      <c r="B18">
        <v>10473.234339905166</v>
      </c>
      <c r="C18">
        <v>0.05</v>
      </c>
    </row>
    <row r="19" spans="1:3" x14ac:dyDescent="0.25">
      <c r="A19" t="s">
        <v>110</v>
      </c>
      <c r="B19">
        <v>3850.4628350434846</v>
      </c>
      <c r="C19">
        <v>0.05</v>
      </c>
    </row>
    <row r="20" spans="1:3" x14ac:dyDescent="0.25">
      <c r="A20" t="s">
        <v>127</v>
      </c>
      <c r="B20">
        <v>10473.234339905166</v>
      </c>
      <c r="C20">
        <v>0.05</v>
      </c>
    </row>
    <row r="21" spans="1:3" x14ac:dyDescent="0.25">
      <c r="A21" t="s">
        <v>128</v>
      </c>
      <c r="B21">
        <v>32000</v>
      </c>
      <c r="C21">
        <v>0.05</v>
      </c>
    </row>
    <row r="22" spans="1:3" x14ac:dyDescent="0.25">
      <c r="A22" t="s">
        <v>111</v>
      </c>
      <c r="B22">
        <v>117000</v>
      </c>
      <c r="C22">
        <v>0.05</v>
      </c>
    </row>
    <row r="23" spans="1:3" x14ac:dyDescent="0.25">
      <c r="A23" t="s">
        <v>112</v>
      </c>
      <c r="B23">
        <v>10980.407324268492</v>
      </c>
      <c r="C23">
        <v>0.05</v>
      </c>
    </row>
    <row r="24" spans="1:3" x14ac:dyDescent="0.25">
      <c r="A24" t="s">
        <v>113</v>
      </c>
      <c r="B24">
        <v>16000</v>
      </c>
      <c r="C24">
        <v>0.05</v>
      </c>
    </row>
    <row r="25" spans="1:3" x14ac:dyDescent="0.25">
      <c r="A25" t="s">
        <v>114</v>
      </c>
      <c r="B25">
        <v>33514.349887696531</v>
      </c>
      <c r="C25">
        <v>0.05</v>
      </c>
    </row>
    <row r="26" spans="1:3" x14ac:dyDescent="0.25">
      <c r="A26" t="s">
        <v>115</v>
      </c>
      <c r="B26">
        <v>33514.349887696531</v>
      </c>
      <c r="C26">
        <v>0.05</v>
      </c>
    </row>
    <row r="27" spans="1:3" x14ac:dyDescent="0.25">
      <c r="A27" t="s">
        <v>116</v>
      </c>
      <c r="B27">
        <v>110000</v>
      </c>
      <c r="C27">
        <v>0.05</v>
      </c>
    </row>
    <row r="28" spans="1:3" x14ac:dyDescent="0.25">
      <c r="A28" t="s">
        <v>117</v>
      </c>
      <c r="B28">
        <v>9222.2248259489752</v>
      </c>
      <c r="C28">
        <v>0.05</v>
      </c>
    </row>
    <row r="29" spans="1:3" x14ac:dyDescent="0.25">
      <c r="A29" t="s">
        <v>118</v>
      </c>
      <c r="B29">
        <v>346980.87144688441</v>
      </c>
      <c r="C29">
        <v>0.05</v>
      </c>
    </row>
    <row r="30" spans="1:3" x14ac:dyDescent="0.25">
      <c r="A30" t="s">
        <v>119</v>
      </c>
      <c r="B30">
        <v>6300</v>
      </c>
      <c r="C30">
        <v>0.05</v>
      </c>
    </row>
    <row r="31" spans="1:3" x14ac:dyDescent="0.25">
      <c r="A31" t="s">
        <v>120</v>
      </c>
      <c r="B31">
        <v>36601.35774756164</v>
      </c>
      <c r="C31">
        <v>0.05</v>
      </c>
    </row>
    <row r="32" spans="1:3" x14ac:dyDescent="0.25">
      <c r="A32" t="s">
        <v>121</v>
      </c>
      <c r="B32">
        <v>0</v>
      </c>
      <c r="C32">
        <v>0.05</v>
      </c>
    </row>
    <row r="33" spans="1:3" x14ac:dyDescent="0.25">
      <c r="A33" t="s">
        <v>122</v>
      </c>
      <c r="B33">
        <v>33900</v>
      </c>
      <c r="C33">
        <v>0.05</v>
      </c>
    </row>
    <row r="34" spans="1:3" x14ac:dyDescent="0.25">
      <c r="A34" t="s">
        <v>123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58</v>
      </c>
      <c r="C1" t="s">
        <v>47</v>
      </c>
      <c r="D1" t="s">
        <v>48</v>
      </c>
      <c r="E1" t="s">
        <v>49</v>
      </c>
    </row>
    <row r="2" spans="1:5" x14ac:dyDescent="0.25">
      <c r="A2" t="s">
        <v>56</v>
      </c>
      <c r="B2">
        <v>500</v>
      </c>
      <c r="C2" t="s">
        <v>47</v>
      </c>
      <c r="D2" t="s">
        <v>48</v>
      </c>
      <c r="E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74D6-57FD-41A1-8249-72BBB3A1E7D5}">
  <sheetPr codeName="Sheet4"/>
  <dimension ref="A1:B2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17</v>
      </c>
      <c r="B1" t="s">
        <v>88</v>
      </c>
    </row>
    <row r="2" spans="1:2" x14ac:dyDescent="0.25">
      <c r="A2" t="s">
        <v>15</v>
      </c>
      <c r="B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F556-97EE-4BAD-A839-1749159FCE8F}">
  <sheetPr codeName="Sheet3"/>
  <dimension ref="A1:B2"/>
  <sheetViews>
    <sheetView workbookViewId="0">
      <selection activeCell="A2" sqref="A2"/>
    </sheetView>
  </sheetViews>
  <sheetFormatPr defaultRowHeight="15" x14ac:dyDescent="0.25"/>
  <cols>
    <col min="1" max="1" width="16.85546875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15</v>
      </c>
      <c r="B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CapacityMarkets</vt:lpstr>
      <vt:lpstr>CO2Auction</vt:lpstr>
      <vt:lpstr>ElectricitySpotMarkets</vt:lpstr>
      <vt:lpstr>EnergyConsumers</vt:lpstr>
      <vt:lpstr>EnergyProducers</vt:lpstr>
      <vt:lpstr>GeometricTrends</vt:lpstr>
      <vt:lpstr>Governments</vt:lpstr>
      <vt:lpstr>InterconnectorNodes</vt:lpstr>
      <vt:lpstr>Interconnectors</vt:lpstr>
      <vt:lpstr>IntermittentResourceProfiles</vt:lpstr>
      <vt:lpstr>MarketStabilityReserve</vt:lpstr>
      <vt:lpstr>NationalGovernments</vt:lpstr>
      <vt:lpstr>emlabModel</vt:lpstr>
      <vt:lpstr>StepTrends</vt:lpstr>
      <vt:lpstr>TargetInvestors</vt:lpstr>
      <vt:lpstr>TargetInvestorTargets</vt:lpstr>
      <vt:lpstr>FuelGen</vt:lpstr>
      <vt:lpstr>FuelpriceTrends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2022-02-10T11:30:47Z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