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F5E09E32-3918-4BC3-A8A2-0946FEBF50B3}" xr6:coauthVersionLast="47" xr6:coauthVersionMax="47" xr10:uidLastSave="{00000000-0000-0000-0000-000000000000}"/>
  <bookViews>
    <workbookView xWindow="15" yWindow="-16320" windowWidth="29040" windowHeight="15840" tabRatio="977" activeTab="8" xr2:uid="{00000000-000D-0000-FFFF-FFFF00000000}"/>
  </bookViews>
  <sheets>
    <sheet name="grid" sheetId="1" r:id="rId1"/>
    <sheet name="flow" sheetId="2" r:id="rId2"/>
    <sheet name="reserve_type" sheetId="3" r:id="rId3"/>
    <sheet name="unittype" sheetId="4" r:id="rId4"/>
    <sheet name="explanation" sheetId="9" r:id="rId5"/>
    <sheet name="node" sheetId="5" r:id="rId6"/>
    <sheet name="node2020" sheetId="10" r:id="rId7"/>
    <sheet name="unit2020" sheetId="11" r:id="rId8"/>
    <sheet name="unit2030-none" sheetId="16" r:id="rId9"/>
    <sheet name="flow__unit" sheetId="7" r:id="rId10"/>
    <sheet name="unit2040-2050" sheetId="6" r:id="rId11"/>
    <sheet name="unit2030-none_traderes" sheetId="12" r:id="rId12"/>
    <sheet name="pivot1_2030" sheetId="14" r:id="rId13"/>
    <sheet name="grid__node__unit__io" sheetId="8" r:id="rId14"/>
    <sheet name="pivot2030" sheetId="15" r:id="rId15"/>
  </sheets>
  <calcPr calcId="191029"/>
  <pivotCaches>
    <pivotCache cacheId="0" r:id="rId16"/>
    <pivotCache cacheId="1" r:id="rId1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11" l="1"/>
  <c r="G5" i="11"/>
  <c r="E5" i="11"/>
  <c r="G4" i="11"/>
  <c r="G3" i="11"/>
  <c r="G2" i="1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tc={5440F79C-069D-4630-B655-D51101D93DC9}</author>
  </authors>
  <commentList>
    <comment ref="C12" authorId="0" shapeId="0" xr:uid="{5440F79C-069D-4630-B655-D51101D93DC9}">
      <text>
        <t>[Threaded comment]
Your version of Excel allows you to read this threaded comment; however, any edits to it will get removed if the file is opened in a newer version of Excel. Learn more: https://go.microsoft.com/fwlink/?linkid=870924
Comment:
    changed from base to 2040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tc={756E6E9C-1B26-4009-AD33-3C8C72399604}</author>
  </authors>
  <commentList>
    <comment ref="D14" authorId="0" shapeId="0" xr:uid="{756E6E9C-1B26-4009-AD33-3C8C72399604}">
      <text>
        <t>[Threaded comment]
Your version of Excel allows you to read this threaded comment; however, any edits to it will get removed if the file is opened in a newer version of Excel. Learn more: https://go.microsoft.com/fwlink/?linkid=870924
Comment:
    copied to node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tc={04C2ABF4-78B1-4933-8D34-B6F9FC62A9A7}</author>
    <author>tc={C386BFA0-6810-4E0B-9FD5-9424CC3D4316}</author>
    <author>tc={781621B9-0566-4014-AB40-4A27BFBB70A8}</author>
    <author>tc={D52A02E4-4217-45D3-AE66-A184CBE619B1}</author>
  </authors>
  <commentList>
    <comment ref="B1" authorId="0" shapeId="0" xr:uid="{04C2ABF4-78B1-4933-8D34-B6F9FC62A9A7}">
      <text>
        <t>[Threaded comment]
Your version of Excel allows you to read this threaded comment; however, any edits to it will get removed if the file is opened in a newer version of Excel. Learn more: https://go.microsoft.com/fwlink/?linkid=870924
Comment:
    in emlab and Traderes Eur/MW</t>
      </text>
    </comment>
    <comment ref="G1" authorId="1" shapeId="0" xr:uid="{C386BFA0-6810-4E0B-9FD5-9424CC3D4316}">
      <text>
        <t>[Threaded comment]
Your version of Excel allows you to read this threaded comment; however, any edits to it will get removed if the file is opened in a newer version of Excel. Learn more: https://go.microsoft.com/fwlink/?linkid=870924
Comment:
    in traderes
€/MW(h)/year, same as emlab</t>
      </text>
    </comment>
    <comment ref="H1" authorId="2" shapeId="0" xr:uid="{781621B9-0566-4014-AB40-4A27BFBB70A8}">
      <text>
        <t>[Threaded comment]
Your version of Excel allows you to read this threaded comment; however, any edits to it will get removed if the file is opened in a newer version of Excel. Learn more: https://go.microsoft.com/fwlink/?linkid=870924
Comment:
    Eur/MWh</t>
      </text>
    </comment>
    <comment ref="B5" authorId="3" shapeId="0" xr:uid="{D52A02E4-4217-45D3-AE66-A184CBE619B1}">
      <text>
        <t>[Threaded comment]
Your version of Excel allows you to read this threaded comment; however, any edits to it will get removed if the file is opened in a newer version of Excel. Learn more: https://go.microsoft.com/fwlink/?linkid=870924
Comment:
    eur/mw_el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tc={55D988B7-F473-48D8-A6F8-525D49BEF5BC}</author>
  </authors>
  <commentList>
    <comment ref="I46" authorId="0" shapeId="0" xr:uid="{55D988B7-F473-48D8-A6F8-525D49BEF5B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Was 40
</t>
      </text>
    </comment>
  </commentList>
</comments>
</file>

<file path=xl/sharedStrings.xml><?xml version="1.0" encoding="utf-8"?>
<sst xmlns="http://schemas.openxmlformats.org/spreadsheetml/2006/main" count="4268" uniqueCount="204">
  <si>
    <t>Bioliquids</t>
  </si>
  <si>
    <t>Biomethane</t>
  </si>
  <si>
    <t>CO2</t>
  </si>
  <si>
    <t>Collectable_residues</t>
  </si>
  <si>
    <t>Electricity</t>
  </si>
  <si>
    <t>Hard_coal</t>
  </si>
  <si>
    <t>Heat</t>
  </si>
  <si>
    <t>Heavy_oil</t>
  </si>
  <si>
    <t>Hydrogen</t>
  </si>
  <si>
    <t>Light_oil</t>
  </si>
  <si>
    <t>Lignite</t>
  </si>
  <si>
    <t>LNG</t>
  </si>
  <si>
    <t>Natural_gas</t>
  </si>
  <si>
    <t>Nuclear</t>
  </si>
  <si>
    <t>Oil_shale</t>
  </si>
  <si>
    <t>Power_to_liquids</t>
  </si>
  <si>
    <t>Processing_residues</t>
  </si>
  <si>
    <t>Water</t>
  </si>
  <si>
    <t>Wood_pellets</t>
  </si>
  <si>
    <t>PV</t>
  </si>
  <si>
    <t>wind_offshore</t>
  </si>
  <si>
    <t>wind_onshore</t>
  </si>
  <si>
    <t>FCR-D</t>
  </si>
  <si>
    <t>FCR-N</t>
  </si>
  <si>
    <t>FFR</t>
  </si>
  <si>
    <t>FRR</t>
  </si>
  <si>
    <t>Biomass_CHP_wood_pellets_DH</t>
  </si>
  <si>
    <t>Biomass_CHP_wood_pellets_PH</t>
  </si>
  <si>
    <t>Building_electric_heater</t>
  </si>
  <si>
    <t>Building_gas_heater</t>
  </si>
  <si>
    <t>Building_heat_pump_air_to_air</t>
  </si>
  <si>
    <t>Building_heat_pump_air_to_water</t>
  </si>
  <si>
    <t>CCGT</t>
  </si>
  <si>
    <t>CCGT_CHP_backpressure_DH</t>
  </si>
  <si>
    <t>CCGT_CHP_backpressure_PH</t>
  </si>
  <si>
    <t>CCS</t>
  </si>
  <si>
    <t>CSP_Parabolic</t>
  </si>
  <si>
    <t>CSP_Tower</t>
  </si>
  <si>
    <t>FT_process</t>
  </si>
  <si>
    <t>Gasifier_and_methanation</t>
  </si>
  <si>
    <t>Hydrogen_to_Jet_Fuel</t>
  </si>
  <si>
    <t>Hydropower_reservoir_large</t>
  </si>
  <si>
    <t>Hydropower_reservoir_medium</t>
  </si>
  <si>
    <t>Hydropower_reservoir_small</t>
  </si>
  <si>
    <t>Hydropower_ROR</t>
  </si>
  <si>
    <t>Industry_biomass_boiler_DH</t>
  </si>
  <si>
    <t>Industry_biomass_boiler_PH</t>
  </si>
  <si>
    <t>Industry_electric_heater_DH</t>
  </si>
  <si>
    <t>Industry_electric_heater_PH</t>
  </si>
  <si>
    <t>Industry_gas_heater_DH</t>
  </si>
  <si>
    <t>Industry_gas_heater_PH</t>
  </si>
  <si>
    <t>Industry_heat_pump_excess_heat_70_35C_DH</t>
  </si>
  <si>
    <t>Industry_heat_pump_excess_heat_70_35C_PH</t>
  </si>
  <si>
    <t>Industry_heat_pump_geothermal_2km_80_40C_DH</t>
  </si>
  <si>
    <t>Industry_heat_pump_geothermal_2km_80_40C_PH</t>
  </si>
  <si>
    <t>Industry_heat_pump_geothermal_2km_absortion_80_40C_DH</t>
  </si>
  <si>
    <t>Industry_heat_pump_geothermal_2km_absortion_80_40C_PH</t>
  </si>
  <si>
    <t>Industry_heat_pump_seawater_80_40C_DH</t>
  </si>
  <si>
    <t>Industry_heat_pump_seawater_80_40C_PH</t>
  </si>
  <si>
    <t>Industry_heat_pump_up_to_150C_PH</t>
  </si>
  <si>
    <t>Industry_nuclear_heater_DH</t>
  </si>
  <si>
    <t>Industry_nuclear_heater_PH</t>
  </si>
  <si>
    <t>Nuclear_CHP_DH</t>
  </si>
  <si>
    <t>Nuclear_CHP_PH</t>
  </si>
  <si>
    <t>OCGT</t>
  </si>
  <si>
    <t>PEM_Electrolyzer</t>
  </si>
  <si>
    <t>Power_to_Jet_Fuel</t>
  </si>
  <si>
    <t>PV_commercial_systems</t>
  </si>
  <si>
    <t>PV_residential</t>
  </si>
  <si>
    <t>PV_utility_systems</t>
  </si>
  <si>
    <t>Solar_district_heating_DH</t>
  </si>
  <si>
    <t>Solar_district_heating_PH</t>
  </si>
  <si>
    <t>Wave_energy</t>
  </si>
  <si>
    <t>WTG_offshore</t>
  </si>
  <si>
    <t>WTG_onshore</t>
  </si>
  <si>
    <t>biomethane</t>
  </si>
  <si>
    <t>price</t>
  </si>
  <si>
    <t>high-price</t>
  </si>
  <si>
    <t>low-price</t>
  </si>
  <si>
    <t>collectable_residues</t>
  </si>
  <si>
    <t>bioliquids</t>
  </si>
  <si>
    <t>processing_residues</t>
  </si>
  <si>
    <t>wood_pellets</t>
  </si>
  <si>
    <t>base</t>
  </si>
  <si>
    <t>hard_coal</t>
  </si>
  <si>
    <t>heavy_oil</t>
  </si>
  <si>
    <t>hydrogen</t>
  </si>
  <si>
    <t>light_oil</t>
  </si>
  <si>
    <t>lignite</t>
  </si>
  <si>
    <t>natural_gas</t>
  </si>
  <si>
    <t>nuclear</t>
  </si>
  <si>
    <t>oil_shale</t>
  </si>
  <si>
    <t>co2_price</t>
  </si>
  <si>
    <t>high_co2_price</t>
  </si>
  <si>
    <t>low_co2_price</t>
  </si>
  <si>
    <t>annual_resource_limit</t>
  </si>
  <si>
    <t>bio_potential_2040</t>
  </si>
  <si>
    <t>bio_potential_2050</t>
  </si>
  <si>
    <t>bio_potential_2020</t>
  </si>
  <si>
    <t>bio_potential_2030</t>
  </si>
  <si>
    <t>electricity</t>
  </si>
  <si>
    <t>test_demand_data</t>
  </si>
  <si>
    <t>annuity</t>
  </si>
  <si>
    <t>vintage-2030</t>
  </si>
  <si>
    <t>vintage-2050</t>
  </si>
  <si>
    <t>efficiency_full_load</t>
  </si>
  <si>
    <t>interest_rate</t>
  </si>
  <si>
    <t>lifetime_economic</t>
  </si>
  <si>
    <t>lifetime_technical</t>
  </si>
  <si>
    <t>min_load</t>
  </si>
  <si>
    <t>planned_outage</t>
  </si>
  <si>
    <t>vintage-none</t>
  </si>
  <si>
    <t>vintage-2040</t>
  </si>
  <si>
    <t>min_down_time</t>
  </si>
  <si>
    <t>min_up_time</t>
  </si>
  <si>
    <t>efficiency_min_load</t>
  </si>
  <si>
    <t>CO2_captured</t>
  </si>
  <si>
    <t>output</t>
  </si>
  <si>
    <t>subunit_capacity</t>
  </si>
  <si>
    <t>vom_cost</t>
  </si>
  <si>
    <t>input</t>
  </si>
  <si>
    <t>CO2_emission</t>
  </si>
  <si>
    <t>fom_cost</t>
  </si>
  <si>
    <t>investment_cost</t>
  </si>
  <si>
    <t>building_heating</t>
  </si>
  <si>
    <t>district_heating</t>
  </si>
  <si>
    <t>start_cost</t>
  </si>
  <si>
    <t>ramp_limit</t>
  </si>
  <si>
    <t>apparent_power</t>
  </si>
  <si>
    <t>inertia</t>
  </si>
  <si>
    <t>heat</t>
  </si>
  <si>
    <t>power_to_liquids</t>
  </si>
  <si>
    <t>process_heat</t>
  </si>
  <si>
    <t>Availability (0-1, constant or Map with forecast and time indices)</t>
  </si>
  <si>
    <t>Efficiency at full load (0-1)</t>
  </si>
  <si>
    <t>Efficiency at minimum load (0-1)</t>
  </si>
  <si>
    <t>Full load operation point (0-1)</t>
  </si>
  <si>
    <t>Interest rate applied to the investment of this unit</t>
  </si>
  <si>
    <t>Maximum number of invested subunits</t>
  </si>
  <si>
    <t>Economic lifetime for this unit (a)</t>
  </si>
  <si>
    <t>Technical lifetime for this unit (a)</t>
  </si>
  <si>
    <t>Minimum down-time (h)</t>
  </si>
  <si>
    <t>Minimum operation point (0-1)</t>
  </si>
  <si>
    <t>Minimum up-time (h)</t>
  </si>
  <si>
    <t>Number of clustered subunits</t>
  </si>
  <si>
    <t>Planned outage (days/year)</t>
  </si>
  <si>
    <t>node</t>
  </si>
  <si>
    <t>unit</t>
  </si>
  <si>
    <t>Annuity factor</t>
  </si>
  <si>
    <t>Unit size</t>
  </si>
  <si>
    <t>Ref</t>
  </si>
  <si>
    <t>Investment cost</t>
  </si>
  <si>
    <t>Fixed O&amp;M cost</t>
  </si>
  <si>
    <t>Variable O&amp;M cost</t>
  </si>
  <si>
    <t>Technical lifetime</t>
  </si>
  <si>
    <t>Economic lifetime</t>
  </si>
  <si>
    <t>Interest rate</t>
  </si>
  <si>
    <t>Annuity</t>
  </si>
  <si>
    <t>Investment cost: annual payment</t>
  </si>
  <si>
    <t>MW(h)</t>
  </si>
  <si>
    <t>€/kW(h)</t>
  </si>
  <si>
    <t>€/MW(h)/year</t>
  </si>
  <si>
    <t>€/MWh</t>
  </si>
  <si>
    <t>years</t>
  </si>
  <si>
    <t>%</t>
  </si>
  <si>
    <t>from TradeRES D2 1 Scenario data corrected</t>
  </si>
  <si>
    <t>price2020</t>
  </si>
  <si>
    <t>price2050</t>
  </si>
  <si>
    <t>Zhenmin Tao, 2022</t>
  </si>
  <si>
    <t>EnergyToPowerRatio</t>
  </si>
  <si>
    <t>ChargingEfficiency</t>
  </si>
  <si>
    <t>DischargingEfficiency</t>
  </si>
  <si>
    <t>SelfDischargeRatePerHour</t>
  </si>
  <si>
    <t>source</t>
  </si>
  <si>
    <t>Coal PSC</t>
  </si>
  <si>
    <t>coal</t>
  </si>
  <si>
    <t>https://github.com/PyPSA/technology-data/blob/master/outputs/costs_2020.csv</t>
  </si>
  <si>
    <t>Lignite PSC</t>
  </si>
  <si>
    <t>Fuel oil PGT</t>
  </si>
  <si>
    <t>oil</t>
  </si>
  <si>
    <t>Lithium_ion_battery</t>
  </si>
  <si>
    <t>Pumped_hydro</t>
  </si>
  <si>
    <t>MIT storage 2022</t>
  </si>
  <si>
    <t>technology</t>
  </si>
  <si>
    <t>parameter</t>
  </si>
  <si>
    <t>scenario</t>
  </si>
  <si>
    <t>value</t>
  </si>
  <si>
    <t>Row Labels</t>
  </si>
  <si>
    <t>Grand Total</t>
  </si>
  <si>
    <t>Sum of value</t>
  </si>
  <si>
    <t>Column Labels</t>
  </si>
  <si>
    <t>product</t>
  </si>
  <si>
    <t>io</t>
  </si>
  <si>
    <t>(Multiple Items)</t>
  </si>
  <si>
    <t>Average of value</t>
  </si>
  <si>
    <t>unit2020</t>
  </si>
  <si>
    <t xml:space="preserve">data from </t>
  </si>
  <si>
    <t>different sources</t>
  </si>
  <si>
    <t>unit2030-none</t>
  </si>
  <si>
    <t>traderes</t>
  </si>
  <si>
    <t>description</t>
  </si>
  <si>
    <t>this costs should be higher than the ones for 2030</t>
  </si>
  <si>
    <t>summary from pivot tables</t>
  </si>
  <si>
    <t>fuel costs from traderes tables node and node2020. This data is used to estimate loans of installed power plants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</si>
</sst>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b/>
      <sz val="11"/>
      <name val="Calibri"/>
      <family val="2"/>
    </font>
    <font>
      <sz val="10"/>
      <color rgb="FF6897BB"/>
      <name val="JetBrains Mono"/>
      <family val="3"/>
    </font>
    <font>
      <sz val="11"/>
      <color rgb="FF9C0006"/>
      <name val="Calibri"/>
      <family val="2"/>
      <scheme val="minor"/>
    </font>
    <font>
      <sz val="7"/>
      <color rgb="FF212121"/>
      <name val="Times New Roman"/>
      <family val="1"/>
    </font>
    <font>
      <sz val="9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7CE"/>
      </patternFill>
    </fill>
  </fills>
  <borders count="3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3" fillId="0" borderId="0"/>
    <xf numFmtId="0" fontId="4" fillId="0" borderId="0" applyNumberFormat="0" applyFill="0" applyBorder="0" applyAlignment="0" applyProtection="0"/>
    <xf numFmtId="0" fontId="7" fillId="8" borderId="0" applyNumberFormat="0" applyBorder="0" applyAlignment="0" applyProtection="0"/>
  </cellStyleXfs>
  <cellXfs count="23">
    <xf numFmtId="0" fontId="0" fillId="0" borderId="0" xfId="0"/>
    <xf numFmtId="0" fontId="0" fillId="2" borderId="0" xfId="0" applyFill="1"/>
    <xf numFmtId="0" fontId="0" fillId="3" borderId="0" xfId="0" applyFill="1" applyAlignment="1">
      <alignment textRotation="90" wrapText="1"/>
    </xf>
    <xf numFmtId="0" fontId="0" fillId="4" borderId="0" xfId="0" applyFill="1" applyAlignment="1">
      <alignment textRotation="90" wrapText="1"/>
    </xf>
    <xf numFmtId="0" fontId="1" fillId="0" borderId="0" xfId="0" applyFont="1"/>
    <xf numFmtId="2" fontId="1" fillId="0" borderId="0" xfId="0" applyNumberFormat="1" applyFont="1"/>
    <xf numFmtId="0" fontId="0" fillId="0" borderId="0" xfId="0" applyAlignment="1">
      <alignment wrapText="1"/>
    </xf>
    <xf numFmtId="2" fontId="0" fillId="0" borderId="1" xfId="0" applyNumberFormat="1" applyBorder="1"/>
    <xf numFmtId="0" fontId="0" fillId="0" borderId="0" xfId="0" applyFill="1"/>
    <xf numFmtId="0" fontId="0" fillId="5" borderId="0" xfId="0" applyFill="1"/>
    <xf numFmtId="0" fontId="5" fillId="0" borderId="2" xfId="0" applyFont="1" applyBorder="1" applyAlignment="1">
      <alignment horizontal="center" vertical="top"/>
    </xf>
    <xf numFmtId="1" fontId="0" fillId="0" borderId="0" xfId="0" applyNumberFormat="1"/>
    <xf numFmtId="0" fontId="4" fillId="0" borderId="0" xfId="2"/>
    <xf numFmtId="0" fontId="6" fillId="0" borderId="0" xfId="0" applyFont="1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6" borderId="0" xfId="0" applyFill="1"/>
    <xf numFmtId="0" fontId="0" fillId="7" borderId="0" xfId="0" applyFill="1"/>
    <xf numFmtId="1" fontId="0" fillId="7" borderId="0" xfId="0" applyNumberFormat="1" applyFill="1"/>
    <xf numFmtId="0" fontId="7" fillId="8" borderId="0" xfId="3"/>
    <xf numFmtId="0" fontId="8" fillId="0" borderId="0" xfId="0" applyFont="1"/>
    <xf numFmtId="1" fontId="7" fillId="8" borderId="0" xfId="3" applyNumberFormat="1"/>
  </cellXfs>
  <cellStyles count="4">
    <cellStyle name="Bad" xfId="3" builtinId="27"/>
    <cellStyle name="Hyperlink" xfId="2" builtinId="8"/>
    <cellStyle name="Normal" xfId="0" builtinId="0"/>
    <cellStyle name="Normal 2" xfId="1" xr:uid="{7E3C124C-1F25-4E8B-8CF7-23139E8F2803}"/>
  </cellStyles>
  <dxfs count="0"/>
  <tableStyles count="0" defaultTableStyle="TableStyleMedium9" defaultPivotStyle="PivotStyleLight16"/>
  <colors>
    <mruColors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microsoft.com/office/2017/10/relationships/person" Target="persons/perso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342900</xdr:colOff>
      <xdr:row>8</xdr:row>
      <xdr:rowOff>28575</xdr:rowOff>
    </xdr:from>
    <xdr:to>
      <xdr:col>25</xdr:col>
      <xdr:colOff>560639</xdr:colOff>
      <xdr:row>16</xdr:row>
      <xdr:rowOff>159929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B01E1FC-617C-4016-9FA2-72D5A37115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096875" y="209550"/>
          <a:ext cx="5094539" cy="1579154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Ingrid Sanchez Jimenez" id="{08DB7B5E-EE37-4573-9C2A-FF3EA7A96B25}" userId="S::isanchezjimene@tudelft.nl::cc90341c-89c3-4988-92a9-0175758ccb6e" providerId="AD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ngrid Sanchez Jimenez" refreshedDate="44853.427702777779" createdVersion="8" refreshedVersion="8" minRefreshableVersion="3" recordCount="274" xr:uid="{C598093E-1825-4F23-9AF5-88FF62265E53}">
  <cacheSource type="worksheet">
    <worksheetSource ref="A1:D275" sheet="unit2030-none_traderes"/>
  </cacheSource>
  <cacheFields count="4">
    <cacheField name="technology" numFmtId="0">
      <sharedItems count="47">
        <s v="Biomass_CHP_wood_pellets_DH"/>
        <s v="Biomass_CHP_wood_pellets_PH"/>
        <s v="Building_electric_heater"/>
        <s v="Building_gas_heater"/>
        <s v="Building_heat_pump_air_to_air"/>
        <s v="Building_heat_pump_air_to_water"/>
        <s v="CCGT"/>
        <s v="CCGT_CHP_backpressure_DH"/>
        <s v="CCGT_CHP_backpressure_PH"/>
        <s v="CSP_Parabolic"/>
        <s v="CSP_Tower"/>
        <s v="Gasifier_and_methanation"/>
        <s v="Hydropower_ROR"/>
        <s v="Hydropower_reservoir_large"/>
        <s v="Hydropower_reservoir_medium"/>
        <s v="Hydropower_reservoir_small"/>
        <s v="Industry_biomass_boiler_DH"/>
        <s v="Industry_biomass_boiler_PH"/>
        <s v="Industry_electric_heater_DH"/>
        <s v="Industry_electric_heater_PH"/>
        <s v="Industry_gas_heater_DH"/>
        <s v="Industry_gas_heater_PH"/>
        <s v="Industry_heat_pump_excess_heat_70_35C_DH"/>
        <s v="Industry_heat_pump_excess_heat_70_35C_PH"/>
        <s v="Industry_heat_pump_geothermal_2km_80_40C_DH"/>
        <s v="Industry_heat_pump_geothermal_2km_80_40C_PH"/>
        <s v="Industry_heat_pump_geothermal_2km_absortion_80_40C_DH"/>
        <s v="Industry_heat_pump_geothermal_2km_absortion_80_40C_PH"/>
        <s v="Industry_heat_pump_seawater_80_40C_DH"/>
        <s v="Industry_heat_pump_seawater_80_40C_PH"/>
        <s v="Industry_heat_pump_up_to_150C_PH"/>
        <s v="OCGT"/>
        <s v="PEM_Electrolyzer"/>
        <s v="PV_commercial_systems"/>
        <s v="PV_residential"/>
        <s v="PV_utility_systems"/>
        <s v="Solar_district_heating_DH"/>
        <s v="Solar_district_heating_PH"/>
        <s v="WTG_offshore"/>
        <s v="WTG_onshore"/>
        <s v="Wave_energy"/>
        <s v="CCS"/>
        <s v="Industry_nuclear_heater_DH"/>
        <s v="Industry_nuclear_heater_PH"/>
        <s v="Nuclear"/>
        <s v="Nuclear_CHP_DH"/>
        <s v="Nuclear_CHP_PH"/>
      </sharedItems>
    </cacheField>
    <cacheField name="parameter" numFmtId="0">
      <sharedItems count="10">
        <s v="annuity"/>
        <s v="efficiency_full_load"/>
        <s v="interest_rate"/>
        <s v="lifetime_economic"/>
        <s v="lifetime_technical"/>
        <s v="min_load"/>
        <s v="planned_outage"/>
        <s v="efficiency_min_load"/>
        <s v="min_down_time"/>
        <s v="min_up_time"/>
      </sharedItems>
    </cacheField>
    <cacheField name="scenario" numFmtId="0">
      <sharedItems/>
    </cacheField>
    <cacheField name="value" numFmtId="0">
      <sharedItems containsSemiMixedTypes="0" containsString="0" containsNumber="1" minValue="0" maxValue="6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ngrid Sanchez Jimenez" refreshedDate="44853.435871064816" createdVersion="8" refreshedVersion="8" minRefreshableVersion="3" recordCount="350" xr:uid="{203CE440-C47A-4DC7-A29A-2F297CEE11C4}">
  <cacheSource type="worksheet">
    <worksheetSource ref="A1:F351" sheet="grid__node__unit__io"/>
  </cacheSource>
  <cacheFields count="6">
    <cacheField name="product" numFmtId="0">
      <sharedItems/>
    </cacheField>
    <cacheField name="technology" numFmtId="0">
      <sharedItems count="50">
        <s v="CCS"/>
        <s v="Hydrogen_to_Jet_Fuel"/>
        <s v="Power_to_Jet_Fuel"/>
        <s v="FT_process"/>
        <s v="Gasifier_and_methanation"/>
        <s v="Building_electric_heater"/>
        <s v="Building_gas_heater"/>
        <s v="Building_heat_pump_air_to_air"/>
        <s v="Building_heat_pump_air_to_water"/>
        <s v="Biomass_CHP_wood_pellets_DH"/>
        <s v="Industry_biomass_boiler_DH"/>
        <s v="Industry_electric_heater_DH"/>
        <s v="Industry_gas_heater_DH"/>
        <s v="Industry_heat_pump_excess_heat_70_35C_DH"/>
        <s v="Industry_heat_pump_geothermal_2km_80_40C_DH"/>
        <s v="Industry_heat_pump_geothermal_2km_absortion_80_40C_DH"/>
        <s v="Industry_heat_pump_seawater_80_40C_DH"/>
        <s v="Industry_nuclear_heater_DH"/>
        <s v="Nuclear_CHP_DH"/>
        <s v="Solar_district_heating_DH"/>
        <s v="Biomass_CHP_wood_pellets_PH"/>
        <s v="CCGT"/>
        <s v="CCGT_CHP_backpressure_DH"/>
        <s v="CCGT_CHP_backpressure_PH"/>
        <s v="CSP_Parabolic"/>
        <s v="CSP_Tower"/>
        <s v="Hydropower_ROR"/>
        <s v="Hydropower_reservoir_large"/>
        <s v="Hydropower_reservoir_medium"/>
        <s v="Hydropower_reservoir_small"/>
        <s v="Nuclear"/>
        <s v="Nuclear_CHP_PH"/>
        <s v="OCGT"/>
        <s v="PEM_Electrolyzer"/>
        <s v="PV_commercial_systems"/>
        <s v="PV_residential"/>
        <s v="PV_utility_systems"/>
        <s v="WTG_offshore"/>
        <s v="WTG_onshore"/>
        <s v="Wave_energy"/>
        <s v="Industry_biomass_boiler_PH"/>
        <s v="Industry_electric_heater_PH"/>
        <s v="Industry_gas_heater_PH"/>
        <s v="Industry_heat_pump_excess_heat_70_35C_PH"/>
        <s v="Industry_heat_pump_geothermal_2km_80_40C_PH"/>
        <s v="Industry_heat_pump_geothermal_2km_absortion_80_40C_PH"/>
        <s v="Industry_heat_pump_seawater_80_40C_PH"/>
        <s v="Industry_heat_pump_up_to_150C_PH"/>
        <s v="Industry_nuclear_heater_PH"/>
        <s v="Solar_district_heating_PH"/>
      </sharedItems>
    </cacheField>
    <cacheField name="io" numFmtId="0">
      <sharedItems count="2">
        <s v="output"/>
        <s v="input"/>
      </sharedItems>
    </cacheField>
    <cacheField name="parameter" numFmtId="0">
      <sharedItems count="8">
        <s v="subunit_capacity"/>
        <s v="vom_cost"/>
        <s v="fom_cost"/>
        <s v="investment_cost"/>
        <s v="start_cost"/>
        <s v="ramp_limit"/>
        <s v="apparent_power"/>
        <s v="inertia"/>
      </sharedItems>
    </cacheField>
    <cacheField name="scenario" numFmtId="0">
      <sharedItems count="4">
        <s v="vintage-none"/>
        <s v="vintage-2030"/>
        <s v="vintage-2050"/>
        <s v="vintage-2040"/>
      </sharedItems>
    </cacheField>
    <cacheField name="value" numFmtId="0">
      <sharedItems containsSemiMixedTypes="0" containsString="0" containsNumber="1" minValue="0" maxValue="5067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4">
  <r>
    <x v="0"/>
    <x v="0"/>
    <s v="vintage-2030"/>
    <n v="9.4393000000000005E-2"/>
  </r>
  <r>
    <x v="0"/>
    <x v="1"/>
    <s v="vintage-2030"/>
    <n v="0.309"/>
  </r>
  <r>
    <x v="0"/>
    <x v="2"/>
    <s v="vintage-2030"/>
    <n v="7"/>
  </r>
  <r>
    <x v="0"/>
    <x v="3"/>
    <s v="vintage-2030"/>
    <n v="20"/>
  </r>
  <r>
    <x v="0"/>
    <x v="4"/>
    <s v="vintage-2030"/>
    <n v="25"/>
  </r>
  <r>
    <x v="0"/>
    <x v="5"/>
    <s v="vintage-2030"/>
    <n v="0.15"/>
  </r>
  <r>
    <x v="0"/>
    <x v="6"/>
    <s v="vintage-2030"/>
    <n v="21"/>
  </r>
  <r>
    <x v="1"/>
    <x v="0"/>
    <s v="vintage-2030"/>
    <n v="9.4393000000000005E-2"/>
  </r>
  <r>
    <x v="1"/>
    <x v="1"/>
    <s v="vintage-2030"/>
    <n v="0.309"/>
  </r>
  <r>
    <x v="1"/>
    <x v="2"/>
    <s v="vintage-2030"/>
    <n v="7"/>
  </r>
  <r>
    <x v="1"/>
    <x v="3"/>
    <s v="vintage-2030"/>
    <n v="20"/>
  </r>
  <r>
    <x v="1"/>
    <x v="4"/>
    <s v="vintage-2030"/>
    <n v="25"/>
  </r>
  <r>
    <x v="1"/>
    <x v="5"/>
    <s v="vintage-2030"/>
    <n v="0.15"/>
  </r>
  <r>
    <x v="1"/>
    <x v="6"/>
    <s v="vintage-2030"/>
    <n v="21"/>
  </r>
  <r>
    <x v="2"/>
    <x v="0"/>
    <s v="vintage-2030"/>
    <n v="0"/>
  </r>
  <r>
    <x v="2"/>
    <x v="1"/>
    <s v="vintage-2030"/>
    <n v="1"/>
  </r>
  <r>
    <x v="2"/>
    <x v="4"/>
    <s v="vintage-2030"/>
    <n v="30"/>
  </r>
  <r>
    <x v="3"/>
    <x v="0"/>
    <s v="vintage-2030"/>
    <n v="0"/>
  </r>
  <r>
    <x v="3"/>
    <x v="1"/>
    <s v="vintage-2030"/>
    <n v="0.98"/>
  </r>
  <r>
    <x v="3"/>
    <x v="4"/>
    <s v="vintage-2030"/>
    <n v="20"/>
  </r>
  <r>
    <x v="4"/>
    <x v="0"/>
    <s v="vintage-2030"/>
    <n v="0"/>
  </r>
  <r>
    <x v="4"/>
    <x v="1"/>
    <s v="vintage-2030"/>
    <n v="4.0999999999999996"/>
  </r>
  <r>
    <x v="4"/>
    <x v="4"/>
    <s v="vintage-2030"/>
    <n v="12"/>
  </r>
  <r>
    <x v="5"/>
    <x v="0"/>
    <s v="vintage-2030"/>
    <n v="0"/>
  </r>
  <r>
    <x v="5"/>
    <x v="1"/>
    <s v="vintage-2030"/>
    <n v="4.2"/>
  </r>
  <r>
    <x v="5"/>
    <x v="4"/>
    <s v="vintage-2030"/>
    <n v="18"/>
  </r>
  <r>
    <x v="6"/>
    <x v="0"/>
    <s v="vintage-2030"/>
    <n v="9.4393000000000005E-2"/>
  </r>
  <r>
    <x v="6"/>
    <x v="1"/>
    <s v="vintage-2030"/>
    <n v="0.61"/>
  </r>
  <r>
    <x v="6"/>
    <x v="2"/>
    <s v="vintage-2030"/>
    <n v="7"/>
  </r>
  <r>
    <x v="6"/>
    <x v="3"/>
    <s v="vintage-2030"/>
    <n v="20"/>
  </r>
  <r>
    <x v="6"/>
    <x v="4"/>
    <s v="vintage-2030"/>
    <n v="25"/>
  </r>
  <r>
    <x v="6"/>
    <x v="5"/>
    <s v="vintage-2030"/>
    <n v="0.4"/>
  </r>
  <r>
    <x v="6"/>
    <x v="6"/>
    <s v="vintage-2030"/>
    <n v="14"/>
  </r>
  <r>
    <x v="7"/>
    <x v="0"/>
    <s v="vintage-2030"/>
    <n v="9.4393000000000005E-2"/>
  </r>
  <r>
    <x v="7"/>
    <x v="1"/>
    <s v="vintage-2030"/>
    <n v="0.53"/>
  </r>
  <r>
    <x v="7"/>
    <x v="2"/>
    <s v="vintage-2030"/>
    <n v="7"/>
  </r>
  <r>
    <x v="7"/>
    <x v="3"/>
    <s v="vintage-2030"/>
    <n v="20"/>
  </r>
  <r>
    <x v="7"/>
    <x v="4"/>
    <s v="vintage-2030"/>
    <n v="25"/>
  </r>
  <r>
    <x v="7"/>
    <x v="5"/>
    <s v="vintage-2030"/>
    <n v="0.4"/>
  </r>
  <r>
    <x v="7"/>
    <x v="6"/>
    <s v="vintage-2030"/>
    <n v="14"/>
  </r>
  <r>
    <x v="8"/>
    <x v="0"/>
    <s v="vintage-2030"/>
    <n v="9.4393000000000005E-2"/>
  </r>
  <r>
    <x v="8"/>
    <x v="1"/>
    <s v="vintage-2030"/>
    <n v="0.53"/>
  </r>
  <r>
    <x v="8"/>
    <x v="2"/>
    <s v="vintage-2030"/>
    <n v="7"/>
  </r>
  <r>
    <x v="8"/>
    <x v="3"/>
    <s v="vintage-2030"/>
    <n v="20"/>
  </r>
  <r>
    <x v="8"/>
    <x v="4"/>
    <s v="vintage-2030"/>
    <n v="25"/>
  </r>
  <r>
    <x v="8"/>
    <x v="5"/>
    <s v="vintage-2030"/>
    <n v="0.4"/>
  </r>
  <r>
    <x v="8"/>
    <x v="6"/>
    <s v="vintage-2030"/>
    <n v="14"/>
  </r>
  <r>
    <x v="9"/>
    <x v="0"/>
    <s v="vintage-2030"/>
    <n v="9.4393000000000005E-2"/>
  </r>
  <r>
    <x v="9"/>
    <x v="2"/>
    <s v="vintage-2030"/>
    <n v="7"/>
  </r>
  <r>
    <x v="9"/>
    <x v="3"/>
    <s v="vintage-2030"/>
    <n v="20"/>
  </r>
  <r>
    <x v="9"/>
    <x v="4"/>
    <s v="vintage-2030"/>
    <n v="30"/>
  </r>
  <r>
    <x v="10"/>
    <x v="0"/>
    <s v="vintage-2030"/>
    <n v="9.4393000000000005E-2"/>
  </r>
  <r>
    <x v="10"/>
    <x v="2"/>
    <s v="vintage-2030"/>
    <n v="7"/>
  </r>
  <r>
    <x v="10"/>
    <x v="3"/>
    <s v="vintage-2030"/>
    <n v="20"/>
  </r>
  <r>
    <x v="10"/>
    <x v="4"/>
    <s v="vintage-2030"/>
    <n v="30"/>
  </r>
  <r>
    <x v="11"/>
    <x v="0"/>
    <s v="vintage-2030"/>
    <n v="9.4393000000000005E-2"/>
  </r>
  <r>
    <x v="11"/>
    <x v="2"/>
    <s v="vintage-2030"/>
    <n v="7"/>
  </r>
  <r>
    <x v="11"/>
    <x v="3"/>
    <s v="vintage-2030"/>
    <n v="20"/>
  </r>
  <r>
    <x v="11"/>
    <x v="4"/>
    <s v="vintage-2030"/>
    <n v="20"/>
  </r>
  <r>
    <x v="11"/>
    <x v="6"/>
    <s v="vintage-2030"/>
    <n v="21"/>
  </r>
  <r>
    <x v="12"/>
    <x v="0"/>
    <s v="vintage-2030"/>
    <n v="9.4393000000000005E-2"/>
  </r>
  <r>
    <x v="12"/>
    <x v="2"/>
    <s v="vintage-2030"/>
    <n v="7"/>
  </r>
  <r>
    <x v="12"/>
    <x v="3"/>
    <s v="vintage-2030"/>
    <n v="20"/>
  </r>
  <r>
    <x v="12"/>
    <x v="4"/>
    <s v="vintage-2030"/>
    <n v="60"/>
  </r>
  <r>
    <x v="13"/>
    <x v="0"/>
    <s v="vintage-2030"/>
    <n v="9.4393000000000005E-2"/>
  </r>
  <r>
    <x v="13"/>
    <x v="2"/>
    <s v="vintage-2030"/>
    <n v="7"/>
  </r>
  <r>
    <x v="13"/>
    <x v="3"/>
    <s v="vintage-2030"/>
    <n v="20"/>
  </r>
  <r>
    <x v="13"/>
    <x v="4"/>
    <s v="vintage-2030"/>
    <n v="60"/>
  </r>
  <r>
    <x v="14"/>
    <x v="0"/>
    <s v="vintage-2030"/>
    <n v="9.4393000000000005E-2"/>
  </r>
  <r>
    <x v="14"/>
    <x v="2"/>
    <s v="vintage-2030"/>
    <n v="7"/>
  </r>
  <r>
    <x v="14"/>
    <x v="3"/>
    <s v="vintage-2030"/>
    <n v="20"/>
  </r>
  <r>
    <x v="14"/>
    <x v="4"/>
    <s v="vintage-2030"/>
    <n v="60"/>
  </r>
  <r>
    <x v="15"/>
    <x v="0"/>
    <s v="vintage-2030"/>
    <n v="9.4393000000000005E-2"/>
  </r>
  <r>
    <x v="15"/>
    <x v="2"/>
    <s v="vintage-2030"/>
    <n v="7"/>
  </r>
  <r>
    <x v="15"/>
    <x v="3"/>
    <s v="vintage-2030"/>
    <n v="20"/>
  </r>
  <r>
    <x v="15"/>
    <x v="4"/>
    <s v="vintage-2030"/>
    <n v="60"/>
  </r>
  <r>
    <x v="16"/>
    <x v="0"/>
    <s v="vintage-2030"/>
    <n v="9.4393000000000005E-2"/>
  </r>
  <r>
    <x v="16"/>
    <x v="1"/>
    <s v="vintage-2030"/>
    <n v="1.012"/>
  </r>
  <r>
    <x v="16"/>
    <x v="2"/>
    <s v="vintage-2030"/>
    <n v="7"/>
  </r>
  <r>
    <x v="16"/>
    <x v="3"/>
    <s v="vintage-2030"/>
    <n v="20"/>
  </r>
  <r>
    <x v="16"/>
    <x v="4"/>
    <s v="vintage-2030"/>
    <n v="25"/>
  </r>
  <r>
    <x v="16"/>
    <x v="5"/>
    <s v="vintage-2030"/>
    <n v="0.4"/>
  </r>
  <r>
    <x v="16"/>
    <x v="6"/>
    <s v="vintage-2030"/>
    <n v="21"/>
  </r>
  <r>
    <x v="17"/>
    <x v="0"/>
    <s v="vintage-2030"/>
    <n v="9.4393000000000005E-2"/>
  </r>
  <r>
    <x v="17"/>
    <x v="1"/>
    <s v="vintage-2030"/>
    <n v="1.012"/>
  </r>
  <r>
    <x v="17"/>
    <x v="2"/>
    <s v="vintage-2030"/>
    <n v="7"/>
  </r>
  <r>
    <x v="17"/>
    <x v="3"/>
    <s v="vintage-2030"/>
    <n v="20"/>
  </r>
  <r>
    <x v="17"/>
    <x v="4"/>
    <s v="vintage-2030"/>
    <n v="25"/>
  </r>
  <r>
    <x v="17"/>
    <x v="5"/>
    <s v="vintage-2030"/>
    <n v="0.4"/>
  </r>
  <r>
    <x v="17"/>
    <x v="6"/>
    <s v="vintage-2030"/>
    <n v="21"/>
  </r>
  <r>
    <x v="18"/>
    <x v="0"/>
    <s v="vintage-2030"/>
    <n v="9.4393000000000005E-2"/>
  </r>
  <r>
    <x v="18"/>
    <x v="1"/>
    <s v="vintage-2030"/>
    <n v="0.99"/>
  </r>
  <r>
    <x v="18"/>
    <x v="2"/>
    <s v="vintage-2030"/>
    <n v="7"/>
  </r>
  <r>
    <x v="18"/>
    <x v="3"/>
    <s v="vintage-2030"/>
    <n v="20"/>
  </r>
  <r>
    <x v="18"/>
    <x v="4"/>
    <s v="vintage-2030"/>
    <n v="20"/>
  </r>
  <r>
    <x v="18"/>
    <x v="5"/>
    <s v="vintage-2030"/>
    <n v="0.05"/>
  </r>
  <r>
    <x v="18"/>
    <x v="6"/>
    <s v="vintage-2030"/>
    <n v="1"/>
  </r>
  <r>
    <x v="19"/>
    <x v="0"/>
    <s v="vintage-2030"/>
    <n v="9.4393000000000005E-2"/>
  </r>
  <r>
    <x v="19"/>
    <x v="1"/>
    <s v="vintage-2030"/>
    <n v="0.99"/>
  </r>
  <r>
    <x v="19"/>
    <x v="2"/>
    <s v="vintage-2030"/>
    <n v="7"/>
  </r>
  <r>
    <x v="19"/>
    <x v="3"/>
    <s v="vintage-2030"/>
    <n v="20"/>
  </r>
  <r>
    <x v="19"/>
    <x v="4"/>
    <s v="vintage-2030"/>
    <n v="20"/>
  </r>
  <r>
    <x v="19"/>
    <x v="5"/>
    <s v="vintage-2030"/>
    <n v="0.05"/>
  </r>
  <r>
    <x v="19"/>
    <x v="6"/>
    <s v="vintage-2030"/>
    <n v="1"/>
  </r>
  <r>
    <x v="20"/>
    <x v="0"/>
    <s v="vintage-2030"/>
    <n v="9.4393000000000005E-2"/>
  </r>
  <r>
    <x v="20"/>
    <x v="1"/>
    <s v="vintage-2030"/>
    <n v="1.06"/>
  </r>
  <r>
    <x v="20"/>
    <x v="2"/>
    <s v="vintage-2030"/>
    <n v="7"/>
  </r>
  <r>
    <x v="20"/>
    <x v="3"/>
    <s v="vintage-2030"/>
    <n v="20"/>
  </r>
  <r>
    <x v="20"/>
    <x v="4"/>
    <s v="vintage-2030"/>
    <n v="25"/>
  </r>
  <r>
    <x v="20"/>
    <x v="5"/>
    <s v="vintage-2030"/>
    <n v="0.15"/>
  </r>
  <r>
    <x v="20"/>
    <x v="6"/>
    <s v="vintage-2030"/>
    <n v="2.8"/>
  </r>
  <r>
    <x v="21"/>
    <x v="0"/>
    <s v="vintage-2030"/>
    <n v="9.4393000000000005E-2"/>
  </r>
  <r>
    <x v="21"/>
    <x v="1"/>
    <s v="vintage-2030"/>
    <n v="1.06"/>
  </r>
  <r>
    <x v="21"/>
    <x v="2"/>
    <s v="vintage-2030"/>
    <n v="7"/>
  </r>
  <r>
    <x v="21"/>
    <x v="3"/>
    <s v="vintage-2030"/>
    <n v="20"/>
  </r>
  <r>
    <x v="21"/>
    <x v="4"/>
    <s v="vintage-2030"/>
    <n v="25"/>
  </r>
  <r>
    <x v="21"/>
    <x v="5"/>
    <s v="vintage-2030"/>
    <n v="0.15"/>
  </r>
  <r>
    <x v="21"/>
    <x v="6"/>
    <s v="vintage-2030"/>
    <n v="2.8"/>
  </r>
  <r>
    <x v="22"/>
    <x v="0"/>
    <s v="vintage-2030"/>
    <n v="9.4393000000000005E-2"/>
  </r>
  <r>
    <x v="22"/>
    <x v="1"/>
    <s v="vintage-2030"/>
    <n v="5.2"/>
  </r>
  <r>
    <x v="22"/>
    <x v="2"/>
    <s v="vintage-2030"/>
    <n v="7"/>
  </r>
  <r>
    <x v="22"/>
    <x v="3"/>
    <s v="vintage-2030"/>
    <n v="20"/>
  </r>
  <r>
    <x v="22"/>
    <x v="4"/>
    <s v="vintage-2030"/>
    <n v="25"/>
  </r>
  <r>
    <x v="22"/>
    <x v="5"/>
    <s v="vintage-2030"/>
    <n v="0.25"/>
  </r>
  <r>
    <x v="22"/>
    <x v="6"/>
    <s v="vintage-2030"/>
    <n v="7"/>
  </r>
  <r>
    <x v="23"/>
    <x v="0"/>
    <s v="vintage-2030"/>
    <n v="9.4393000000000005E-2"/>
  </r>
  <r>
    <x v="23"/>
    <x v="1"/>
    <s v="vintage-2030"/>
    <n v="5.2"/>
  </r>
  <r>
    <x v="23"/>
    <x v="2"/>
    <s v="vintage-2030"/>
    <n v="7"/>
  </r>
  <r>
    <x v="23"/>
    <x v="3"/>
    <s v="vintage-2030"/>
    <n v="20"/>
  </r>
  <r>
    <x v="23"/>
    <x v="4"/>
    <s v="vintage-2030"/>
    <n v="25"/>
  </r>
  <r>
    <x v="23"/>
    <x v="5"/>
    <s v="vintage-2030"/>
    <n v="0.25"/>
  </r>
  <r>
    <x v="23"/>
    <x v="6"/>
    <s v="vintage-2030"/>
    <n v="7"/>
  </r>
  <r>
    <x v="24"/>
    <x v="0"/>
    <s v="vintage-2030"/>
    <n v="9.4393000000000005E-2"/>
  </r>
  <r>
    <x v="24"/>
    <x v="1"/>
    <s v="vintage-2030"/>
    <n v="8.66"/>
  </r>
  <r>
    <x v="24"/>
    <x v="2"/>
    <s v="vintage-2030"/>
    <n v="7"/>
  </r>
  <r>
    <x v="24"/>
    <x v="3"/>
    <s v="vintage-2030"/>
    <n v="20"/>
  </r>
  <r>
    <x v="24"/>
    <x v="4"/>
    <s v="vintage-2030"/>
    <n v="30"/>
  </r>
  <r>
    <x v="24"/>
    <x v="5"/>
    <s v="vintage-2030"/>
    <n v="0.2"/>
  </r>
  <r>
    <x v="24"/>
    <x v="6"/>
    <s v="vintage-2030"/>
    <n v="14"/>
  </r>
  <r>
    <x v="25"/>
    <x v="0"/>
    <s v="vintage-2030"/>
    <n v="9.4393000000000005E-2"/>
  </r>
  <r>
    <x v="25"/>
    <x v="1"/>
    <s v="vintage-2030"/>
    <n v="8.66"/>
  </r>
  <r>
    <x v="25"/>
    <x v="2"/>
    <s v="vintage-2030"/>
    <n v="7"/>
  </r>
  <r>
    <x v="25"/>
    <x v="3"/>
    <s v="vintage-2030"/>
    <n v="20"/>
  </r>
  <r>
    <x v="25"/>
    <x v="4"/>
    <s v="vintage-2030"/>
    <n v="30"/>
  </r>
  <r>
    <x v="25"/>
    <x v="5"/>
    <s v="vintage-2030"/>
    <n v="0.2"/>
  </r>
  <r>
    <x v="25"/>
    <x v="6"/>
    <s v="vintage-2030"/>
    <n v="14"/>
  </r>
  <r>
    <x v="26"/>
    <x v="0"/>
    <s v="vintage-2030"/>
    <n v="9.4393000000000005E-2"/>
  </r>
  <r>
    <x v="26"/>
    <x v="1"/>
    <s v="vintage-2030"/>
    <n v="2.98"/>
  </r>
  <r>
    <x v="26"/>
    <x v="2"/>
    <s v="vintage-2030"/>
    <n v="7"/>
  </r>
  <r>
    <x v="26"/>
    <x v="3"/>
    <s v="vintage-2030"/>
    <n v="20"/>
  </r>
  <r>
    <x v="26"/>
    <x v="4"/>
    <s v="vintage-2030"/>
    <n v="30"/>
  </r>
  <r>
    <x v="26"/>
    <x v="5"/>
    <s v="vintage-2030"/>
    <n v="0.2"/>
  </r>
  <r>
    <x v="26"/>
    <x v="6"/>
    <s v="vintage-2030"/>
    <n v="14"/>
  </r>
  <r>
    <x v="27"/>
    <x v="0"/>
    <s v="vintage-2030"/>
    <n v="9.4393000000000005E-2"/>
  </r>
  <r>
    <x v="27"/>
    <x v="1"/>
    <s v="vintage-2030"/>
    <n v="2.98"/>
  </r>
  <r>
    <x v="27"/>
    <x v="2"/>
    <s v="vintage-2030"/>
    <n v="7"/>
  </r>
  <r>
    <x v="27"/>
    <x v="3"/>
    <s v="vintage-2030"/>
    <n v="20"/>
  </r>
  <r>
    <x v="27"/>
    <x v="4"/>
    <s v="vintage-2030"/>
    <n v="30"/>
  </r>
  <r>
    <x v="27"/>
    <x v="5"/>
    <s v="vintage-2030"/>
    <n v="0.2"/>
  </r>
  <r>
    <x v="27"/>
    <x v="6"/>
    <s v="vintage-2030"/>
    <n v="14"/>
  </r>
  <r>
    <x v="28"/>
    <x v="0"/>
    <s v="vintage-2030"/>
    <n v="9.4393000000000005E-2"/>
  </r>
  <r>
    <x v="28"/>
    <x v="1"/>
    <s v="vintage-2030"/>
    <n v="3.4"/>
  </r>
  <r>
    <x v="28"/>
    <x v="2"/>
    <s v="vintage-2030"/>
    <n v="7"/>
  </r>
  <r>
    <x v="28"/>
    <x v="3"/>
    <s v="vintage-2030"/>
    <n v="20"/>
  </r>
  <r>
    <x v="28"/>
    <x v="4"/>
    <s v="vintage-2030"/>
    <n v="25"/>
  </r>
  <r>
    <x v="28"/>
    <x v="5"/>
    <s v="vintage-2030"/>
    <n v="0.25"/>
  </r>
  <r>
    <x v="28"/>
    <x v="6"/>
    <s v="vintage-2030"/>
    <n v="7"/>
  </r>
  <r>
    <x v="29"/>
    <x v="0"/>
    <s v="vintage-2030"/>
    <n v="9.4393000000000005E-2"/>
  </r>
  <r>
    <x v="29"/>
    <x v="1"/>
    <s v="vintage-2030"/>
    <n v="3.4"/>
  </r>
  <r>
    <x v="29"/>
    <x v="2"/>
    <s v="vintage-2030"/>
    <n v="7"/>
  </r>
  <r>
    <x v="29"/>
    <x v="3"/>
    <s v="vintage-2030"/>
    <n v="20"/>
  </r>
  <r>
    <x v="29"/>
    <x v="4"/>
    <s v="vintage-2030"/>
    <n v="25"/>
  </r>
  <r>
    <x v="29"/>
    <x v="5"/>
    <s v="vintage-2030"/>
    <n v="0.25"/>
  </r>
  <r>
    <x v="29"/>
    <x v="6"/>
    <s v="vintage-2030"/>
    <n v="7"/>
  </r>
  <r>
    <x v="30"/>
    <x v="0"/>
    <s v="vintage-2030"/>
    <n v="9.4393000000000005E-2"/>
  </r>
  <r>
    <x v="30"/>
    <x v="1"/>
    <s v="vintage-2030"/>
    <n v="3.1"/>
  </r>
  <r>
    <x v="30"/>
    <x v="2"/>
    <s v="vintage-2030"/>
    <n v="7"/>
  </r>
  <r>
    <x v="30"/>
    <x v="3"/>
    <s v="vintage-2030"/>
    <n v="20"/>
  </r>
  <r>
    <x v="30"/>
    <x v="4"/>
    <s v="vintage-2030"/>
    <n v="20"/>
  </r>
  <r>
    <x v="30"/>
    <x v="5"/>
    <s v="vintage-2030"/>
    <n v="0.25"/>
  </r>
  <r>
    <x v="30"/>
    <x v="6"/>
    <s v="vintage-2030"/>
    <n v="3.5"/>
  </r>
  <r>
    <x v="31"/>
    <x v="0"/>
    <s v="vintage-2030"/>
    <n v="9.4393000000000005E-2"/>
  </r>
  <r>
    <x v="31"/>
    <x v="1"/>
    <s v="vintage-2030"/>
    <n v="0.43"/>
  </r>
  <r>
    <x v="31"/>
    <x v="2"/>
    <s v="vintage-2030"/>
    <n v="7"/>
  </r>
  <r>
    <x v="31"/>
    <x v="3"/>
    <s v="vintage-2030"/>
    <n v="20"/>
  </r>
  <r>
    <x v="31"/>
    <x v="4"/>
    <s v="vintage-2030"/>
    <n v="25"/>
  </r>
  <r>
    <x v="31"/>
    <x v="5"/>
    <s v="vintage-2030"/>
    <n v="0.2"/>
  </r>
  <r>
    <x v="31"/>
    <x v="6"/>
    <s v="vintage-2030"/>
    <n v="0.75"/>
  </r>
  <r>
    <x v="32"/>
    <x v="0"/>
    <s v="vintage-2030"/>
    <n v="0.109795"/>
  </r>
  <r>
    <x v="32"/>
    <x v="2"/>
    <s v="vintage-2030"/>
    <n v="7"/>
  </r>
  <r>
    <x v="32"/>
    <x v="3"/>
    <s v="vintage-2030"/>
    <n v="15"/>
  </r>
  <r>
    <x v="32"/>
    <x v="4"/>
    <s v="vintage-2030"/>
    <n v="15"/>
  </r>
  <r>
    <x v="33"/>
    <x v="0"/>
    <s v="vintage-2030"/>
    <n v="9.4393000000000005E-2"/>
  </r>
  <r>
    <x v="33"/>
    <x v="1"/>
    <s v="vintage-2030"/>
    <n v="1"/>
  </r>
  <r>
    <x v="33"/>
    <x v="7"/>
    <s v="vintage-2030"/>
    <n v="1"/>
  </r>
  <r>
    <x v="33"/>
    <x v="2"/>
    <s v="vintage-2030"/>
    <n v="7"/>
  </r>
  <r>
    <x v="33"/>
    <x v="3"/>
    <s v="vintage-2030"/>
    <n v="20"/>
  </r>
  <r>
    <x v="33"/>
    <x v="4"/>
    <s v="vintage-2030"/>
    <n v="40"/>
  </r>
  <r>
    <x v="34"/>
    <x v="0"/>
    <s v="vintage-2030"/>
    <n v="9.4393000000000005E-2"/>
  </r>
  <r>
    <x v="34"/>
    <x v="1"/>
    <s v="vintage-2030"/>
    <n v="1"/>
  </r>
  <r>
    <x v="34"/>
    <x v="7"/>
    <s v="vintage-2030"/>
    <n v="1"/>
  </r>
  <r>
    <x v="34"/>
    <x v="2"/>
    <s v="vintage-2030"/>
    <n v="7"/>
  </r>
  <r>
    <x v="34"/>
    <x v="3"/>
    <s v="vintage-2030"/>
    <n v="20"/>
  </r>
  <r>
    <x v="34"/>
    <x v="4"/>
    <s v="vintage-2030"/>
    <n v="40"/>
  </r>
  <r>
    <x v="35"/>
    <x v="0"/>
    <s v="vintage-2030"/>
    <n v="9.4393000000000005E-2"/>
  </r>
  <r>
    <x v="35"/>
    <x v="1"/>
    <s v="vintage-2030"/>
    <n v="1"/>
  </r>
  <r>
    <x v="35"/>
    <x v="7"/>
    <s v="vintage-2030"/>
    <n v="1"/>
  </r>
  <r>
    <x v="35"/>
    <x v="2"/>
    <s v="vintage-2030"/>
    <n v="7"/>
  </r>
  <r>
    <x v="35"/>
    <x v="3"/>
    <s v="vintage-2030"/>
    <n v="20"/>
  </r>
  <r>
    <x v="35"/>
    <x v="4"/>
    <s v="vintage-2030"/>
    <n v="40"/>
  </r>
  <r>
    <x v="36"/>
    <x v="0"/>
    <s v="vintage-2030"/>
    <n v="9.4393000000000005E-2"/>
  </r>
  <r>
    <x v="36"/>
    <x v="1"/>
    <s v="vintage-2030"/>
    <n v="0.48"/>
  </r>
  <r>
    <x v="36"/>
    <x v="2"/>
    <s v="vintage-2030"/>
    <n v="7"/>
  </r>
  <r>
    <x v="36"/>
    <x v="3"/>
    <s v="vintage-2030"/>
    <n v="20"/>
  </r>
  <r>
    <x v="36"/>
    <x v="4"/>
    <s v="vintage-2030"/>
    <n v="30"/>
  </r>
  <r>
    <x v="37"/>
    <x v="0"/>
    <s v="vintage-2030"/>
    <n v="9.4393000000000005E-2"/>
  </r>
  <r>
    <x v="37"/>
    <x v="1"/>
    <s v="vintage-2030"/>
    <n v="0.48"/>
  </r>
  <r>
    <x v="37"/>
    <x v="2"/>
    <s v="vintage-2030"/>
    <n v="7"/>
  </r>
  <r>
    <x v="37"/>
    <x v="3"/>
    <s v="vintage-2030"/>
    <n v="20"/>
  </r>
  <r>
    <x v="37"/>
    <x v="4"/>
    <s v="vintage-2030"/>
    <n v="30"/>
  </r>
  <r>
    <x v="38"/>
    <x v="0"/>
    <s v="vintage-2030"/>
    <n v="9.4393000000000005E-2"/>
  </r>
  <r>
    <x v="38"/>
    <x v="1"/>
    <s v="vintage-2030"/>
    <n v="1"/>
  </r>
  <r>
    <x v="38"/>
    <x v="7"/>
    <s v="vintage-2030"/>
    <n v="1"/>
  </r>
  <r>
    <x v="38"/>
    <x v="2"/>
    <s v="vintage-2030"/>
    <n v="7"/>
  </r>
  <r>
    <x v="38"/>
    <x v="3"/>
    <s v="vintage-2030"/>
    <n v="20"/>
  </r>
  <r>
    <x v="38"/>
    <x v="4"/>
    <s v="vintage-2030"/>
    <n v="30"/>
  </r>
  <r>
    <x v="39"/>
    <x v="0"/>
    <s v="vintage-2030"/>
    <n v="9.4393000000000005E-2"/>
  </r>
  <r>
    <x v="39"/>
    <x v="1"/>
    <s v="vintage-2030"/>
    <n v="1"/>
  </r>
  <r>
    <x v="39"/>
    <x v="7"/>
    <s v="vintage-2030"/>
    <n v="1"/>
  </r>
  <r>
    <x v="39"/>
    <x v="2"/>
    <s v="vintage-2030"/>
    <n v="7"/>
  </r>
  <r>
    <x v="39"/>
    <x v="3"/>
    <s v="vintage-2030"/>
    <n v="20"/>
  </r>
  <r>
    <x v="39"/>
    <x v="4"/>
    <s v="vintage-2030"/>
    <n v="30"/>
  </r>
  <r>
    <x v="40"/>
    <x v="0"/>
    <s v="vintage-2030"/>
    <n v="9.4393000000000005E-2"/>
  </r>
  <r>
    <x v="40"/>
    <x v="2"/>
    <s v="vintage-2030"/>
    <n v="7"/>
  </r>
  <r>
    <x v="40"/>
    <x v="3"/>
    <s v="vintage-2030"/>
    <n v="20"/>
  </r>
  <r>
    <x v="40"/>
    <x v="4"/>
    <s v="vintage-2030"/>
    <n v="25"/>
  </r>
  <r>
    <x v="41"/>
    <x v="0"/>
    <s v="vintage-none"/>
    <n v="9.4393000000000005E-2"/>
  </r>
  <r>
    <x v="41"/>
    <x v="2"/>
    <s v="vintage-none"/>
    <n v="7"/>
  </r>
  <r>
    <x v="41"/>
    <x v="3"/>
    <s v="vintage-none"/>
    <n v="20"/>
  </r>
  <r>
    <x v="42"/>
    <x v="0"/>
    <s v="vintage-none"/>
    <n v="9.4393000000000005E-2"/>
  </r>
  <r>
    <x v="42"/>
    <x v="1"/>
    <s v="vintage-none"/>
    <n v="1"/>
  </r>
  <r>
    <x v="42"/>
    <x v="2"/>
    <s v="vintage-none"/>
    <n v="7"/>
  </r>
  <r>
    <x v="42"/>
    <x v="3"/>
    <s v="vintage-none"/>
    <n v="20"/>
  </r>
  <r>
    <x v="42"/>
    <x v="8"/>
    <s v="vintage-none"/>
    <n v="24"/>
  </r>
  <r>
    <x v="42"/>
    <x v="5"/>
    <s v="vintage-none"/>
    <n v="0.4"/>
  </r>
  <r>
    <x v="42"/>
    <x v="9"/>
    <s v="vintage-none"/>
    <n v="24"/>
  </r>
  <r>
    <x v="43"/>
    <x v="0"/>
    <s v="vintage-none"/>
    <n v="9.4393000000000005E-2"/>
  </r>
  <r>
    <x v="43"/>
    <x v="1"/>
    <s v="vintage-none"/>
    <n v="1"/>
  </r>
  <r>
    <x v="43"/>
    <x v="2"/>
    <s v="vintage-none"/>
    <n v="7"/>
  </r>
  <r>
    <x v="43"/>
    <x v="3"/>
    <s v="vintage-none"/>
    <n v="20"/>
  </r>
  <r>
    <x v="43"/>
    <x v="8"/>
    <s v="vintage-none"/>
    <n v="24"/>
  </r>
  <r>
    <x v="43"/>
    <x v="5"/>
    <s v="vintage-none"/>
    <n v="0.4"/>
  </r>
  <r>
    <x v="43"/>
    <x v="9"/>
    <s v="vintage-none"/>
    <n v="24"/>
  </r>
  <r>
    <x v="44"/>
    <x v="0"/>
    <s v="vintage-none"/>
    <n v="9.4393000000000005E-2"/>
  </r>
  <r>
    <x v="44"/>
    <x v="1"/>
    <s v="vintage-none"/>
    <n v="0.28499999999999998"/>
  </r>
  <r>
    <x v="44"/>
    <x v="2"/>
    <s v="vintage-none"/>
    <n v="7"/>
  </r>
  <r>
    <x v="44"/>
    <x v="3"/>
    <s v="vintage-none"/>
    <n v="20"/>
  </r>
  <r>
    <x v="44"/>
    <x v="8"/>
    <s v="vintage-none"/>
    <n v="24"/>
  </r>
  <r>
    <x v="44"/>
    <x v="5"/>
    <s v="vintage-none"/>
    <n v="0.4"/>
  </r>
  <r>
    <x v="44"/>
    <x v="9"/>
    <s v="vintage-none"/>
    <n v="24"/>
  </r>
  <r>
    <x v="45"/>
    <x v="0"/>
    <s v="vintage-none"/>
    <n v="9.4393000000000005E-2"/>
  </r>
  <r>
    <x v="45"/>
    <x v="1"/>
    <s v="vintage-none"/>
    <n v="2.2499999999999998E-3"/>
  </r>
  <r>
    <x v="45"/>
    <x v="2"/>
    <s v="vintage-none"/>
    <n v="7"/>
  </r>
  <r>
    <x v="45"/>
    <x v="3"/>
    <s v="vintage-none"/>
    <n v="20"/>
  </r>
  <r>
    <x v="45"/>
    <x v="8"/>
    <s v="vintage-none"/>
    <n v="24"/>
  </r>
  <r>
    <x v="45"/>
    <x v="5"/>
    <s v="vintage-none"/>
    <n v="0.4"/>
  </r>
  <r>
    <x v="45"/>
    <x v="9"/>
    <s v="vintage-none"/>
    <n v="24"/>
  </r>
  <r>
    <x v="46"/>
    <x v="0"/>
    <s v="vintage-none"/>
    <n v="9.4393000000000005E-2"/>
  </r>
  <r>
    <x v="46"/>
    <x v="1"/>
    <s v="vintage-none"/>
    <n v="2.2499999999999998E-3"/>
  </r>
  <r>
    <x v="46"/>
    <x v="2"/>
    <s v="vintage-none"/>
    <n v="7"/>
  </r>
  <r>
    <x v="46"/>
    <x v="3"/>
    <s v="vintage-none"/>
    <n v="20"/>
  </r>
  <r>
    <x v="46"/>
    <x v="8"/>
    <s v="vintage-none"/>
    <n v="24"/>
  </r>
  <r>
    <x v="46"/>
    <x v="5"/>
    <s v="vintage-none"/>
    <n v="0.4"/>
  </r>
  <r>
    <x v="46"/>
    <x v="9"/>
    <s v="vintage-none"/>
    <n v="2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0">
  <r>
    <s v="CO2_captured"/>
    <x v="0"/>
    <x v="0"/>
    <x v="0"/>
    <x v="0"/>
    <n v="0.9"/>
  </r>
  <r>
    <s v="CO2_captured"/>
    <x v="0"/>
    <x v="0"/>
    <x v="1"/>
    <x v="0"/>
    <n v="21"/>
  </r>
  <r>
    <s v="CO2_captured"/>
    <x v="1"/>
    <x v="1"/>
    <x v="0"/>
    <x v="0"/>
    <n v="3.3"/>
  </r>
  <r>
    <s v="CO2_captured"/>
    <x v="2"/>
    <x v="1"/>
    <x v="0"/>
    <x v="0"/>
    <n v="3.3"/>
  </r>
  <r>
    <s v="CO2_emission"/>
    <x v="0"/>
    <x v="1"/>
    <x v="0"/>
    <x v="0"/>
    <n v="1"/>
  </r>
  <r>
    <s v="CO2_emission"/>
    <x v="0"/>
    <x v="0"/>
    <x v="0"/>
    <x v="0"/>
    <n v="0.1"/>
  </r>
  <r>
    <s v="bioliquids"/>
    <x v="3"/>
    <x v="0"/>
    <x v="2"/>
    <x v="0"/>
    <n v="104000"/>
  </r>
  <r>
    <s v="bioliquids"/>
    <x v="3"/>
    <x v="0"/>
    <x v="3"/>
    <x v="0"/>
    <n v="3460000"/>
  </r>
  <r>
    <s v="bioliquids"/>
    <x v="3"/>
    <x v="0"/>
    <x v="0"/>
    <x v="0"/>
    <n v="225"/>
  </r>
  <r>
    <s v="bioliquids"/>
    <x v="3"/>
    <x v="0"/>
    <x v="1"/>
    <x v="0"/>
    <n v="1.0629999999999999"/>
  </r>
  <r>
    <s v="biomethane"/>
    <x v="4"/>
    <x v="0"/>
    <x v="0"/>
    <x v="1"/>
    <n v="252"/>
  </r>
  <r>
    <s v="biomethane"/>
    <x v="4"/>
    <x v="0"/>
    <x v="0"/>
    <x v="2"/>
    <n v="280"/>
  </r>
  <r>
    <s v="building_heating"/>
    <x v="5"/>
    <x v="0"/>
    <x v="0"/>
    <x v="0"/>
    <n v="3.0000000000000001E-3"/>
  </r>
  <r>
    <s v="building_heating"/>
    <x v="6"/>
    <x v="0"/>
    <x v="0"/>
    <x v="0"/>
    <n v="0.01"/>
  </r>
  <r>
    <s v="building_heating"/>
    <x v="7"/>
    <x v="0"/>
    <x v="0"/>
    <x v="0"/>
    <n v="6.0000000000000001E-3"/>
  </r>
  <r>
    <s v="building_heating"/>
    <x v="8"/>
    <x v="0"/>
    <x v="0"/>
    <x v="0"/>
    <n v="0.01"/>
  </r>
  <r>
    <s v="collectable_residues"/>
    <x v="3"/>
    <x v="1"/>
    <x v="0"/>
    <x v="0"/>
    <n v="755.03355704697992"/>
  </r>
  <r>
    <s v="collectable_residues"/>
    <x v="4"/>
    <x v="1"/>
    <x v="2"/>
    <x v="1"/>
    <n v="26200"/>
  </r>
  <r>
    <s v="collectable_residues"/>
    <x v="4"/>
    <x v="1"/>
    <x v="2"/>
    <x v="2"/>
    <n v="24100"/>
  </r>
  <r>
    <s v="collectable_residues"/>
    <x v="4"/>
    <x v="1"/>
    <x v="3"/>
    <x v="1"/>
    <n v="1600000"/>
  </r>
  <r>
    <s v="collectable_residues"/>
    <x v="4"/>
    <x v="1"/>
    <x v="3"/>
    <x v="2"/>
    <n v="1500000"/>
  </r>
  <r>
    <s v="collectable_residues"/>
    <x v="4"/>
    <x v="1"/>
    <x v="0"/>
    <x v="0"/>
    <n v="400"/>
  </r>
  <r>
    <s v="collectable_residues"/>
    <x v="4"/>
    <x v="1"/>
    <x v="1"/>
    <x v="1"/>
    <n v="1.7"/>
  </r>
  <r>
    <s v="collectable_residues"/>
    <x v="4"/>
    <x v="1"/>
    <x v="1"/>
    <x v="2"/>
    <n v="1.6"/>
  </r>
  <r>
    <s v="district_heating"/>
    <x v="9"/>
    <x v="0"/>
    <x v="0"/>
    <x v="1"/>
    <n v="54.04"/>
  </r>
  <r>
    <s v="district_heating"/>
    <x v="9"/>
    <x v="0"/>
    <x v="0"/>
    <x v="2"/>
    <n v="54.4"/>
  </r>
  <r>
    <s v="district_heating"/>
    <x v="10"/>
    <x v="0"/>
    <x v="2"/>
    <x v="1"/>
    <n v="31000"/>
  </r>
  <r>
    <s v="district_heating"/>
    <x v="10"/>
    <x v="0"/>
    <x v="2"/>
    <x v="2"/>
    <n v="27900"/>
  </r>
  <r>
    <s v="district_heating"/>
    <x v="10"/>
    <x v="0"/>
    <x v="3"/>
    <x v="1"/>
    <n v="680000"/>
  </r>
  <r>
    <s v="district_heating"/>
    <x v="10"/>
    <x v="0"/>
    <x v="3"/>
    <x v="2"/>
    <n v="610000"/>
  </r>
  <r>
    <s v="district_heating"/>
    <x v="10"/>
    <x v="0"/>
    <x v="0"/>
    <x v="0"/>
    <n v="6.1"/>
  </r>
  <r>
    <s v="district_heating"/>
    <x v="10"/>
    <x v="0"/>
    <x v="1"/>
    <x v="1"/>
    <n v="2.62"/>
  </r>
  <r>
    <s v="district_heating"/>
    <x v="10"/>
    <x v="0"/>
    <x v="1"/>
    <x v="2"/>
    <n v="2.95"/>
  </r>
  <r>
    <s v="district_heating"/>
    <x v="11"/>
    <x v="0"/>
    <x v="2"/>
    <x v="1"/>
    <n v="1020"/>
  </r>
  <r>
    <s v="district_heating"/>
    <x v="11"/>
    <x v="0"/>
    <x v="2"/>
    <x v="2"/>
    <n v="920"/>
  </r>
  <r>
    <s v="district_heating"/>
    <x v="11"/>
    <x v="0"/>
    <x v="3"/>
    <x v="0"/>
    <n v="60000"/>
  </r>
  <r>
    <s v="district_heating"/>
    <x v="11"/>
    <x v="0"/>
    <x v="0"/>
    <x v="0"/>
    <n v="10"/>
  </r>
  <r>
    <s v="district_heating"/>
    <x v="11"/>
    <x v="0"/>
    <x v="1"/>
    <x v="0"/>
    <n v="1"/>
  </r>
  <r>
    <s v="district_heating"/>
    <x v="12"/>
    <x v="0"/>
    <x v="2"/>
    <x v="1"/>
    <n v="1900"/>
  </r>
  <r>
    <s v="district_heating"/>
    <x v="12"/>
    <x v="0"/>
    <x v="2"/>
    <x v="2"/>
    <n v="1700"/>
  </r>
  <r>
    <s v="district_heating"/>
    <x v="12"/>
    <x v="0"/>
    <x v="3"/>
    <x v="0"/>
    <n v="50000"/>
  </r>
  <r>
    <s v="district_heating"/>
    <x v="12"/>
    <x v="0"/>
    <x v="0"/>
    <x v="0"/>
    <n v="5.25"/>
  </r>
  <r>
    <s v="district_heating"/>
    <x v="12"/>
    <x v="0"/>
    <x v="1"/>
    <x v="0"/>
    <n v="1"/>
  </r>
  <r>
    <s v="district_heating"/>
    <x v="13"/>
    <x v="0"/>
    <x v="2"/>
    <x v="0"/>
    <n v="2000"/>
  </r>
  <r>
    <s v="district_heating"/>
    <x v="13"/>
    <x v="0"/>
    <x v="3"/>
    <x v="0"/>
    <n v="570000"/>
  </r>
  <r>
    <s v="district_heating"/>
    <x v="13"/>
    <x v="0"/>
    <x v="4"/>
    <x v="0"/>
    <n v="10"/>
  </r>
  <r>
    <s v="district_heating"/>
    <x v="13"/>
    <x v="0"/>
    <x v="0"/>
    <x v="0"/>
    <n v="10"/>
  </r>
  <r>
    <s v="district_heating"/>
    <x v="13"/>
    <x v="0"/>
    <x v="1"/>
    <x v="1"/>
    <n v="2.0099999999999998"/>
  </r>
  <r>
    <s v="district_heating"/>
    <x v="13"/>
    <x v="0"/>
    <x v="1"/>
    <x v="3"/>
    <n v="2.09"/>
  </r>
  <r>
    <s v="district_heating"/>
    <x v="13"/>
    <x v="0"/>
    <x v="1"/>
    <x v="2"/>
    <n v="1.69"/>
  </r>
  <r>
    <s v="district_heating"/>
    <x v="14"/>
    <x v="0"/>
    <x v="2"/>
    <x v="1"/>
    <n v="22500"/>
  </r>
  <r>
    <s v="district_heating"/>
    <x v="14"/>
    <x v="0"/>
    <x v="2"/>
    <x v="3"/>
    <n v="21800"/>
  </r>
  <r>
    <s v="district_heating"/>
    <x v="14"/>
    <x v="0"/>
    <x v="2"/>
    <x v="2"/>
    <n v="21100"/>
  </r>
  <r>
    <s v="district_heating"/>
    <x v="14"/>
    <x v="0"/>
    <x v="3"/>
    <x v="1"/>
    <n v="2690000"/>
  </r>
  <r>
    <s v="district_heating"/>
    <x v="14"/>
    <x v="0"/>
    <x v="3"/>
    <x v="3"/>
    <n v="2610000"/>
  </r>
  <r>
    <s v="district_heating"/>
    <x v="14"/>
    <x v="0"/>
    <x v="3"/>
    <x v="2"/>
    <n v="2530000"/>
  </r>
  <r>
    <s v="district_heating"/>
    <x v="14"/>
    <x v="0"/>
    <x v="0"/>
    <x v="1"/>
    <n v="13.1"/>
  </r>
  <r>
    <s v="district_heating"/>
    <x v="14"/>
    <x v="0"/>
    <x v="0"/>
    <x v="3"/>
    <n v="13.1"/>
  </r>
  <r>
    <s v="district_heating"/>
    <x v="14"/>
    <x v="0"/>
    <x v="0"/>
    <x v="2"/>
    <n v="13"/>
  </r>
  <r>
    <s v="district_heating"/>
    <x v="14"/>
    <x v="0"/>
    <x v="1"/>
    <x v="1"/>
    <n v="4.5999999999999996"/>
  </r>
  <r>
    <s v="district_heating"/>
    <x v="14"/>
    <x v="0"/>
    <x v="1"/>
    <x v="3"/>
    <n v="4.5999999999999996"/>
  </r>
  <r>
    <s v="district_heating"/>
    <x v="14"/>
    <x v="0"/>
    <x v="1"/>
    <x v="2"/>
    <n v="4.3"/>
  </r>
  <r>
    <s v="district_heating"/>
    <x v="15"/>
    <x v="0"/>
    <x v="2"/>
    <x v="1"/>
    <n v="16300"/>
  </r>
  <r>
    <s v="district_heating"/>
    <x v="15"/>
    <x v="0"/>
    <x v="2"/>
    <x v="3"/>
    <n v="15800"/>
  </r>
  <r>
    <s v="district_heating"/>
    <x v="15"/>
    <x v="0"/>
    <x v="2"/>
    <x v="2"/>
    <n v="15300"/>
  </r>
  <r>
    <s v="district_heating"/>
    <x v="15"/>
    <x v="0"/>
    <x v="3"/>
    <x v="1"/>
    <n v="1970000"/>
  </r>
  <r>
    <s v="district_heating"/>
    <x v="15"/>
    <x v="0"/>
    <x v="3"/>
    <x v="3"/>
    <n v="1910000"/>
  </r>
  <r>
    <s v="district_heating"/>
    <x v="15"/>
    <x v="0"/>
    <x v="3"/>
    <x v="2"/>
    <n v="1850000"/>
  </r>
  <r>
    <s v="district_heating"/>
    <x v="15"/>
    <x v="0"/>
    <x v="0"/>
    <x v="1"/>
    <n v="17.399999999999999"/>
  </r>
  <r>
    <s v="district_heating"/>
    <x v="15"/>
    <x v="0"/>
    <x v="0"/>
    <x v="3"/>
    <n v="17.399999999999999"/>
  </r>
  <r>
    <s v="district_heating"/>
    <x v="15"/>
    <x v="0"/>
    <x v="0"/>
    <x v="2"/>
    <n v="17.3"/>
  </r>
  <r>
    <s v="district_heating"/>
    <x v="15"/>
    <x v="0"/>
    <x v="1"/>
    <x v="1"/>
    <n v="2.9"/>
  </r>
  <r>
    <s v="district_heating"/>
    <x v="15"/>
    <x v="0"/>
    <x v="1"/>
    <x v="3"/>
    <n v="2.9"/>
  </r>
  <r>
    <s v="district_heating"/>
    <x v="15"/>
    <x v="0"/>
    <x v="1"/>
    <x v="2"/>
    <n v="2.8"/>
  </r>
  <r>
    <s v="district_heating"/>
    <x v="16"/>
    <x v="0"/>
    <x v="2"/>
    <x v="0"/>
    <n v="4000"/>
  </r>
  <r>
    <s v="district_heating"/>
    <x v="16"/>
    <x v="0"/>
    <x v="3"/>
    <x v="0"/>
    <n v="380000"/>
  </r>
  <r>
    <s v="district_heating"/>
    <x v="16"/>
    <x v="0"/>
    <x v="4"/>
    <x v="0"/>
    <n v="10"/>
  </r>
  <r>
    <s v="district_heating"/>
    <x v="16"/>
    <x v="0"/>
    <x v="0"/>
    <x v="0"/>
    <n v="20"/>
  </r>
  <r>
    <s v="district_heating"/>
    <x v="16"/>
    <x v="0"/>
    <x v="1"/>
    <x v="1"/>
    <n v="1.51"/>
  </r>
  <r>
    <s v="district_heating"/>
    <x v="16"/>
    <x v="0"/>
    <x v="1"/>
    <x v="3"/>
    <n v="1.59"/>
  </r>
  <r>
    <s v="district_heating"/>
    <x v="16"/>
    <x v="0"/>
    <x v="1"/>
    <x v="2"/>
    <n v="1.67"/>
  </r>
  <r>
    <s v="district_heating"/>
    <x v="17"/>
    <x v="0"/>
    <x v="2"/>
    <x v="0"/>
    <n v="28000"/>
  </r>
  <r>
    <s v="district_heating"/>
    <x v="17"/>
    <x v="0"/>
    <x v="3"/>
    <x v="0"/>
    <n v="1000000"/>
  </r>
  <r>
    <s v="district_heating"/>
    <x v="17"/>
    <x v="0"/>
    <x v="5"/>
    <x v="0"/>
    <n v="6.6666666666666662E-3"/>
  </r>
  <r>
    <s v="district_heating"/>
    <x v="17"/>
    <x v="0"/>
    <x v="0"/>
    <x v="0"/>
    <n v="200"/>
  </r>
  <r>
    <s v="district_heating"/>
    <x v="17"/>
    <x v="0"/>
    <x v="1"/>
    <x v="0"/>
    <n v="1.2"/>
  </r>
  <r>
    <s v="district_heating"/>
    <x v="18"/>
    <x v="0"/>
    <x v="0"/>
    <x v="0"/>
    <n v="50"/>
  </r>
  <r>
    <s v="district_heating"/>
    <x v="18"/>
    <x v="0"/>
    <x v="1"/>
    <x v="0"/>
    <n v="1.2"/>
  </r>
  <r>
    <s v="district_heating"/>
    <x v="19"/>
    <x v="0"/>
    <x v="2"/>
    <x v="0"/>
    <n v="0.04"/>
  </r>
  <r>
    <s v="district_heating"/>
    <x v="19"/>
    <x v="0"/>
    <x v="3"/>
    <x v="1"/>
    <n v="180000"/>
  </r>
  <r>
    <s v="district_heating"/>
    <x v="19"/>
    <x v="0"/>
    <x v="3"/>
    <x v="2"/>
    <n v="170000"/>
  </r>
  <r>
    <s v="district_heating"/>
    <x v="19"/>
    <x v="0"/>
    <x v="1"/>
    <x v="1"/>
    <n v="0.3"/>
  </r>
  <r>
    <s v="district_heating"/>
    <x v="19"/>
    <x v="0"/>
    <x v="1"/>
    <x v="2"/>
    <n v="0.35"/>
  </r>
  <r>
    <s v="electricity"/>
    <x v="9"/>
    <x v="0"/>
    <x v="2"/>
    <x v="1"/>
    <n v="117000"/>
  </r>
  <r>
    <s v="electricity"/>
    <x v="9"/>
    <x v="0"/>
    <x v="2"/>
    <x v="2"/>
    <n v="108000"/>
  </r>
  <r>
    <s v="electricity"/>
    <x v="9"/>
    <x v="0"/>
    <x v="3"/>
    <x v="1"/>
    <n v="2900000"/>
  </r>
  <r>
    <s v="electricity"/>
    <x v="9"/>
    <x v="0"/>
    <x v="3"/>
    <x v="2"/>
    <n v="2700000"/>
  </r>
  <r>
    <s v="electricity"/>
    <x v="9"/>
    <x v="0"/>
    <x v="0"/>
    <x v="1"/>
    <n v="24.7"/>
  </r>
  <r>
    <s v="electricity"/>
    <x v="9"/>
    <x v="0"/>
    <x v="0"/>
    <x v="2"/>
    <n v="24.4"/>
  </r>
  <r>
    <s v="electricity"/>
    <x v="9"/>
    <x v="0"/>
    <x v="1"/>
    <x v="0"/>
    <n v="1.9"/>
  </r>
  <r>
    <s v="electricity"/>
    <x v="20"/>
    <x v="0"/>
    <x v="2"/>
    <x v="1"/>
    <n v="117000"/>
  </r>
  <r>
    <s v="electricity"/>
    <x v="20"/>
    <x v="0"/>
    <x v="2"/>
    <x v="2"/>
    <n v="108000"/>
  </r>
  <r>
    <s v="electricity"/>
    <x v="20"/>
    <x v="0"/>
    <x v="3"/>
    <x v="1"/>
    <n v="2900000"/>
  </r>
  <r>
    <s v="electricity"/>
    <x v="20"/>
    <x v="0"/>
    <x v="3"/>
    <x v="2"/>
    <n v="2700000"/>
  </r>
  <r>
    <s v="electricity"/>
    <x v="20"/>
    <x v="0"/>
    <x v="0"/>
    <x v="1"/>
    <n v="24.7"/>
  </r>
  <r>
    <s v="electricity"/>
    <x v="20"/>
    <x v="0"/>
    <x v="0"/>
    <x v="2"/>
    <n v="24.4"/>
  </r>
  <r>
    <s v="electricity"/>
    <x v="20"/>
    <x v="0"/>
    <x v="1"/>
    <x v="0"/>
    <n v="1.9"/>
  </r>
  <r>
    <s v="electricity"/>
    <x v="21"/>
    <x v="0"/>
    <x v="2"/>
    <x v="1"/>
    <n v="27800"/>
  </r>
  <r>
    <s v="electricity"/>
    <x v="21"/>
    <x v="0"/>
    <x v="2"/>
    <x v="2"/>
    <n v="26000"/>
  </r>
  <r>
    <s v="electricity"/>
    <x v="21"/>
    <x v="0"/>
    <x v="3"/>
    <x v="1"/>
    <n v="830000"/>
  </r>
  <r>
    <s v="electricity"/>
    <x v="21"/>
    <x v="0"/>
    <x v="3"/>
    <x v="2"/>
    <n v="800000"/>
  </r>
  <r>
    <s v="electricity"/>
    <x v="21"/>
    <x v="0"/>
    <x v="0"/>
    <x v="0"/>
    <n v="300"/>
  </r>
  <r>
    <s v="electricity"/>
    <x v="21"/>
    <x v="0"/>
    <x v="1"/>
    <x v="1"/>
    <n v="4.2"/>
  </r>
  <r>
    <s v="electricity"/>
    <x v="21"/>
    <x v="0"/>
    <x v="1"/>
    <x v="2"/>
    <n v="4"/>
  </r>
  <r>
    <s v="electricity"/>
    <x v="22"/>
    <x v="0"/>
    <x v="2"/>
    <x v="1"/>
    <n v="27800"/>
  </r>
  <r>
    <s v="electricity"/>
    <x v="22"/>
    <x v="0"/>
    <x v="2"/>
    <x v="2"/>
    <n v="26000"/>
  </r>
  <r>
    <s v="electricity"/>
    <x v="22"/>
    <x v="0"/>
    <x v="3"/>
    <x v="1"/>
    <n v="1200000"/>
  </r>
  <r>
    <s v="electricity"/>
    <x v="22"/>
    <x v="0"/>
    <x v="3"/>
    <x v="2"/>
    <n v="1100000"/>
  </r>
  <r>
    <s v="electricity"/>
    <x v="22"/>
    <x v="0"/>
    <x v="0"/>
    <x v="0"/>
    <n v="55"/>
  </r>
  <r>
    <s v="electricity"/>
    <x v="22"/>
    <x v="0"/>
    <x v="1"/>
    <x v="1"/>
    <n v="4.2"/>
  </r>
  <r>
    <s v="electricity"/>
    <x v="22"/>
    <x v="0"/>
    <x v="1"/>
    <x v="2"/>
    <n v="4"/>
  </r>
  <r>
    <s v="electricity"/>
    <x v="23"/>
    <x v="0"/>
    <x v="2"/>
    <x v="1"/>
    <n v="27800"/>
  </r>
  <r>
    <s v="electricity"/>
    <x v="23"/>
    <x v="0"/>
    <x v="2"/>
    <x v="2"/>
    <n v="26000"/>
  </r>
  <r>
    <s v="electricity"/>
    <x v="23"/>
    <x v="0"/>
    <x v="3"/>
    <x v="1"/>
    <n v="1200000"/>
  </r>
  <r>
    <s v="electricity"/>
    <x v="23"/>
    <x v="0"/>
    <x v="3"/>
    <x v="2"/>
    <n v="1100000"/>
  </r>
  <r>
    <s v="electricity"/>
    <x v="23"/>
    <x v="0"/>
    <x v="0"/>
    <x v="0"/>
    <n v="55"/>
  </r>
  <r>
    <s v="electricity"/>
    <x v="23"/>
    <x v="0"/>
    <x v="1"/>
    <x v="1"/>
    <n v="4.2"/>
  </r>
  <r>
    <s v="electricity"/>
    <x v="23"/>
    <x v="0"/>
    <x v="1"/>
    <x v="2"/>
    <n v="4"/>
  </r>
  <r>
    <s v="electricity"/>
    <x v="0"/>
    <x v="1"/>
    <x v="3"/>
    <x v="0"/>
    <n v="3250000"/>
  </r>
  <r>
    <s v="electricity"/>
    <x v="0"/>
    <x v="1"/>
    <x v="0"/>
    <x v="0"/>
    <n v="0.3"/>
  </r>
  <r>
    <s v="electricity"/>
    <x v="24"/>
    <x v="0"/>
    <x v="2"/>
    <x v="1"/>
    <n v="68680"/>
  </r>
  <r>
    <s v="electricity"/>
    <x v="24"/>
    <x v="0"/>
    <x v="2"/>
    <x v="3"/>
    <n v="61710.000000000007"/>
  </r>
  <r>
    <s v="electricity"/>
    <x v="24"/>
    <x v="0"/>
    <x v="2"/>
    <x v="2"/>
    <n v="58140.000000000007"/>
  </r>
  <r>
    <s v="electricity"/>
    <x v="24"/>
    <x v="0"/>
    <x v="3"/>
    <x v="1"/>
    <n v="4040000"/>
  </r>
  <r>
    <s v="electricity"/>
    <x v="24"/>
    <x v="0"/>
    <x v="3"/>
    <x v="3"/>
    <n v="3630000"/>
  </r>
  <r>
    <s v="electricity"/>
    <x v="24"/>
    <x v="0"/>
    <x v="3"/>
    <x v="2"/>
    <n v="3420000"/>
  </r>
  <r>
    <s v="electricity"/>
    <x v="24"/>
    <x v="0"/>
    <x v="0"/>
    <x v="0"/>
    <n v="150"/>
  </r>
  <r>
    <s v="electricity"/>
    <x v="25"/>
    <x v="0"/>
    <x v="2"/>
    <x v="1"/>
    <n v="60520.000000000007"/>
  </r>
  <r>
    <s v="electricity"/>
    <x v="25"/>
    <x v="0"/>
    <x v="2"/>
    <x v="3"/>
    <n v="54230.000000000007"/>
  </r>
  <r>
    <s v="electricity"/>
    <x v="25"/>
    <x v="0"/>
    <x v="2"/>
    <x v="2"/>
    <n v="51170.000000000007"/>
  </r>
  <r>
    <s v="electricity"/>
    <x v="25"/>
    <x v="0"/>
    <x v="3"/>
    <x v="1"/>
    <n v="3560000"/>
  </r>
  <r>
    <s v="electricity"/>
    <x v="25"/>
    <x v="0"/>
    <x v="3"/>
    <x v="3"/>
    <n v="3190000"/>
  </r>
  <r>
    <s v="electricity"/>
    <x v="25"/>
    <x v="0"/>
    <x v="3"/>
    <x v="2"/>
    <n v="3010000"/>
  </r>
  <r>
    <s v="electricity"/>
    <x v="25"/>
    <x v="0"/>
    <x v="0"/>
    <x v="0"/>
    <n v="100"/>
  </r>
  <r>
    <s v="electricity"/>
    <x v="1"/>
    <x v="1"/>
    <x v="0"/>
    <x v="2"/>
    <n v="1.730666666666667"/>
  </r>
  <r>
    <s v="electricity"/>
    <x v="26"/>
    <x v="0"/>
    <x v="2"/>
    <x v="1"/>
    <n v="14950"/>
  </r>
  <r>
    <s v="electricity"/>
    <x v="26"/>
    <x v="0"/>
    <x v="2"/>
    <x v="3"/>
    <n v="14900"/>
  </r>
  <r>
    <s v="electricity"/>
    <x v="26"/>
    <x v="0"/>
    <x v="2"/>
    <x v="2"/>
    <n v="14850"/>
  </r>
  <r>
    <s v="electricity"/>
    <x v="26"/>
    <x v="0"/>
    <x v="3"/>
    <x v="1"/>
    <n v="2990000"/>
  </r>
  <r>
    <s v="electricity"/>
    <x v="26"/>
    <x v="0"/>
    <x v="3"/>
    <x v="3"/>
    <n v="2980000"/>
  </r>
  <r>
    <s v="electricity"/>
    <x v="26"/>
    <x v="0"/>
    <x v="3"/>
    <x v="2"/>
    <n v="2970000"/>
  </r>
  <r>
    <s v="electricity"/>
    <x v="26"/>
    <x v="0"/>
    <x v="0"/>
    <x v="0"/>
    <n v="10"/>
  </r>
  <r>
    <s v="electricity"/>
    <x v="27"/>
    <x v="0"/>
    <x v="2"/>
    <x v="1"/>
    <n v="11450"/>
  </r>
  <r>
    <s v="electricity"/>
    <x v="27"/>
    <x v="0"/>
    <x v="2"/>
    <x v="3"/>
    <n v="11400"/>
  </r>
  <r>
    <s v="electricity"/>
    <x v="27"/>
    <x v="0"/>
    <x v="2"/>
    <x v="2"/>
    <n v="11375"/>
  </r>
  <r>
    <s v="electricity"/>
    <x v="27"/>
    <x v="0"/>
    <x v="3"/>
    <x v="1"/>
    <n v="2290000"/>
  </r>
  <r>
    <s v="electricity"/>
    <x v="27"/>
    <x v="0"/>
    <x v="3"/>
    <x v="3"/>
    <n v="2280000"/>
  </r>
  <r>
    <s v="electricity"/>
    <x v="27"/>
    <x v="0"/>
    <x v="3"/>
    <x v="2"/>
    <n v="2275000"/>
  </r>
  <r>
    <s v="electricity"/>
    <x v="27"/>
    <x v="0"/>
    <x v="0"/>
    <x v="0"/>
    <n v="200"/>
  </r>
  <r>
    <s v="electricity"/>
    <x v="28"/>
    <x v="0"/>
    <x v="2"/>
    <x v="1"/>
    <n v="13450"/>
  </r>
  <r>
    <s v="electricity"/>
    <x v="28"/>
    <x v="0"/>
    <x v="2"/>
    <x v="3"/>
    <n v="13425"/>
  </r>
  <r>
    <s v="electricity"/>
    <x v="28"/>
    <x v="0"/>
    <x v="2"/>
    <x v="2"/>
    <n v="13425"/>
  </r>
  <r>
    <s v="electricity"/>
    <x v="28"/>
    <x v="0"/>
    <x v="3"/>
    <x v="1"/>
    <n v="2690000"/>
  </r>
  <r>
    <s v="electricity"/>
    <x v="28"/>
    <x v="0"/>
    <x v="3"/>
    <x v="3"/>
    <n v="2685000"/>
  </r>
  <r>
    <s v="electricity"/>
    <x v="28"/>
    <x v="0"/>
    <x v="3"/>
    <x v="2"/>
    <n v="2685000"/>
  </r>
  <r>
    <s v="electricity"/>
    <x v="28"/>
    <x v="0"/>
    <x v="0"/>
    <x v="0"/>
    <n v="60"/>
  </r>
  <r>
    <s v="electricity"/>
    <x v="29"/>
    <x v="0"/>
    <x v="2"/>
    <x v="1"/>
    <n v="33550"/>
  </r>
  <r>
    <s v="electricity"/>
    <x v="29"/>
    <x v="0"/>
    <x v="2"/>
    <x v="3"/>
    <n v="33500"/>
  </r>
  <r>
    <s v="electricity"/>
    <x v="29"/>
    <x v="0"/>
    <x v="2"/>
    <x v="2"/>
    <n v="33450"/>
  </r>
  <r>
    <s v="electricity"/>
    <x v="29"/>
    <x v="0"/>
    <x v="3"/>
    <x v="1"/>
    <n v="3355000"/>
  </r>
  <r>
    <s v="electricity"/>
    <x v="29"/>
    <x v="0"/>
    <x v="3"/>
    <x v="3"/>
    <n v="3350000"/>
  </r>
  <r>
    <s v="electricity"/>
    <x v="29"/>
    <x v="0"/>
    <x v="3"/>
    <x v="2"/>
    <n v="3345000"/>
  </r>
  <r>
    <s v="electricity"/>
    <x v="29"/>
    <x v="0"/>
    <x v="0"/>
    <x v="0"/>
    <n v="10"/>
  </r>
  <r>
    <s v="electricity"/>
    <x v="30"/>
    <x v="0"/>
    <x v="6"/>
    <x v="0"/>
    <n v="63"/>
  </r>
  <r>
    <s v="electricity"/>
    <x v="30"/>
    <x v="0"/>
    <x v="2"/>
    <x v="0"/>
    <n v="100000"/>
  </r>
  <r>
    <s v="electricity"/>
    <x v="30"/>
    <x v="0"/>
    <x v="7"/>
    <x v="0"/>
    <n v="4.07"/>
  </r>
  <r>
    <s v="electricity"/>
    <x v="30"/>
    <x v="0"/>
    <x v="3"/>
    <x v="0"/>
    <n v="4000000"/>
  </r>
  <r>
    <s v="electricity"/>
    <x v="30"/>
    <x v="0"/>
    <x v="5"/>
    <x v="0"/>
    <n v="6.6666666666666662E-3"/>
  </r>
  <r>
    <s v="electricity"/>
    <x v="30"/>
    <x v="0"/>
    <x v="0"/>
    <x v="0"/>
    <n v="57"/>
  </r>
  <r>
    <s v="electricity"/>
    <x v="30"/>
    <x v="0"/>
    <x v="1"/>
    <x v="0"/>
    <n v="4"/>
  </r>
  <r>
    <s v="electricity"/>
    <x v="18"/>
    <x v="0"/>
    <x v="6"/>
    <x v="0"/>
    <n v="50"/>
  </r>
  <r>
    <s v="electricity"/>
    <x v="18"/>
    <x v="0"/>
    <x v="2"/>
    <x v="0"/>
    <n v="126700"/>
  </r>
  <r>
    <s v="electricity"/>
    <x v="18"/>
    <x v="0"/>
    <x v="7"/>
    <x v="0"/>
    <n v="4.07"/>
  </r>
  <r>
    <s v="electricity"/>
    <x v="18"/>
    <x v="0"/>
    <x v="3"/>
    <x v="0"/>
    <n v="5067000"/>
  </r>
  <r>
    <s v="electricity"/>
    <x v="18"/>
    <x v="0"/>
    <x v="5"/>
    <x v="0"/>
    <n v="6.6666666666666662E-3"/>
  </r>
  <r>
    <s v="electricity"/>
    <x v="18"/>
    <x v="0"/>
    <x v="0"/>
    <x v="0"/>
    <n v="45"/>
  </r>
  <r>
    <s v="electricity"/>
    <x v="18"/>
    <x v="0"/>
    <x v="1"/>
    <x v="0"/>
    <n v="4"/>
  </r>
  <r>
    <s v="electricity"/>
    <x v="31"/>
    <x v="0"/>
    <x v="6"/>
    <x v="0"/>
    <n v="50"/>
  </r>
  <r>
    <s v="electricity"/>
    <x v="31"/>
    <x v="0"/>
    <x v="2"/>
    <x v="0"/>
    <n v="126700"/>
  </r>
  <r>
    <s v="electricity"/>
    <x v="31"/>
    <x v="0"/>
    <x v="7"/>
    <x v="0"/>
    <n v="4.07"/>
  </r>
  <r>
    <s v="electricity"/>
    <x v="31"/>
    <x v="0"/>
    <x v="3"/>
    <x v="0"/>
    <n v="5067000"/>
  </r>
  <r>
    <s v="electricity"/>
    <x v="31"/>
    <x v="0"/>
    <x v="5"/>
    <x v="0"/>
    <n v="6.6666666666666662E-3"/>
  </r>
  <r>
    <s v="electricity"/>
    <x v="31"/>
    <x v="0"/>
    <x v="0"/>
    <x v="0"/>
    <n v="45"/>
  </r>
  <r>
    <s v="electricity"/>
    <x v="31"/>
    <x v="0"/>
    <x v="1"/>
    <x v="0"/>
    <n v="4"/>
  </r>
  <r>
    <s v="electricity"/>
    <x v="32"/>
    <x v="0"/>
    <x v="2"/>
    <x v="1"/>
    <n v="7745"/>
  </r>
  <r>
    <s v="electricity"/>
    <x v="32"/>
    <x v="0"/>
    <x v="2"/>
    <x v="2"/>
    <n v="7423"/>
  </r>
  <r>
    <s v="electricity"/>
    <x v="32"/>
    <x v="0"/>
    <x v="3"/>
    <x v="1"/>
    <n v="435000"/>
  </r>
  <r>
    <s v="electricity"/>
    <x v="32"/>
    <x v="0"/>
    <x v="3"/>
    <x v="2"/>
    <n v="412000"/>
  </r>
  <r>
    <s v="electricity"/>
    <x v="32"/>
    <x v="0"/>
    <x v="4"/>
    <x v="0"/>
    <n v="43"/>
  </r>
  <r>
    <s v="electricity"/>
    <x v="32"/>
    <x v="0"/>
    <x v="0"/>
    <x v="0"/>
    <n v="100"/>
  </r>
  <r>
    <s v="electricity"/>
    <x v="32"/>
    <x v="0"/>
    <x v="1"/>
    <x v="0"/>
    <n v="4.5"/>
  </r>
  <r>
    <s v="electricity"/>
    <x v="33"/>
    <x v="1"/>
    <x v="2"/>
    <x v="1"/>
    <n v="30000"/>
  </r>
  <r>
    <s v="electricity"/>
    <x v="33"/>
    <x v="1"/>
    <x v="2"/>
    <x v="2"/>
    <n v="20000"/>
  </r>
  <r>
    <s v="electricity"/>
    <x v="33"/>
    <x v="1"/>
    <x v="3"/>
    <x v="1"/>
    <n v="600000"/>
  </r>
  <r>
    <s v="electricity"/>
    <x v="33"/>
    <x v="1"/>
    <x v="3"/>
    <x v="2"/>
    <n v="400000"/>
  </r>
  <r>
    <s v="electricity"/>
    <x v="33"/>
    <x v="1"/>
    <x v="5"/>
    <x v="0"/>
    <n v="50"/>
  </r>
  <r>
    <s v="electricity"/>
    <x v="33"/>
    <x v="1"/>
    <x v="0"/>
    <x v="0"/>
    <n v="10"/>
  </r>
  <r>
    <s v="electricity"/>
    <x v="33"/>
    <x v="1"/>
    <x v="1"/>
    <x v="0"/>
    <n v="0"/>
  </r>
  <r>
    <s v="electricity"/>
    <x v="34"/>
    <x v="0"/>
    <x v="2"/>
    <x v="1"/>
    <n v="9240"/>
  </r>
  <r>
    <s v="electricity"/>
    <x v="34"/>
    <x v="0"/>
    <x v="2"/>
    <x v="2"/>
    <n v="7810"/>
  </r>
  <r>
    <s v="electricity"/>
    <x v="34"/>
    <x v="0"/>
    <x v="3"/>
    <x v="1"/>
    <n v="630000"/>
  </r>
  <r>
    <s v="electricity"/>
    <x v="34"/>
    <x v="0"/>
    <x v="3"/>
    <x v="2"/>
    <n v="490000"/>
  </r>
  <r>
    <s v="electricity"/>
    <x v="34"/>
    <x v="0"/>
    <x v="0"/>
    <x v="0"/>
    <n v="0.1"/>
  </r>
  <r>
    <s v="electricity"/>
    <x v="35"/>
    <x v="0"/>
    <x v="2"/>
    <x v="1"/>
    <n v="10815"/>
  </r>
  <r>
    <s v="electricity"/>
    <x v="35"/>
    <x v="0"/>
    <x v="2"/>
    <x v="2"/>
    <n v="9135"/>
  </r>
  <r>
    <s v="electricity"/>
    <x v="35"/>
    <x v="0"/>
    <x v="3"/>
    <x v="1"/>
    <n v="870000"/>
  </r>
  <r>
    <s v="electricity"/>
    <x v="35"/>
    <x v="0"/>
    <x v="3"/>
    <x v="2"/>
    <n v="590000"/>
  </r>
  <r>
    <s v="electricity"/>
    <x v="35"/>
    <x v="0"/>
    <x v="0"/>
    <x v="0"/>
    <n v="6.0000000000000001E-3"/>
  </r>
  <r>
    <s v="electricity"/>
    <x v="36"/>
    <x v="0"/>
    <x v="2"/>
    <x v="1"/>
    <n v="7250"/>
  </r>
  <r>
    <s v="electricity"/>
    <x v="36"/>
    <x v="0"/>
    <x v="2"/>
    <x v="3"/>
    <n v="6625"/>
  </r>
  <r>
    <s v="electricity"/>
    <x v="36"/>
    <x v="0"/>
    <x v="2"/>
    <x v="2"/>
    <n v="6250"/>
  </r>
  <r>
    <s v="electricity"/>
    <x v="36"/>
    <x v="0"/>
    <x v="3"/>
    <x v="1"/>
    <n v="380000"/>
  </r>
  <r>
    <s v="electricity"/>
    <x v="36"/>
    <x v="0"/>
    <x v="3"/>
    <x v="3"/>
    <n v="330000"/>
  </r>
  <r>
    <s v="electricity"/>
    <x v="36"/>
    <x v="0"/>
    <x v="3"/>
    <x v="2"/>
    <n v="300000"/>
  </r>
  <r>
    <s v="electricity"/>
    <x v="36"/>
    <x v="0"/>
    <x v="0"/>
    <x v="0"/>
    <n v="8"/>
  </r>
  <r>
    <s v="electricity"/>
    <x v="2"/>
    <x v="1"/>
    <x v="0"/>
    <x v="0"/>
    <n v="472"/>
  </r>
  <r>
    <s v="electricity"/>
    <x v="37"/>
    <x v="0"/>
    <x v="2"/>
    <x v="1"/>
    <n v="36053"/>
  </r>
  <r>
    <s v="electricity"/>
    <x v="37"/>
    <x v="0"/>
    <x v="2"/>
    <x v="3"/>
    <n v="33169"/>
  </r>
  <r>
    <s v="electricity"/>
    <x v="37"/>
    <x v="0"/>
    <x v="2"/>
    <x v="2"/>
    <n v="32448"/>
  </r>
  <r>
    <s v="electricity"/>
    <x v="37"/>
    <x v="0"/>
    <x v="3"/>
    <x v="1"/>
    <n v="1930000"/>
  </r>
  <r>
    <s v="electricity"/>
    <x v="37"/>
    <x v="0"/>
    <x v="3"/>
    <x v="3"/>
    <n v="1810000"/>
  </r>
  <r>
    <s v="electricity"/>
    <x v="37"/>
    <x v="0"/>
    <x v="3"/>
    <x v="2"/>
    <n v="1780000"/>
  </r>
  <r>
    <s v="electricity"/>
    <x v="37"/>
    <x v="0"/>
    <x v="0"/>
    <x v="1"/>
    <n v="15"/>
  </r>
  <r>
    <s v="electricity"/>
    <x v="37"/>
    <x v="0"/>
    <x v="0"/>
    <x v="3"/>
    <n v="18"/>
  </r>
  <r>
    <s v="electricity"/>
    <x v="37"/>
    <x v="0"/>
    <x v="0"/>
    <x v="2"/>
    <n v="20"/>
  </r>
  <r>
    <s v="electricity"/>
    <x v="37"/>
    <x v="0"/>
    <x v="1"/>
    <x v="1"/>
    <n v="2.7"/>
  </r>
  <r>
    <s v="electricity"/>
    <x v="37"/>
    <x v="0"/>
    <x v="1"/>
    <x v="3"/>
    <n v="2.5"/>
  </r>
  <r>
    <s v="electricity"/>
    <x v="37"/>
    <x v="0"/>
    <x v="1"/>
    <x v="2"/>
    <n v="2.4"/>
  </r>
  <r>
    <s v="electricity"/>
    <x v="38"/>
    <x v="0"/>
    <x v="2"/>
    <x v="1"/>
    <n v="12600"/>
  </r>
  <r>
    <s v="electricity"/>
    <x v="38"/>
    <x v="0"/>
    <x v="2"/>
    <x v="3"/>
    <n v="11592"/>
  </r>
  <r>
    <s v="electricity"/>
    <x v="38"/>
    <x v="0"/>
    <x v="2"/>
    <x v="2"/>
    <n v="11340"/>
  </r>
  <r>
    <s v="electricity"/>
    <x v="38"/>
    <x v="0"/>
    <x v="3"/>
    <x v="1"/>
    <n v="1040000"/>
  </r>
  <r>
    <s v="electricity"/>
    <x v="38"/>
    <x v="0"/>
    <x v="3"/>
    <x v="3"/>
    <n v="980000"/>
  </r>
  <r>
    <s v="electricity"/>
    <x v="38"/>
    <x v="0"/>
    <x v="3"/>
    <x v="2"/>
    <n v="960000"/>
  </r>
  <r>
    <s v="electricity"/>
    <x v="38"/>
    <x v="0"/>
    <x v="0"/>
    <x v="1"/>
    <n v="5"/>
  </r>
  <r>
    <s v="electricity"/>
    <x v="38"/>
    <x v="0"/>
    <x v="0"/>
    <x v="3"/>
    <n v="5.5"/>
  </r>
  <r>
    <s v="electricity"/>
    <x v="38"/>
    <x v="0"/>
    <x v="0"/>
    <x v="2"/>
    <n v="6"/>
  </r>
  <r>
    <s v="electricity"/>
    <x v="38"/>
    <x v="0"/>
    <x v="1"/>
    <x v="1"/>
    <n v="1.35"/>
  </r>
  <r>
    <s v="electricity"/>
    <x v="38"/>
    <x v="0"/>
    <x v="1"/>
    <x v="3"/>
    <n v="1.24"/>
  </r>
  <r>
    <s v="electricity"/>
    <x v="38"/>
    <x v="0"/>
    <x v="1"/>
    <x v="2"/>
    <n v="1.22"/>
  </r>
  <r>
    <s v="electricity"/>
    <x v="39"/>
    <x v="0"/>
    <x v="3"/>
    <x v="1"/>
    <n v="3350000"/>
  </r>
  <r>
    <s v="electricity"/>
    <x v="39"/>
    <x v="0"/>
    <x v="3"/>
    <x v="2"/>
    <n v="1600000"/>
  </r>
  <r>
    <s v="electricity"/>
    <x v="39"/>
    <x v="0"/>
    <x v="0"/>
    <x v="1"/>
    <n v="55"/>
  </r>
  <r>
    <s v="electricity"/>
    <x v="39"/>
    <x v="0"/>
    <x v="0"/>
    <x v="2"/>
    <n v="275"/>
  </r>
  <r>
    <s v="electricity"/>
    <x v="39"/>
    <x v="0"/>
    <x v="1"/>
    <x v="1"/>
    <n v="10"/>
  </r>
  <r>
    <s v="electricity"/>
    <x v="39"/>
    <x v="0"/>
    <x v="1"/>
    <x v="2"/>
    <n v="7"/>
  </r>
  <r>
    <s v="heat"/>
    <x v="4"/>
    <x v="0"/>
    <x v="0"/>
    <x v="1"/>
    <n v="88"/>
  </r>
  <r>
    <s v="heat"/>
    <x v="4"/>
    <x v="0"/>
    <x v="0"/>
    <x v="2"/>
    <n v="80"/>
  </r>
  <r>
    <s v="heat"/>
    <x v="1"/>
    <x v="0"/>
    <x v="0"/>
    <x v="0"/>
    <n v="86.533333333333346"/>
  </r>
  <r>
    <s v="heat"/>
    <x v="33"/>
    <x v="0"/>
    <x v="0"/>
    <x v="1"/>
    <n v="1.2"/>
  </r>
  <r>
    <s v="heat"/>
    <x v="33"/>
    <x v="0"/>
    <x v="0"/>
    <x v="2"/>
    <n v="1"/>
  </r>
  <r>
    <s v="heat"/>
    <x v="2"/>
    <x v="0"/>
    <x v="0"/>
    <x v="0"/>
    <n v="118"/>
  </r>
  <r>
    <s v="hydrogen"/>
    <x v="1"/>
    <x v="1"/>
    <x v="0"/>
    <x v="0"/>
    <n v="344.40266666666668"/>
  </r>
  <r>
    <s v="hydrogen"/>
    <x v="33"/>
    <x v="0"/>
    <x v="0"/>
    <x v="1"/>
    <n v="6.2"/>
  </r>
  <r>
    <s v="hydrogen"/>
    <x v="33"/>
    <x v="0"/>
    <x v="0"/>
    <x v="2"/>
    <n v="6.7"/>
  </r>
  <r>
    <s v="power_to_liquids"/>
    <x v="1"/>
    <x v="0"/>
    <x v="3"/>
    <x v="0"/>
    <n v="900000"/>
  </r>
  <r>
    <s v="power_to_liquids"/>
    <x v="1"/>
    <x v="0"/>
    <x v="0"/>
    <x v="0"/>
    <n v="259.60000000000002"/>
  </r>
  <r>
    <s v="power_to_liquids"/>
    <x v="1"/>
    <x v="0"/>
    <x v="1"/>
    <x v="0"/>
    <n v="9.5"/>
  </r>
  <r>
    <s v="power_to_liquids"/>
    <x v="2"/>
    <x v="0"/>
    <x v="3"/>
    <x v="0"/>
    <n v="1600000"/>
  </r>
  <r>
    <s v="power_to_liquids"/>
    <x v="2"/>
    <x v="0"/>
    <x v="0"/>
    <x v="0"/>
    <n v="259.60000000000002"/>
  </r>
  <r>
    <s v="power_to_liquids"/>
    <x v="2"/>
    <x v="0"/>
    <x v="1"/>
    <x v="0"/>
    <n v="7.4"/>
  </r>
  <r>
    <s v="process_heat"/>
    <x v="20"/>
    <x v="0"/>
    <x v="0"/>
    <x v="1"/>
    <n v="54.04"/>
  </r>
  <r>
    <s v="process_heat"/>
    <x v="20"/>
    <x v="0"/>
    <x v="0"/>
    <x v="2"/>
    <n v="54.4"/>
  </r>
  <r>
    <s v="process_heat"/>
    <x v="40"/>
    <x v="0"/>
    <x v="2"/>
    <x v="1"/>
    <n v="31000"/>
  </r>
  <r>
    <s v="process_heat"/>
    <x v="40"/>
    <x v="0"/>
    <x v="2"/>
    <x v="2"/>
    <n v="27900"/>
  </r>
  <r>
    <s v="process_heat"/>
    <x v="40"/>
    <x v="0"/>
    <x v="3"/>
    <x v="1"/>
    <n v="680000"/>
  </r>
  <r>
    <s v="process_heat"/>
    <x v="40"/>
    <x v="0"/>
    <x v="3"/>
    <x v="2"/>
    <n v="610000"/>
  </r>
  <r>
    <s v="process_heat"/>
    <x v="40"/>
    <x v="0"/>
    <x v="0"/>
    <x v="0"/>
    <n v="6.1"/>
  </r>
  <r>
    <s v="process_heat"/>
    <x v="40"/>
    <x v="0"/>
    <x v="1"/>
    <x v="1"/>
    <n v="2.62"/>
  </r>
  <r>
    <s v="process_heat"/>
    <x v="40"/>
    <x v="0"/>
    <x v="1"/>
    <x v="2"/>
    <n v="2.95"/>
  </r>
  <r>
    <s v="process_heat"/>
    <x v="41"/>
    <x v="0"/>
    <x v="2"/>
    <x v="1"/>
    <n v="1020"/>
  </r>
  <r>
    <s v="process_heat"/>
    <x v="41"/>
    <x v="0"/>
    <x v="2"/>
    <x v="2"/>
    <n v="920"/>
  </r>
  <r>
    <s v="process_heat"/>
    <x v="41"/>
    <x v="0"/>
    <x v="3"/>
    <x v="0"/>
    <n v="60000"/>
  </r>
  <r>
    <s v="process_heat"/>
    <x v="41"/>
    <x v="0"/>
    <x v="0"/>
    <x v="0"/>
    <n v="10"/>
  </r>
  <r>
    <s v="process_heat"/>
    <x v="41"/>
    <x v="0"/>
    <x v="1"/>
    <x v="0"/>
    <n v="1"/>
  </r>
  <r>
    <s v="process_heat"/>
    <x v="42"/>
    <x v="0"/>
    <x v="2"/>
    <x v="1"/>
    <n v="1900"/>
  </r>
  <r>
    <s v="process_heat"/>
    <x v="42"/>
    <x v="0"/>
    <x v="2"/>
    <x v="2"/>
    <n v="1700"/>
  </r>
  <r>
    <s v="process_heat"/>
    <x v="42"/>
    <x v="0"/>
    <x v="3"/>
    <x v="0"/>
    <n v="50000"/>
  </r>
  <r>
    <s v="process_heat"/>
    <x v="42"/>
    <x v="0"/>
    <x v="0"/>
    <x v="0"/>
    <n v="5.25"/>
  </r>
  <r>
    <s v="process_heat"/>
    <x v="42"/>
    <x v="0"/>
    <x v="1"/>
    <x v="0"/>
    <n v="1"/>
  </r>
  <r>
    <s v="process_heat"/>
    <x v="43"/>
    <x v="0"/>
    <x v="2"/>
    <x v="0"/>
    <n v="2000"/>
  </r>
  <r>
    <s v="process_heat"/>
    <x v="43"/>
    <x v="0"/>
    <x v="3"/>
    <x v="0"/>
    <n v="570000"/>
  </r>
  <r>
    <s v="process_heat"/>
    <x v="43"/>
    <x v="0"/>
    <x v="4"/>
    <x v="0"/>
    <n v="10"/>
  </r>
  <r>
    <s v="process_heat"/>
    <x v="43"/>
    <x v="0"/>
    <x v="0"/>
    <x v="0"/>
    <n v="10"/>
  </r>
  <r>
    <s v="process_heat"/>
    <x v="43"/>
    <x v="0"/>
    <x v="1"/>
    <x v="1"/>
    <n v="2.0099999999999998"/>
  </r>
  <r>
    <s v="process_heat"/>
    <x v="43"/>
    <x v="0"/>
    <x v="1"/>
    <x v="3"/>
    <n v="2.09"/>
  </r>
  <r>
    <s v="process_heat"/>
    <x v="43"/>
    <x v="0"/>
    <x v="1"/>
    <x v="2"/>
    <n v="1.69"/>
  </r>
  <r>
    <s v="process_heat"/>
    <x v="44"/>
    <x v="0"/>
    <x v="2"/>
    <x v="1"/>
    <n v="22500"/>
  </r>
  <r>
    <s v="process_heat"/>
    <x v="44"/>
    <x v="0"/>
    <x v="2"/>
    <x v="3"/>
    <n v="21800"/>
  </r>
  <r>
    <s v="process_heat"/>
    <x v="44"/>
    <x v="0"/>
    <x v="2"/>
    <x v="2"/>
    <n v="21100"/>
  </r>
  <r>
    <s v="process_heat"/>
    <x v="44"/>
    <x v="0"/>
    <x v="3"/>
    <x v="1"/>
    <n v="2690000"/>
  </r>
  <r>
    <s v="process_heat"/>
    <x v="44"/>
    <x v="0"/>
    <x v="3"/>
    <x v="3"/>
    <n v="2610000"/>
  </r>
  <r>
    <s v="process_heat"/>
    <x v="44"/>
    <x v="0"/>
    <x v="3"/>
    <x v="2"/>
    <n v="2530000"/>
  </r>
  <r>
    <s v="process_heat"/>
    <x v="44"/>
    <x v="0"/>
    <x v="0"/>
    <x v="1"/>
    <n v="13.1"/>
  </r>
  <r>
    <s v="process_heat"/>
    <x v="44"/>
    <x v="0"/>
    <x v="0"/>
    <x v="3"/>
    <n v="13.1"/>
  </r>
  <r>
    <s v="process_heat"/>
    <x v="44"/>
    <x v="0"/>
    <x v="0"/>
    <x v="2"/>
    <n v="13"/>
  </r>
  <r>
    <s v="process_heat"/>
    <x v="44"/>
    <x v="0"/>
    <x v="1"/>
    <x v="1"/>
    <n v="4.5999999999999996"/>
  </r>
  <r>
    <s v="process_heat"/>
    <x v="44"/>
    <x v="0"/>
    <x v="1"/>
    <x v="3"/>
    <n v="4.5999999999999996"/>
  </r>
  <r>
    <s v="process_heat"/>
    <x v="44"/>
    <x v="0"/>
    <x v="1"/>
    <x v="2"/>
    <n v="4.3"/>
  </r>
  <r>
    <s v="process_heat"/>
    <x v="45"/>
    <x v="0"/>
    <x v="2"/>
    <x v="1"/>
    <n v="16300"/>
  </r>
  <r>
    <s v="process_heat"/>
    <x v="45"/>
    <x v="0"/>
    <x v="2"/>
    <x v="3"/>
    <n v="15800"/>
  </r>
  <r>
    <s v="process_heat"/>
    <x v="45"/>
    <x v="0"/>
    <x v="2"/>
    <x v="2"/>
    <n v="15300"/>
  </r>
  <r>
    <s v="process_heat"/>
    <x v="45"/>
    <x v="0"/>
    <x v="3"/>
    <x v="1"/>
    <n v="1970000"/>
  </r>
  <r>
    <s v="process_heat"/>
    <x v="45"/>
    <x v="0"/>
    <x v="3"/>
    <x v="3"/>
    <n v="1910000"/>
  </r>
  <r>
    <s v="process_heat"/>
    <x v="45"/>
    <x v="0"/>
    <x v="3"/>
    <x v="2"/>
    <n v="1850000"/>
  </r>
  <r>
    <s v="process_heat"/>
    <x v="45"/>
    <x v="0"/>
    <x v="0"/>
    <x v="1"/>
    <n v="17.399999999999999"/>
  </r>
  <r>
    <s v="process_heat"/>
    <x v="45"/>
    <x v="0"/>
    <x v="0"/>
    <x v="3"/>
    <n v="17.399999999999999"/>
  </r>
  <r>
    <s v="process_heat"/>
    <x v="45"/>
    <x v="0"/>
    <x v="0"/>
    <x v="2"/>
    <n v="17.3"/>
  </r>
  <r>
    <s v="process_heat"/>
    <x v="45"/>
    <x v="0"/>
    <x v="1"/>
    <x v="1"/>
    <n v="2.9"/>
  </r>
  <r>
    <s v="process_heat"/>
    <x v="45"/>
    <x v="0"/>
    <x v="1"/>
    <x v="3"/>
    <n v="2.9"/>
  </r>
  <r>
    <s v="process_heat"/>
    <x v="45"/>
    <x v="0"/>
    <x v="1"/>
    <x v="2"/>
    <n v="2.8"/>
  </r>
  <r>
    <s v="process_heat"/>
    <x v="46"/>
    <x v="0"/>
    <x v="2"/>
    <x v="0"/>
    <n v="4000"/>
  </r>
  <r>
    <s v="process_heat"/>
    <x v="46"/>
    <x v="0"/>
    <x v="3"/>
    <x v="0"/>
    <n v="380000"/>
  </r>
  <r>
    <s v="process_heat"/>
    <x v="46"/>
    <x v="0"/>
    <x v="4"/>
    <x v="0"/>
    <n v="10"/>
  </r>
  <r>
    <s v="process_heat"/>
    <x v="46"/>
    <x v="0"/>
    <x v="0"/>
    <x v="0"/>
    <n v="20"/>
  </r>
  <r>
    <s v="process_heat"/>
    <x v="46"/>
    <x v="0"/>
    <x v="1"/>
    <x v="1"/>
    <n v="1.51"/>
  </r>
  <r>
    <s v="process_heat"/>
    <x v="46"/>
    <x v="0"/>
    <x v="1"/>
    <x v="3"/>
    <n v="1.59"/>
  </r>
  <r>
    <s v="process_heat"/>
    <x v="46"/>
    <x v="0"/>
    <x v="1"/>
    <x v="2"/>
    <n v="1.67"/>
  </r>
  <r>
    <s v="process_heat"/>
    <x v="47"/>
    <x v="0"/>
    <x v="2"/>
    <x v="1"/>
    <n v="870"/>
  </r>
  <r>
    <s v="process_heat"/>
    <x v="47"/>
    <x v="0"/>
    <x v="2"/>
    <x v="3"/>
    <n v="800"/>
  </r>
  <r>
    <s v="process_heat"/>
    <x v="47"/>
    <x v="0"/>
    <x v="2"/>
    <x v="2"/>
    <n v="720"/>
  </r>
  <r>
    <s v="process_heat"/>
    <x v="47"/>
    <x v="0"/>
    <x v="3"/>
    <x v="1"/>
    <n v="930000"/>
  </r>
  <r>
    <s v="process_heat"/>
    <x v="47"/>
    <x v="0"/>
    <x v="3"/>
    <x v="3"/>
    <n v="880000"/>
  </r>
  <r>
    <s v="process_heat"/>
    <x v="47"/>
    <x v="0"/>
    <x v="3"/>
    <x v="2"/>
    <n v="840000"/>
  </r>
  <r>
    <s v="process_heat"/>
    <x v="47"/>
    <x v="0"/>
    <x v="0"/>
    <x v="0"/>
    <n v="1.5"/>
  </r>
  <r>
    <s v="process_heat"/>
    <x v="47"/>
    <x v="0"/>
    <x v="1"/>
    <x v="1"/>
    <n v="3.2"/>
  </r>
  <r>
    <s v="process_heat"/>
    <x v="47"/>
    <x v="0"/>
    <x v="1"/>
    <x v="3"/>
    <n v="3.2"/>
  </r>
  <r>
    <s v="process_heat"/>
    <x v="47"/>
    <x v="0"/>
    <x v="1"/>
    <x v="2"/>
    <n v="3.1"/>
  </r>
  <r>
    <s v="process_heat"/>
    <x v="48"/>
    <x v="0"/>
    <x v="2"/>
    <x v="0"/>
    <n v="28000"/>
  </r>
  <r>
    <s v="process_heat"/>
    <x v="48"/>
    <x v="0"/>
    <x v="3"/>
    <x v="0"/>
    <n v="1000000"/>
  </r>
  <r>
    <s v="process_heat"/>
    <x v="48"/>
    <x v="0"/>
    <x v="5"/>
    <x v="0"/>
    <n v="6.6666666666666662E-3"/>
  </r>
  <r>
    <s v="process_heat"/>
    <x v="48"/>
    <x v="0"/>
    <x v="0"/>
    <x v="0"/>
    <n v="200"/>
  </r>
  <r>
    <s v="process_heat"/>
    <x v="48"/>
    <x v="0"/>
    <x v="1"/>
    <x v="0"/>
    <n v="1.2"/>
  </r>
  <r>
    <s v="process_heat"/>
    <x v="31"/>
    <x v="0"/>
    <x v="0"/>
    <x v="0"/>
    <n v="50"/>
  </r>
  <r>
    <s v="process_heat"/>
    <x v="31"/>
    <x v="0"/>
    <x v="1"/>
    <x v="0"/>
    <n v="1.2"/>
  </r>
  <r>
    <s v="process_heat"/>
    <x v="49"/>
    <x v="0"/>
    <x v="2"/>
    <x v="0"/>
    <n v="0.04"/>
  </r>
  <r>
    <s v="process_heat"/>
    <x v="49"/>
    <x v="0"/>
    <x v="3"/>
    <x v="1"/>
    <n v="180000"/>
  </r>
  <r>
    <s v="process_heat"/>
    <x v="49"/>
    <x v="0"/>
    <x v="3"/>
    <x v="2"/>
    <n v="170000"/>
  </r>
  <r>
    <s v="process_heat"/>
    <x v="49"/>
    <x v="0"/>
    <x v="1"/>
    <x v="1"/>
    <n v="0.3"/>
  </r>
  <r>
    <s v="process_heat"/>
    <x v="49"/>
    <x v="0"/>
    <x v="1"/>
    <x v="2"/>
    <n v="0.3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E082D5-9702-4E0E-A95B-D92C511EBEC0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L52" firstHeaderRow="1" firstDataRow="2" firstDataCol="1"/>
  <pivotFields count="4">
    <pivotField axis="axisRow" showAll="0">
      <items count="48">
        <item x="0"/>
        <item x="1"/>
        <item x="2"/>
        <item x="3"/>
        <item x="4"/>
        <item x="5"/>
        <item x="6"/>
        <item x="7"/>
        <item x="8"/>
        <item x="41"/>
        <item x="9"/>
        <item x="10"/>
        <item x="11"/>
        <item x="13"/>
        <item x="14"/>
        <item x="15"/>
        <item x="12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42"/>
        <item x="43"/>
        <item x="44"/>
        <item x="45"/>
        <item x="46"/>
        <item x="31"/>
        <item x="32"/>
        <item x="33"/>
        <item x="34"/>
        <item x="35"/>
        <item x="36"/>
        <item x="37"/>
        <item x="40"/>
        <item x="38"/>
        <item x="39"/>
        <item t="default"/>
      </items>
    </pivotField>
    <pivotField axis="axisCol" showAll="0">
      <items count="11">
        <item x="0"/>
        <item x="1"/>
        <item x="7"/>
        <item x="2"/>
        <item x="3"/>
        <item x="4"/>
        <item x="8"/>
        <item x="5"/>
        <item x="9"/>
        <item x="6"/>
        <item t="default"/>
      </items>
    </pivotField>
    <pivotField showAll="0"/>
    <pivotField dataField="1" showAll="0"/>
  </pivotFields>
  <rowFields count="1">
    <field x="0"/>
  </rowFields>
  <rowItems count="4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 t="grand">
      <x/>
    </i>
  </rowItems>
  <colFields count="1">
    <field x="1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Sum of value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ADB57A-3F68-43CF-B9F1-7106B4BEB2A5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J56" firstHeaderRow="1" firstDataRow="2" firstDataCol="1" rowPageCount="2" colPageCount="1"/>
  <pivotFields count="6">
    <pivotField showAll="0"/>
    <pivotField axis="axisRow" showAll="0">
      <items count="51">
        <item x="9"/>
        <item x="20"/>
        <item x="5"/>
        <item x="6"/>
        <item x="7"/>
        <item x="8"/>
        <item x="21"/>
        <item x="22"/>
        <item x="23"/>
        <item x="0"/>
        <item x="24"/>
        <item x="25"/>
        <item x="3"/>
        <item x="4"/>
        <item x="1"/>
        <item x="27"/>
        <item x="28"/>
        <item x="29"/>
        <item x="26"/>
        <item x="10"/>
        <item x="40"/>
        <item x="11"/>
        <item x="41"/>
        <item x="12"/>
        <item x="42"/>
        <item x="13"/>
        <item x="43"/>
        <item x="14"/>
        <item x="44"/>
        <item x="15"/>
        <item x="45"/>
        <item x="16"/>
        <item x="46"/>
        <item x="47"/>
        <item x="17"/>
        <item x="48"/>
        <item x="30"/>
        <item x="18"/>
        <item x="31"/>
        <item x="32"/>
        <item x="33"/>
        <item x="2"/>
        <item x="34"/>
        <item x="35"/>
        <item x="36"/>
        <item x="19"/>
        <item x="49"/>
        <item x="39"/>
        <item x="37"/>
        <item x="38"/>
        <item t="default"/>
      </items>
    </pivotField>
    <pivotField axis="axisPage" multipleItemSelectionAllowed="1" showAll="0">
      <items count="3">
        <item h="1" x="1"/>
        <item x="0"/>
        <item t="default"/>
      </items>
    </pivotField>
    <pivotField axis="axisCol" showAll="0">
      <items count="9">
        <item x="6"/>
        <item x="2"/>
        <item x="7"/>
        <item x="3"/>
        <item x="5"/>
        <item x="4"/>
        <item x="0"/>
        <item x="1"/>
        <item t="default"/>
      </items>
    </pivotField>
    <pivotField axis="axisPage" multipleItemSelectionAllowed="1" showAll="0">
      <items count="5">
        <item x="1"/>
        <item h="1" x="3"/>
        <item h="1" x="2"/>
        <item x="0"/>
        <item t="default"/>
      </items>
    </pivotField>
    <pivotField dataField="1" showAll="0"/>
  </pivotFields>
  <rowFields count="1">
    <field x="1"/>
  </rowFields>
  <rowItems count="5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 t="grand">
      <x/>
    </i>
  </rowItems>
  <colFields count="1">
    <field x="3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pageFields count="2">
    <pageField fld="4" hier="-1"/>
    <pageField fld="2" hier="-1"/>
  </pageFields>
  <dataFields count="1">
    <dataField name="Average of value" fld="5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2" dT="2022-03-14T19:51:52.93" personId="{08DB7B5E-EE37-4573-9C2A-FF3EA7A96B25}" id="{5440F79C-069D-4630-B655-D51101D93DC9}">
    <text>changed from base to 2040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D14" dT="2022-03-15T12:08:03.35" personId="{08DB7B5E-EE37-4573-9C2A-FF3EA7A96B25}" id="{756E6E9C-1B26-4009-AD33-3C8C72399604}">
    <text>copied to node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B1" dT="2022-04-13T10:01:29.65" personId="{08DB7B5E-EE37-4573-9C2A-FF3EA7A96B25}" id="{04C2ABF4-78B1-4933-8D34-B6F9FC62A9A7}">
    <text>in emlab and Traderes Eur/MW</text>
  </threadedComment>
  <threadedComment ref="G1" dT="2022-04-13T10:02:47.94" personId="{08DB7B5E-EE37-4573-9C2A-FF3EA7A96B25}" id="{C386BFA0-6810-4E0B-9FD5-9424CC3D4316}">
    <text>in traderes
€/MW(h)/year, same as emlab</text>
  </threadedComment>
  <threadedComment ref="H1" dT="2022-04-08T13:22:02.82" personId="{08DB7B5E-EE37-4573-9C2A-FF3EA7A96B25}" id="{781621B9-0566-4014-AB40-4A27BFBB70A8}">
    <text>Eur/MWh</text>
  </threadedComment>
  <threadedComment ref="B5" dT="2022-07-14T10:37:18.44" personId="{08DB7B5E-EE37-4573-9C2A-FF3EA7A96B25}" id="{D52A02E4-4217-45D3-AE66-A184CBE619B1}">
    <text>eur/mw_el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I46" dT="2022-10-20T11:24:21.21" personId="{08DB7B5E-EE37-4573-9C2A-FF3EA7A96B25}" id="{55D988B7-F473-48D8-A6F8-525D49BEF5BC}">
    <text xml:space="preserve">Was 40
</text>
  </threadedComment>
</ThreadedComment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8.xml.rels><?xml version="1.0" encoding="UTF-8" standalone="yes"?>
<Relationships xmlns="http://schemas.openxmlformats.org/package/2006/relationships"><Relationship Id="rId8" Type="http://schemas.microsoft.com/office/2017/10/relationships/threadedComment" Target="../threadedComments/threadedComment3.xml"/><Relationship Id="rId3" Type="http://schemas.openxmlformats.org/officeDocument/2006/relationships/hyperlink" Target="https://github.com/PyPSA/technology-data/blob/master/outputs/costs_2020.csv" TargetMode="External"/><Relationship Id="rId7" Type="http://schemas.openxmlformats.org/officeDocument/2006/relationships/comments" Target="../comments3.xml"/><Relationship Id="rId2" Type="http://schemas.openxmlformats.org/officeDocument/2006/relationships/hyperlink" Target="https://github.com/PyPSA/technology-data/blob/master/outputs/costs_2020.csv" TargetMode="External"/><Relationship Id="rId1" Type="http://schemas.openxmlformats.org/officeDocument/2006/relationships/hyperlink" Target="https://github.com/PyPSA/technology-data/blob/master/outputs/costs_2020.csv" TargetMode="External"/><Relationship Id="rId6" Type="http://schemas.openxmlformats.org/officeDocument/2006/relationships/vmlDrawing" Target="../drawings/vmlDrawing3.vml"/><Relationship Id="rId5" Type="http://schemas.openxmlformats.org/officeDocument/2006/relationships/drawing" Target="../drawings/drawing1.xml"/><Relationship Id="rId4" Type="http://schemas.openxmlformats.org/officeDocument/2006/relationships/hyperlink" Target="https://github.com/PyPSA/technology-data/blob/master/outputs/costs_2020.csv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9"/>
  <sheetViews>
    <sheetView topLeftCell="A10" workbookViewId="0">
      <selection activeCell="E25" sqref="E25"/>
    </sheetView>
  </sheetViews>
  <sheetFormatPr defaultRowHeight="14.5"/>
  <cols>
    <col min="1" max="1" width="26.54296875" customWidth="1"/>
  </cols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5"/>
  <sheetViews>
    <sheetView workbookViewId="0">
      <selection activeCell="M29" sqref="M29"/>
    </sheetView>
  </sheetViews>
  <sheetFormatPr defaultRowHeight="14.5"/>
  <sheetData>
    <row r="1" spans="1:2">
      <c r="A1" t="s">
        <v>19</v>
      </c>
      <c r="B1" t="s">
        <v>67</v>
      </c>
    </row>
    <row r="2" spans="1:2">
      <c r="A2" t="s">
        <v>19</v>
      </c>
      <c r="B2" t="s">
        <v>68</v>
      </c>
    </row>
    <row r="3" spans="1:2">
      <c r="A3" t="s">
        <v>19</v>
      </c>
      <c r="B3" t="s">
        <v>69</v>
      </c>
    </row>
    <row r="4" spans="1:2">
      <c r="A4" t="s">
        <v>20</v>
      </c>
      <c r="B4" t="s">
        <v>73</v>
      </c>
    </row>
    <row r="5" spans="1:2">
      <c r="A5" t="s">
        <v>21</v>
      </c>
      <c r="B5" t="s">
        <v>74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646"/>
  <sheetViews>
    <sheetView zoomScale="75" zoomScaleNormal="75" workbookViewId="0">
      <selection activeCell="Q50" sqref="Q50"/>
    </sheetView>
  </sheetViews>
  <sheetFormatPr defaultRowHeight="14.5"/>
  <cols>
    <col min="1" max="1" width="32.1796875" customWidth="1"/>
    <col min="2" max="2" width="23.54296875" customWidth="1"/>
    <col min="3" max="3" width="17.54296875" customWidth="1"/>
    <col min="5" max="5" width="18.7265625" customWidth="1"/>
    <col min="6" max="6" width="34.36328125" customWidth="1"/>
  </cols>
  <sheetData>
    <row r="1" spans="1:4">
      <c r="A1" t="s">
        <v>26</v>
      </c>
      <c r="B1" t="s">
        <v>102</v>
      </c>
      <c r="C1" t="s">
        <v>104</v>
      </c>
      <c r="D1">
        <v>9.4393000000000005E-2</v>
      </c>
    </row>
    <row r="2" spans="1:4">
      <c r="A2" t="s">
        <v>26</v>
      </c>
      <c r="B2" t="s">
        <v>105</v>
      </c>
      <c r="C2" t="s">
        <v>104</v>
      </c>
      <c r="D2">
        <v>0.30499999999999999</v>
      </c>
    </row>
    <row r="3" spans="1:4">
      <c r="A3" t="s">
        <v>26</v>
      </c>
      <c r="B3" t="s">
        <v>106</v>
      </c>
      <c r="C3" t="s">
        <v>104</v>
      </c>
      <c r="D3">
        <v>7</v>
      </c>
    </row>
    <row r="4" spans="1:4">
      <c r="A4" t="s">
        <v>26</v>
      </c>
      <c r="B4" t="s">
        <v>107</v>
      </c>
      <c r="C4" t="s">
        <v>104</v>
      </c>
      <c r="D4">
        <v>20</v>
      </c>
    </row>
    <row r="5" spans="1:4">
      <c r="A5" t="s">
        <v>26</v>
      </c>
      <c r="B5" t="s">
        <v>108</v>
      </c>
      <c r="C5" t="s">
        <v>104</v>
      </c>
      <c r="D5">
        <v>25</v>
      </c>
    </row>
    <row r="6" spans="1:4">
      <c r="A6" t="s">
        <v>26</v>
      </c>
      <c r="B6" t="s">
        <v>109</v>
      </c>
      <c r="C6" t="s">
        <v>104</v>
      </c>
      <c r="D6">
        <v>0.15</v>
      </c>
    </row>
    <row r="7" spans="1:4">
      <c r="A7" t="s">
        <v>26</v>
      </c>
      <c r="B7" t="s">
        <v>110</v>
      </c>
      <c r="C7" t="s">
        <v>104</v>
      </c>
      <c r="D7">
        <v>21</v>
      </c>
    </row>
    <row r="8" spans="1:4">
      <c r="A8" t="s">
        <v>27</v>
      </c>
      <c r="B8" t="s">
        <v>102</v>
      </c>
      <c r="C8" t="s">
        <v>104</v>
      </c>
      <c r="D8">
        <v>9.4393000000000005E-2</v>
      </c>
    </row>
    <row r="9" spans="1:4">
      <c r="A9" t="s">
        <v>27</v>
      </c>
      <c r="B9" t="s">
        <v>105</v>
      </c>
      <c r="C9" t="s">
        <v>104</v>
      </c>
      <c r="D9">
        <v>0.30499999999999999</v>
      </c>
    </row>
    <row r="10" spans="1:4">
      <c r="A10" t="s">
        <v>27</v>
      </c>
      <c r="B10" t="s">
        <v>106</v>
      </c>
      <c r="C10" t="s">
        <v>104</v>
      </c>
      <c r="D10">
        <v>7</v>
      </c>
    </row>
    <row r="11" spans="1:4">
      <c r="A11" t="s">
        <v>27</v>
      </c>
      <c r="B11" t="s">
        <v>107</v>
      </c>
      <c r="C11" t="s">
        <v>104</v>
      </c>
      <c r="D11">
        <v>20</v>
      </c>
    </row>
    <row r="12" spans="1:4">
      <c r="A12" t="s">
        <v>27</v>
      </c>
      <c r="B12" t="s">
        <v>108</v>
      </c>
      <c r="C12" t="s">
        <v>104</v>
      </c>
      <c r="D12">
        <v>25</v>
      </c>
    </row>
    <row r="13" spans="1:4">
      <c r="A13" t="s">
        <v>27</v>
      </c>
      <c r="B13" t="s">
        <v>109</v>
      </c>
      <c r="C13" t="s">
        <v>104</v>
      </c>
      <c r="D13">
        <v>0.15</v>
      </c>
    </row>
    <row r="14" spans="1:4">
      <c r="A14" t="s">
        <v>27</v>
      </c>
      <c r="B14" t="s">
        <v>110</v>
      </c>
      <c r="C14" t="s">
        <v>104</v>
      </c>
      <c r="D14">
        <v>21</v>
      </c>
    </row>
    <row r="15" spans="1:4">
      <c r="A15" t="s">
        <v>28</v>
      </c>
      <c r="B15" t="s">
        <v>102</v>
      </c>
      <c r="C15" t="s">
        <v>104</v>
      </c>
      <c r="D15">
        <v>0</v>
      </c>
    </row>
    <row r="16" spans="1:4">
      <c r="A16" t="s">
        <v>28</v>
      </c>
      <c r="B16" t="s">
        <v>105</v>
      </c>
      <c r="C16" t="s">
        <v>104</v>
      </c>
      <c r="D16">
        <v>1</v>
      </c>
    </row>
    <row r="17" spans="1:4">
      <c r="A17" t="s">
        <v>28</v>
      </c>
      <c r="B17" t="s">
        <v>108</v>
      </c>
      <c r="C17" t="s">
        <v>104</v>
      </c>
      <c r="D17">
        <v>30</v>
      </c>
    </row>
    <row r="18" spans="1:4">
      <c r="A18" t="s">
        <v>29</v>
      </c>
      <c r="B18" t="s">
        <v>102</v>
      </c>
      <c r="C18" t="s">
        <v>104</v>
      </c>
      <c r="D18">
        <v>0</v>
      </c>
    </row>
    <row r="19" spans="1:4">
      <c r="A19" t="s">
        <v>29</v>
      </c>
      <c r="B19" t="s">
        <v>105</v>
      </c>
      <c r="C19" t="s">
        <v>104</v>
      </c>
      <c r="D19">
        <v>0.99</v>
      </c>
    </row>
    <row r="20" spans="1:4">
      <c r="A20" t="s">
        <v>29</v>
      </c>
      <c r="B20" t="s">
        <v>108</v>
      </c>
      <c r="C20" t="s">
        <v>104</v>
      </c>
      <c r="D20">
        <v>20</v>
      </c>
    </row>
    <row r="21" spans="1:4">
      <c r="A21" t="s">
        <v>30</v>
      </c>
      <c r="B21" t="s">
        <v>102</v>
      </c>
      <c r="C21" t="s">
        <v>104</v>
      </c>
      <c r="D21">
        <v>0</v>
      </c>
    </row>
    <row r="22" spans="1:4">
      <c r="A22" t="s">
        <v>30</v>
      </c>
      <c r="B22" t="s">
        <v>105</v>
      </c>
      <c r="C22" t="s">
        <v>104</v>
      </c>
      <c r="D22">
        <v>4.2</v>
      </c>
    </row>
    <row r="23" spans="1:4">
      <c r="A23" t="s">
        <v>30</v>
      </c>
      <c r="B23" t="s">
        <v>108</v>
      </c>
      <c r="C23" t="s">
        <v>104</v>
      </c>
      <c r="D23">
        <v>12</v>
      </c>
    </row>
    <row r="24" spans="1:4">
      <c r="A24" t="s">
        <v>31</v>
      </c>
      <c r="B24" t="s">
        <v>102</v>
      </c>
      <c r="C24" t="s">
        <v>104</v>
      </c>
      <c r="D24">
        <v>0</v>
      </c>
    </row>
    <row r="25" spans="1:4">
      <c r="A25" t="s">
        <v>31</v>
      </c>
      <c r="B25" t="s">
        <v>105</v>
      </c>
      <c r="C25" t="s">
        <v>104</v>
      </c>
      <c r="D25">
        <v>4.4000000000000004</v>
      </c>
    </row>
    <row r="26" spans="1:4">
      <c r="A26" t="s">
        <v>31</v>
      </c>
      <c r="B26" t="s">
        <v>108</v>
      </c>
      <c r="C26" t="s">
        <v>104</v>
      </c>
      <c r="D26">
        <v>18</v>
      </c>
    </row>
    <row r="27" spans="1:4">
      <c r="A27" t="s">
        <v>32</v>
      </c>
      <c r="B27" t="s">
        <v>102</v>
      </c>
      <c r="C27" t="s">
        <v>104</v>
      </c>
      <c r="D27">
        <v>9.4393000000000005E-2</v>
      </c>
    </row>
    <row r="28" spans="1:4">
      <c r="A28" t="s">
        <v>32</v>
      </c>
      <c r="B28" t="s">
        <v>105</v>
      </c>
      <c r="C28" t="s">
        <v>104</v>
      </c>
      <c r="D28">
        <v>0.63</v>
      </c>
    </row>
    <row r="29" spans="1:4">
      <c r="A29" t="s">
        <v>32</v>
      </c>
      <c r="B29" t="s">
        <v>106</v>
      </c>
      <c r="C29" t="s">
        <v>104</v>
      </c>
      <c r="D29">
        <v>7</v>
      </c>
    </row>
    <row r="30" spans="1:4">
      <c r="A30" t="s">
        <v>32</v>
      </c>
      <c r="B30" t="s">
        <v>107</v>
      </c>
      <c r="C30" t="s">
        <v>104</v>
      </c>
      <c r="D30">
        <v>20</v>
      </c>
    </row>
    <row r="31" spans="1:4">
      <c r="A31" t="s">
        <v>32</v>
      </c>
      <c r="B31" t="s">
        <v>108</v>
      </c>
      <c r="C31" t="s">
        <v>104</v>
      </c>
      <c r="D31">
        <v>25</v>
      </c>
    </row>
    <row r="32" spans="1:4">
      <c r="A32" t="s">
        <v>32</v>
      </c>
      <c r="B32" t="s">
        <v>109</v>
      </c>
      <c r="C32" t="s">
        <v>104</v>
      </c>
      <c r="D32">
        <v>0.4</v>
      </c>
    </row>
    <row r="33" spans="1:4">
      <c r="A33" t="s">
        <v>32</v>
      </c>
      <c r="B33" t="s">
        <v>110</v>
      </c>
      <c r="C33" t="s">
        <v>104</v>
      </c>
      <c r="D33">
        <v>14</v>
      </c>
    </row>
    <row r="34" spans="1:4">
      <c r="A34" t="s">
        <v>33</v>
      </c>
      <c r="B34" t="s">
        <v>102</v>
      </c>
      <c r="C34" t="s">
        <v>104</v>
      </c>
      <c r="D34">
        <v>9.4393000000000005E-2</v>
      </c>
    </row>
    <row r="35" spans="1:4">
      <c r="A35" t="s">
        <v>33</v>
      </c>
      <c r="B35" t="s">
        <v>105</v>
      </c>
      <c r="C35" t="s">
        <v>104</v>
      </c>
      <c r="D35">
        <v>0.55000000000000004</v>
      </c>
    </row>
    <row r="36" spans="1:4">
      <c r="A36" t="s">
        <v>33</v>
      </c>
      <c r="B36" t="s">
        <v>106</v>
      </c>
      <c r="C36" t="s">
        <v>104</v>
      </c>
      <c r="D36">
        <v>7</v>
      </c>
    </row>
    <row r="37" spans="1:4">
      <c r="A37" t="s">
        <v>33</v>
      </c>
      <c r="B37" t="s">
        <v>107</v>
      </c>
      <c r="C37" t="s">
        <v>104</v>
      </c>
      <c r="D37">
        <v>20</v>
      </c>
    </row>
    <row r="38" spans="1:4">
      <c r="A38" t="s">
        <v>33</v>
      </c>
      <c r="B38" t="s">
        <v>108</v>
      </c>
      <c r="C38" t="s">
        <v>104</v>
      </c>
      <c r="D38">
        <v>25</v>
      </c>
    </row>
    <row r="39" spans="1:4">
      <c r="A39" t="s">
        <v>33</v>
      </c>
      <c r="B39" t="s">
        <v>109</v>
      </c>
      <c r="C39" t="s">
        <v>104</v>
      </c>
      <c r="D39">
        <v>0.4</v>
      </c>
    </row>
    <row r="40" spans="1:4">
      <c r="A40" t="s">
        <v>33</v>
      </c>
      <c r="B40" t="s">
        <v>110</v>
      </c>
      <c r="C40" t="s">
        <v>104</v>
      </c>
      <c r="D40">
        <v>14</v>
      </c>
    </row>
    <row r="41" spans="1:4">
      <c r="A41" t="s">
        <v>34</v>
      </c>
      <c r="B41" t="s">
        <v>102</v>
      </c>
      <c r="C41" t="s">
        <v>104</v>
      </c>
      <c r="D41">
        <v>9.4393000000000005E-2</v>
      </c>
    </row>
    <row r="42" spans="1:4">
      <c r="A42" t="s">
        <v>34</v>
      </c>
      <c r="B42" t="s">
        <v>105</v>
      </c>
      <c r="C42" t="s">
        <v>104</v>
      </c>
      <c r="D42">
        <v>0.55000000000000004</v>
      </c>
    </row>
    <row r="43" spans="1:4">
      <c r="A43" t="s">
        <v>34</v>
      </c>
      <c r="B43" t="s">
        <v>106</v>
      </c>
      <c r="C43" t="s">
        <v>104</v>
      </c>
      <c r="D43">
        <v>7</v>
      </c>
    </row>
    <row r="44" spans="1:4">
      <c r="A44" t="s">
        <v>34</v>
      </c>
      <c r="B44" t="s">
        <v>107</v>
      </c>
      <c r="C44" t="s">
        <v>104</v>
      </c>
      <c r="D44">
        <v>20</v>
      </c>
    </row>
    <row r="45" spans="1:4">
      <c r="A45" t="s">
        <v>34</v>
      </c>
      <c r="B45" t="s">
        <v>108</v>
      </c>
      <c r="C45" t="s">
        <v>104</v>
      </c>
      <c r="D45">
        <v>25</v>
      </c>
    </row>
    <row r="46" spans="1:4">
      <c r="A46" t="s">
        <v>34</v>
      </c>
      <c r="B46" t="s">
        <v>109</v>
      </c>
      <c r="C46" t="s">
        <v>104</v>
      </c>
      <c r="D46">
        <v>0.4</v>
      </c>
    </row>
    <row r="47" spans="1:4">
      <c r="A47" t="s">
        <v>34</v>
      </c>
      <c r="B47" t="s">
        <v>110</v>
      </c>
      <c r="C47" t="s">
        <v>104</v>
      </c>
      <c r="D47">
        <v>14</v>
      </c>
    </row>
    <row r="48" spans="1:4">
      <c r="A48" t="s">
        <v>36</v>
      </c>
      <c r="B48" t="s">
        <v>102</v>
      </c>
      <c r="C48" t="s">
        <v>104</v>
      </c>
      <c r="D48">
        <v>9.4393000000000005E-2</v>
      </c>
    </row>
    <row r="49" spans="1:4">
      <c r="A49" t="s">
        <v>36</v>
      </c>
      <c r="B49" t="s">
        <v>106</v>
      </c>
      <c r="C49" t="s">
        <v>104</v>
      </c>
      <c r="D49">
        <v>7</v>
      </c>
    </row>
    <row r="50" spans="1:4">
      <c r="A50" t="s">
        <v>36</v>
      </c>
      <c r="B50" t="s">
        <v>107</v>
      </c>
      <c r="C50" t="s">
        <v>104</v>
      </c>
      <c r="D50">
        <v>20</v>
      </c>
    </row>
    <row r="51" spans="1:4">
      <c r="A51" t="s">
        <v>36</v>
      </c>
      <c r="B51" t="s">
        <v>108</v>
      </c>
      <c r="C51" t="s">
        <v>104</v>
      </c>
      <c r="D51">
        <v>30</v>
      </c>
    </row>
    <row r="52" spans="1:4">
      <c r="A52" t="s">
        <v>37</v>
      </c>
      <c r="B52" t="s">
        <v>102</v>
      </c>
      <c r="C52" t="s">
        <v>104</v>
      </c>
      <c r="D52">
        <v>9.4393000000000005E-2</v>
      </c>
    </row>
    <row r="53" spans="1:4">
      <c r="A53" t="s">
        <v>37</v>
      </c>
      <c r="B53" t="s">
        <v>106</v>
      </c>
      <c r="C53" t="s">
        <v>104</v>
      </c>
      <c r="D53">
        <v>7</v>
      </c>
    </row>
    <row r="54" spans="1:4">
      <c r="A54" t="s">
        <v>37</v>
      </c>
      <c r="B54" t="s">
        <v>107</v>
      </c>
      <c r="C54" t="s">
        <v>104</v>
      </c>
      <c r="D54">
        <v>20</v>
      </c>
    </row>
    <row r="55" spans="1:4">
      <c r="A55" t="s">
        <v>37</v>
      </c>
      <c r="B55" t="s">
        <v>108</v>
      </c>
      <c r="C55" t="s">
        <v>104</v>
      </c>
      <c r="D55">
        <v>30</v>
      </c>
    </row>
    <row r="56" spans="1:4">
      <c r="A56" t="s">
        <v>38</v>
      </c>
      <c r="B56" t="s">
        <v>102</v>
      </c>
      <c r="C56" t="s">
        <v>104</v>
      </c>
      <c r="D56">
        <v>9.4393000000000005E-2</v>
      </c>
    </row>
    <row r="57" spans="1:4">
      <c r="A57" t="s">
        <v>38</v>
      </c>
      <c r="B57" t="s">
        <v>106</v>
      </c>
      <c r="C57" t="s">
        <v>104</v>
      </c>
      <c r="D57">
        <v>7</v>
      </c>
    </row>
    <row r="58" spans="1:4">
      <c r="A58" t="s">
        <v>38</v>
      </c>
      <c r="B58" t="s">
        <v>107</v>
      </c>
      <c r="C58" t="s">
        <v>104</v>
      </c>
      <c r="D58">
        <v>20</v>
      </c>
    </row>
    <row r="59" spans="1:4">
      <c r="A59" t="s">
        <v>38</v>
      </c>
      <c r="B59" t="s">
        <v>108</v>
      </c>
      <c r="C59" t="s">
        <v>104</v>
      </c>
      <c r="D59">
        <v>25</v>
      </c>
    </row>
    <row r="60" spans="1:4">
      <c r="A60" t="s">
        <v>38</v>
      </c>
      <c r="B60" t="s">
        <v>110</v>
      </c>
      <c r="C60" t="s">
        <v>104</v>
      </c>
      <c r="D60">
        <v>14</v>
      </c>
    </row>
    <row r="61" spans="1:4">
      <c r="A61" t="s">
        <v>39</v>
      </c>
      <c r="B61" t="s">
        <v>102</v>
      </c>
      <c r="C61" t="s">
        <v>104</v>
      </c>
      <c r="D61">
        <v>9.4393000000000005E-2</v>
      </c>
    </row>
    <row r="62" spans="1:4">
      <c r="A62" t="s">
        <v>39</v>
      </c>
      <c r="B62" t="s">
        <v>106</v>
      </c>
      <c r="C62" t="s">
        <v>104</v>
      </c>
      <c r="D62">
        <v>7</v>
      </c>
    </row>
    <row r="63" spans="1:4">
      <c r="A63" t="s">
        <v>39</v>
      </c>
      <c r="B63" t="s">
        <v>107</v>
      </c>
      <c r="C63" t="s">
        <v>104</v>
      </c>
      <c r="D63">
        <v>20</v>
      </c>
    </row>
    <row r="64" spans="1:4">
      <c r="A64" t="s">
        <v>39</v>
      </c>
      <c r="B64" t="s">
        <v>108</v>
      </c>
      <c r="C64" t="s">
        <v>104</v>
      </c>
      <c r="D64">
        <v>20</v>
      </c>
    </row>
    <row r="65" spans="1:4">
      <c r="A65" t="s">
        <v>39</v>
      </c>
      <c r="B65" t="s">
        <v>110</v>
      </c>
      <c r="C65" t="s">
        <v>104</v>
      </c>
      <c r="D65">
        <v>21</v>
      </c>
    </row>
    <row r="66" spans="1:4">
      <c r="A66" t="s">
        <v>40</v>
      </c>
      <c r="B66" t="s">
        <v>102</v>
      </c>
      <c r="C66" t="s">
        <v>104</v>
      </c>
      <c r="D66">
        <v>9.4393000000000005E-2</v>
      </c>
    </row>
    <row r="67" spans="1:4">
      <c r="A67" t="s">
        <v>40</v>
      </c>
      <c r="B67" t="s">
        <v>106</v>
      </c>
      <c r="C67" t="s">
        <v>104</v>
      </c>
      <c r="D67">
        <v>7</v>
      </c>
    </row>
    <row r="68" spans="1:4">
      <c r="A68" t="s">
        <v>40</v>
      </c>
      <c r="B68" t="s">
        <v>107</v>
      </c>
      <c r="C68" t="s">
        <v>104</v>
      </c>
      <c r="D68">
        <v>20</v>
      </c>
    </row>
    <row r="69" spans="1:4">
      <c r="A69" t="s">
        <v>40</v>
      </c>
      <c r="B69" t="s">
        <v>108</v>
      </c>
      <c r="C69" t="s">
        <v>104</v>
      </c>
      <c r="D69">
        <v>25</v>
      </c>
    </row>
    <row r="70" spans="1:4">
      <c r="A70" t="s">
        <v>40</v>
      </c>
      <c r="B70" t="s">
        <v>110</v>
      </c>
      <c r="C70" t="s">
        <v>104</v>
      </c>
      <c r="D70">
        <v>21</v>
      </c>
    </row>
    <row r="71" spans="1:4">
      <c r="A71" t="s">
        <v>44</v>
      </c>
      <c r="B71" t="s">
        <v>102</v>
      </c>
      <c r="C71" t="s">
        <v>104</v>
      </c>
      <c r="D71">
        <v>9.4393000000000005E-2</v>
      </c>
    </row>
    <row r="72" spans="1:4">
      <c r="A72" t="s">
        <v>44</v>
      </c>
      <c r="B72" t="s">
        <v>106</v>
      </c>
      <c r="C72" t="s">
        <v>104</v>
      </c>
      <c r="D72">
        <v>7</v>
      </c>
    </row>
    <row r="73" spans="1:4">
      <c r="A73" t="s">
        <v>44</v>
      </c>
      <c r="B73" t="s">
        <v>107</v>
      </c>
      <c r="C73" t="s">
        <v>104</v>
      </c>
      <c r="D73">
        <v>20</v>
      </c>
    </row>
    <row r="74" spans="1:4">
      <c r="A74" t="s">
        <v>44</v>
      </c>
      <c r="B74" t="s">
        <v>108</v>
      </c>
      <c r="C74" t="s">
        <v>104</v>
      </c>
      <c r="D74">
        <v>60</v>
      </c>
    </row>
    <row r="75" spans="1:4">
      <c r="A75" t="s">
        <v>41</v>
      </c>
      <c r="B75" t="s">
        <v>102</v>
      </c>
      <c r="C75" t="s">
        <v>104</v>
      </c>
      <c r="D75">
        <v>9.4393000000000005E-2</v>
      </c>
    </row>
    <row r="76" spans="1:4">
      <c r="A76" t="s">
        <v>41</v>
      </c>
      <c r="B76" t="s">
        <v>106</v>
      </c>
      <c r="C76" t="s">
        <v>104</v>
      </c>
      <c r="D76">
        <v>7</v>
      </c>
    </row>
    <row r="77" spans="1:4">
      <c r="A77" t="s">
        <v>41</v>
      </c>
      <c r="B77" t="s">
        <v>107</v>
      </c>
      <c r="C77" t="s">
        <v>104</v>
      </c>
      <c r="D77">
        <v>20</v>
      </c>
    </row>
    <row r="78" spans="1:4">
      <c r="A78" t="s">
        <v>41</v>
      </c>
      <c r="B78" t="s">
        <v>108</v>
      </c>
      <c r="C78" t="s">
        <v>104</v>
      </c>
      <c r="D78">
        <v>60</v>
      </c>
    </row>
    <row r="79" spans="1:4">
      <c r="A79" t="s">
        <v>42</v>
      </c>
      <c r="B79" t="s">
        <v>102</v>
      </c>
      <c r="C79" t="s">
        <v>104</v>
      </c>
      <c r="D79">
        <v>9.4393000000000005E-2</v>
      </c>
    </row>
    <row r="80" spans="1:4">
      <c r="A80" t="s">
        <v>42</v>
      </c>
      <c r="B80" t="s">
        <v>106</v>
      </c>
      <c r="C80" t="s">
        <v>104</v>
      </c>
      <c r="D80">
        <v>7</v>
      </c>
    </row>
    <row r="81" spans="1:4">
      <c r="A81" t="s">
        <v>42</v>
      </c>
      <c r="B81" t="s">
        <v>107</v>
      </c>
      <c r="C81" t="s">
        <v>104</v>
      </c>
      <c r="D81">
        <v>20</v>
      </c>
    </row>
    <row r="82" spans="1:4">
      <c r="A82" t="s">
        <v>42</v>
      </c>
      <c r="B82" t="s">
        <v>108</v>
      </c>
      <c r="C82" t="s">
        <v>104</v>
      </c>
      <c r="D82">
        <v>60</v>
      </c>
    </row>
    <row r="83" spans="1:4">
      <c r="A83" t="s">
        <v>43</v>
      </c>
      <c r="B83" t="s">
        <v>102</v>
      </c>
      <c r="C83" t="s">
        <v>104</v>
      </c>
      <c r="D83">
        <v>9.4393000000000005E-2</v>
      </c>
    </row>
    <row r="84" spans="1:4">
      <c r="A84" t="s">
        <v>43</v>
      </c>
      <c r="B84" t="s">
        <v>106</v>
      </c>
      <c r="C84" t="s">
        <v>104</v>
      </c>
      <c r="D84">
        <v>7</v>
      </c>
    </row>
    <row r="85" spans="1:4">
      <c r="A85" t="s">
        <v>43</v>
      </c>
      <c r="B85" t="s">
        <v>107</v>
      </c>
      <c r="C85" t="s">
        <v>104</v>
      </c>
      <c r="D85">
        <v>20</v>
      </c>
    </row>
    <row r="86" spans="1:4">
      <c r="A86" t="s">
        <v>43</v>
      </c>
      <c r="B86" t="s">
        <v>108</v>
      </c>
      <c r="C86" t="s">
        <v>104</v>
      </c>
      <c r="D86">
        <v>60</v>
      </c>
    </row>
    <row r="87" spans="1:4">
      <c r="A87" t="s">
        <v>45</v>
      </c>
      <c r="B87" t="s">
        <v>102</v>
      </c>
      <c r="C87" t="s">
        <v>104</v>
      </c>
      <c r="D87">
        <v>9.4393000000000005E-2</v>
      </c>
    </row>
    <row r="88" spans="1:4">
      <c r="A88" t="s">
        <v>45</v>
      </c>
      <c r="B88" t="s">
        <v>105</v>
      </c>
      <c r="C88" t="s">
        <v>104</v>
      </c>
      <c r="D88">
        <v>1.012</v>
      </c>
    </row>
    <row r="89" spans="1:4">
      <c r="A89" t="s">
        <v>45</v>
      </c>
      <c r="B89" t="s">
        <v>106</v>
      </c>
      <c r="C89" t="s">
        <v>104</v>
      </c>
      <c r="D89">
        <v>7</v>
      </c>
    </row>
    <row r="90" spans="1:4">
      <c r="A90" t="s">
        <v>45</v>
      </c>
      <c r="B90" t="s">
        <v>107</v>
      </c>
      <c r="C90" t="s">
        <v>104</v>
      </c>
      <c r="D90">
        <v>20</v>
      </c>
    </row>
    <row r="91" spans="1:4">
      <c r="A91" t="s">
        <v>45</v>
      </c>
      <c r="B91" t="s">
        <v>108</v>
      </c>
      <c r="C91" t="s">
        <v>104</v>
      </c>
      <c r="D91">
        <v>25</v>
      </c>
    </row>
    <row r="92" spans="1:4">
      <c r="A92" t="s">
        <v>45</v>
      </c>
      <c r="B92" t="s">
        <v>109</v>
      </c>
      <c r="C92" t="s">
        <v>104</v>
      </c>
      <c r="D92">
        <v>0.4</v>
      </c>
    </row>
    <row r="93" spans="1:4">
      <c r="A93" t="s">
        <v>45</v>
      </c>
      <c r="B93" t="s">
        <v>110</v>
      </c>
      <c r="C93" t="s">
        <v>104</v>
      </c>
      <c r="D93">
        <v>21</v>
      </c>
    </row>
    <row r="94" spans="1:4">
      <c r="A94" t="s">
        <v>46</v>
      </c>
      <c r="B94" t="s">
        <v>102</v>
      </c>
      <c r="C94" t="s">
        <v>104</v>
      </c>
      <c r="D94">
        <v>9.4393000000000005E-2</v>
      </c>
    </row>
    <row r="95" spans="1:4">
      <c r="A95" t="s">
        <v>46</v>
      </c>
      <c r="B95" t="s">
        <v>105</v>
      </c>
      <c r="C95" t="s">
        <v>104</v>
      </c>
      <c r="D95">
        <v>1.012</v>
      </c>
    </row>
    <row r="96" spans="1:4">
      <c r="A96" t="s">
        <v>46</v>
      </c>
      <c r="B96" t="s">
        <v>106</v>
      </c>
      <c r="C96" t="s">
        <v>104</v>
      </c>
      <c r="D96">
        <v>7</v>
      </c>
    </row>
    <row r="97" spans="1:4">
      <c r="A97" t="s">
        <v>46</v>
      </c>
      <c r="B97" t="s">
        <v>107</v>
      </c>
      <c r="C97" t="s">
        <v>104</v>
      </c>
      <c r="D97">
        <v>20</v>
      </c>
    </row>
    <row r="98" spans="1:4">
      <c r="A98" t="s">
        <v>46</v>
      </c>
      <c r="B98" t="s">
        <v>108</v>
      </c>
      <c r="C98" t="s">
        <v>104</v>
      </c>
      <c r="D98">
        <v>25</v>
      </c>
    </row>
    <row r="99" spans="1:4">
      <c r="A99" t="s">
        <v>46</v>
      </c>
      <c r="B99" t="s">
        <v>109</v>
      </c>
      <c r="C99" t="s">
        <v>104</v>
      </c>
      <c r="D99">
        <v>0.4</v>
      </c>
    </row>
    <row r="100" spans="1:4">
      <c r="A100" t="s">
        <v>46</v>
      </c>
      <c r="B100" t="s">
        <v>110</v>
      </c>
      <c r="C100" t="s">
        <v>104</v>
      </c>
      <c r="D100">
        <v>21</v>
      </c>
    </row>
    <row r="101" spans="1:4">
      <c r="A101" t="s">
        <v>47</v>
      </c>
      <c r="B101" t="s">
        <v>102</v>
      </c>
      <c r="C101" t="s">
        <v>104</v>
      </c>
      <c r="D101">
        <v>9.4393000000000005E-2</v>
      </c>
    </row>
    <row r="102" spans="1:4">
      <c r="A102" t="s">
        <v>47</v>
      </c>
      <c r="B102" t="s">
        <v>105</v>
      </c>
      <c r="C102" t="s">
        <v>104</v>
      </c>
      <c r="D102">
        <v>0.99</v>
      </c>
    </row>
    <row r="103" spans="1:4">
      <c r="A103" t="s">
        <v>47</v>
      </c>
      <c r="B103" t="s">
        <v>106</v>
      </c>
      <c r="C103" t="s">
        <v>104</v>
      </c>
      <c r="D103">
        <v>7</v>
      </c>
    </row>
    <row r="104" spans="1:4">
      <c r="A104" t="s">
        <v>47</v>
      </c>
      <c r="B104" t="s">
        <v>107</v>
      </c>
      <c r="C104" t="s">
        <v>104</v>
      </c>
      <c r="D104">
        <v>20</v>
      </c>
    </row>
    <row r="105" spans="1:4">
      <c r="A105" t="s">
        <v>47</v>
      </c>
      <c r="B105" t="s">
        <v>108</v>
      </c>
      <c r="C105" t="s">
        <v>104</v>
      </c>
      <c r="D105">
        <v>20</v>
      </c>
    </row>
    <row r="106" spans="1:4">
      <c r="A106" t="s">
        <v>47</v>
      </c>
      <c r="B106" t="s">
        <v>109</v>
      </c>
      <c r="C106" t="s">
        <v>104</v>
      </c>
      <c r="D106">
        <v>0.05</v>
      </c>
    </row>
    <row r="107" spans="1:4">
      <c r="A107" t="s">
        <v>47</v>
      </c>
      <c r="B107" t="s">
        <v>110</v>
      </c>
      <c r="C107" t="s">
        <v>104</v>
      </c>
      <c r="D107">
        <v>1</v>
      </c>
    </row>
    <row r="108" spans="1:4">
      <c r="A108" t="s">
        <v>48</v>
      </c>
      <c r="B108" t="s">
        <v>102</v>
      </c>
      <c r="C108" t="s">
        <v>104</v>
      </c>
      <c r="D108">
        <v>9.4393000000000005E-2</v>
      </c>
    </row>
    <row r="109" spans="1:4">
      <c r="A109" t="s">
        <v>48</v>
      </c>
      <c r="B109" t="s">
        <v>105</v>
      </c>
      <c r="C109" t="s">
        <v>104</v>
      </c>
      <c r="D109">
        <v>0.99</v>
      </c>
    </row>
    <row r="110" spans="1:4">
      <c r="A110" t="s">
        <v>48</v>
      </c>
      <c r="B110" t="s">
        <v>106</v>
      </c>
      <c r="C110" t="s">
        <v>104</v>
      </c>
      <c r="D110">
        <v>7</v>
      </c>
    </row>
    <row r="111" spans="1:4">
      <c r="A111" t="s">
        <v>48</v>
      </c>
      <c r="B111" t="s">
        <v>107</v>
      </c>
      <c r="C111" t="s">
        <v>104</v>
      </c>
      <c r="D111">
        <v>20</v>
      </c>
    </row>
    <row r="112" spans="1:4">
      <c r="A112" t="s">
        <v>48</v>
      </c>
      <c r="B112" t="s">
        <v>108</v>
      </c>
      <c r="C112" t="s">
        <v>104</v>
      </c>
      <c r="D112">
        <v>20</v>
      </c>
    </row>
    <row r="113" spans="1:4">
      <c r="A113" t="s">
        <v>48</v>
      </c>
      <c r="B113" t="s">
        <v>109</v>
      </c>
      <c r="C113" t="s">
        <v>104</v>
      </c>
      <c r="D113">
        <v>0.05</v>
      </c>
    </row>
    <row r="114" spans="1:4">
      <c r="A114" t="s">
        <v>48</v>
      </c>
      <c r="B114" t="s">
        <v>110</v>
      </c>
      <c r="C114" t="s">
        <v>104</v>
      </c>
      <c r="D114">
        <v>1</v>
      </c>
    </row>
    <row r="115" spans="1:4">
      <c r="A115" t="s">
        <v>49</v>
      </c>
      <c r="B115" t="s">
        <v>102</v>
      </c>
      <c r="C115" t="s">
        <v>104</v>
      </c>
      <c r="D115">
        <v>9.4393000000000005E-2</v>
      </c>
    </row>
    <row r="116" spans="1:4">
      <c r="A116" t="s">
        <v>49</v>
      </c>
      <c r="B116" t="s">
        <v>105</v>
      </c>
      <c r="C116" t="s">
        <v>104</v>
      </c>
      <c r="D116">
        <v>1.06</v>
      </c>
    </row>
    <row r="117" spans="1:4">
      <c r="A117" t="s">
        <v>49</v>
      </c>
      <c r="B117" t="s">
        <v>106</v>
      </c>
      <c r="C117" t="s">
        <v>104</v>
      </c>
      <c r="D117">
        <v>7</v>
      </c>
    </row>
    <row r="118" spans="1:4">
      <c r="A118" t="s">
        <v>49</v>
      </c>
      <c r="B118" t="s">
        <v>107</v>
      </c>
      <c r="C118" t="s">
        <v>104</v>
      </c>
      <c r="D118">
        <v>20</v>
      </c>
    </row>
    <row r="119" spans="1:4">
      <c r="A119" t="s">
        <v>49</v>
      </c>
      <c r="B119" t="s">
        <v>108</v>
      </c>
      <c r="C119" t="s">
        <v>104</v>
      </c>
      <c r="D119">
        <v>25</v>
      </c>
    </row>
    <row r="120" spans="1:4">
      <c r="A120" t="s">
        <v>49</v>
      </c>
      <c r="B120" t="s">
        <v>109</v>
      </c>
      <c r="C120" t="s">
        <v>104</v>
      </c>
      <c r="D120">
        <v>0.15</v>
      </c>
    </row>
    <row r="121" spans="1:4">
      <c r="A121" t="s">
        <v>49</v>
      </c>
      <c r="B121" t="s">
        <v>110</v>
      </c>
      <c r="C121" t="s">
        <v>104</v>
      </c>
      <c r="D121">
        <v>2.8</v>
      </c>
    </row>
    <row r="122" spans="1:4">
      <c r="A122" t="s">
        <v>50</v>
      </c>
      <c r="B122" t="s">
        <v>102</v>
      </c>
      <c r="C122" t="s">
        <v>104</v>
      </c>
      <c r="D122">
        <v>9.4393000000000005E-2</v>
      </c>
    </row>
    <row r="123" spans="1:4">
      <c r="A123" t="s">
        <v>50</v>
      </c>
      <c r="B123" t="s">
        <v>105</v>
      </c>
      <c r="C123" t="s">
        <v>104</v>
      </c>
      <c r="D123">
        <v>1.06</v>
      </c>
    </row>
    <row r="124" spans="1:4">
      <c r="A124" t="s">
        <v>50</v>
      </c>
      <c r="B124" t="s">
        <v>106</v>
      </c>
      <c r="C124" t="s">
        <v>104</v>
      </c>
      <c r="D124">
        <v>7</v>
      </c>
    </row>
    <row r="125" spans="1:4">
      <c r="A125" t="s">
        <v>50</v>
      </c>
      <c r="B125" t="s">
        <v>107</v>
      </c>
      <c r="C125" t="s">
        <v>104</v>
      </c>
      <c r="D125">
        <v>20</v>
      </c>
    </row>
    <row r="126" spans="1:4">
      <c r="A126" t="s">
        <v>50</v>
      </c>
      <c r="B126" t="s">
        <v>108</v>
      </c>
      <c r="C126" t="s">
        <v>104</v>
      </c>
      <c r="D126">
        <v>25</v>
      </c>
    </row>
    <row r="127" spans="1:4">
      <c r="A127" t="s">
        <v>50</v>
      </c>
      <c r="B127" t="s">
        <v>109</v>
      </c>
      <c r="C127" t="s">
        <v>104</v>
      </c>
      <c r="D127">
        <v>0.15</v>
      </c>
    </row>
    <row r="128" spans="1:4">
      <c r="A128" t="s">
        <v>50</v>
      </c>
      <c r="B128" t="s">
        <v>110</v>
      </c>
      <c r="C128" t="s">
        <v>104</v>
      </c>
      <c r="D128">
        <v>2.8</v>
      </c>
    </row>
    <row r="129" spans="1:4">
      <c r="A129" t="s">
        <v>51</v>
      </c>
      <c r="B129" t="s">
        <v>102</v>
      </c>
      <c r="C129" t="s">
        <v>104</v>
      </c>
      <c r="D129">
        <v>9.4393000000000005E-2</v>
      </c>
    </row>
    <row r="130" spans="1:4">
      <c r="A130" t="s">
        <v>51</v>
      </c>
      <c r="B130" t="s">
        <v>105</v>
      </c>
      <c r="C130" t="s">
        <v>104</v>
      </c>
      <c r="D130">
        <v>5.4</v>
      </c>
    </row>
    <row r="131" spans="1:4">
      <c r="A131" t="s">
        <v>51</v>
      </c>
      <c r="B131" t="s">
        <v>106</v>
      </c>
      <c r="C131" t="s">
        <v>104</v>
      </c>
      <c r="D131">
        <v>7</v>
      </c>
    </row>
    <row r="132" spans="1:4">
      <c r="A132" t="s">
        <v>51</v>
      </c>
      <c r="B132" t="s">
        <v>107</v>
      </c>
      <c r="C132" t="s">
        <v>104</v>
      </c>
      <c r="D132">
        <v>20</v>
      </c>
    </row>
    <row r="133" spans="1:4">
      <c r="A133" t="s">
        <v>51</v>
      </c>
      <c r="B133" t="s">
        <v>108</v>
      </c>
      <c r="C133" t="s">
        <v>104</v>
      </c>
      <c r="D133">
        <v>25</v>
      </c>
    </row>
    <row r="134" spans="1:4">
      <c r="A134" t="s">
        <v>51</v>
      </c>
      <c r="B134" t="s">
        <v>109</v>
      </c>
      <c r="C134" t="s">
        <v>104</v>
      </c>
      <c r="D134">
        <v>0.25</v>
      </c>
    </row>
    <row r="135" spans="1:4">
      <c r="A135" t="s">
        <v>51</v>
      </c>
      <c r="B135" t="s">
        <v>110</v>
      </c>
      <c r="C135" t="s">
        <v>104</v>
      </c>
      <c r="D135">
        <v>7</v>
      </c>
    </row>
    <row r="136" spans="1:4">
      <c r="A136" t="s">
        <v>52</v>
      </c>
      <c r="B136" t="s">
        <v>102</v>
      </c>
      <c r="C136" t="s">
        <v>104</v>
      </c>
      <c r="D136">
        <v>9.4393000000000005E-2</v>
      </c>
    </row>
    <row r="137" spans="1:4">
      <c r="A137" t="s">
        <v>52</v>
      </c>
      <c r="B137" t="s">
        <v>105</v>
      </c>
      <c r="C137" t="s">
        <v>104</v>
      </c>
      <c r="D137">
        <v>5.4</v>
      </c>
    </row>
    <row r="138" spans="1:4">
      <c r="A138" t="s">
        <v>52</v>
      </c>
      <c r="B138" t="s">
        <v>106</v>
      </c>
      <c r="C138" t="s">
        <v>104</v>
      </c>
      <c r="D138">
        <v>7</v>
      </c>
    </row>
    <row r="139" spans="1:4">
      <c r="A139" t="s">
        <v>52</v>
      </c>
      <c r="B139" t="s">
        <v>107</v>
      </c>
      <c r="C139" t="s">
        <v>104</v>
      </c>
      <c r="D139">
        <v>20</v>
      </c>
    </row>
    <row r="140" spans="1:4">
      <c r="A140" t="s">
        <v>52</v>
      </c>
      <c r="B140" t="s">
        <v>108</v>
      </c>
      <c r="C140" t="s">
        <v>104</v>
      </c>
      <c r="D140">
        <v>25</v>
      </c>
    </row>
    <row r="141" spans="1:4">
      <c r="A141" t="s">
        <v>52</v>
      </c>
      <c r="B141" t="s">
        <v>109</v>
      </c>
      <c r="C141" t="s">
        <v>104</v>
      </c>
      <c r="D141">
        <v>0.25</v>
      </c>
    </row>
    <row r="142" spans="1:4">
      <c r="A142" t="s">
        <v>52</v>
      </c>
      <c r="B142" t="s">
        <v>110</v>
      </c>
      <c r="C142" t="s">
        <v>104</v>
      </c>
      <c r="D142">
        <v>7</v>
      </c>
    </row>
    <row r="143" spans="1:4">
      <c r="A143" t="s">
        <v>53</v>
      </c>
      <c r="B143" t="s">
        <v>102</v>
      </c>
      <c r="C143" t="s">
        <v>104</v>
      </c>
      <c r="D143">
        <v>9.4393000000000005E-2</v>
      </c>
    </row>
    <row r="144" spans="1:4">
      <c r="A144" t="s">
        <v>53</v>
      </c>
      <c r="B144" t="s">
        <v>105</v>
      </c>
      <c r="C144" t="s">
        <v>104</v>
      </c>
      <c r="D144">
        <v>8.9700000000000006</v>
      </c>
    </row>
    <row r="145" spans="1:4">
      <c r="A145" t="s">
        <v>53</v>
      </c>
      <c r="B145" t="s">
        <v>106</v>
      </c>
      <c r="C145" t="s">
        <v>104</v>
      </c>
      <c r="D145">
        <v>7</v>
      </c>
    </row>
    <row r="146" spans="1:4">
      <c r="A146" t="s">
        <v>53</v>
      </c>
      <c r="B146" t="s">
        <v>107</v>
      </c>
      <c r="C146" t="s">
        <v>104</v>
      </c>
      <c r="D146">
        <v>20</v>
      </c>
    </row>
    <row r="147" spans="1:4">
      <c r="A147" t="s">
        <v>53</v>
      </c>
      <c r="B147" t="s">
        <v>108</v>
      </c>
      <c r="C147" t="s">
        <v>104</v>
      </c>
      <c r="D147">
        <v>30</v>
      </c>
    </row>
    <row r="148" spans="1:4">
      <c r="A148" t="s">
        <v>53</v>
      </c>
      <c r="B148" t="s">
        <v>109</v>
      </c>
      <c r="C148" t="s">
        <v>104</v>
      </c>
      <c r="D148">
        <v>0.2</v>
      </c>
    </row>
    <row r="149" spans="1:4">
      <c r="A149" t="s">
        <v>53</v>
      </c>
      <c r="B149" t="s">
        <v>110</v>
      </c>
      <c r="C149" t="s">
        <v>104</v>
      </c>
      <c r="D149">
        <v>14</v>
      </c>
    </row>
    <row r="150" spans="1:4">
      <c r="A150" t="s">
        <v>54</v>
      </c>
      <c r="B150" t="s">
        <v>102</v>
      </c>
      <c r="C150" t="s">
        <v>104</v>
      </c>
      <c r="D150">
        <v>9.4393000000000005E-2</v>
      </c>
    </row>
    <row r="151" spans="1:4">
      <c r="A151" t="s">
        <v>54</v>
      </c>
      <c r="B151" t="s">
        <v>105</v>
      </c>
      <c r="C151" t="s">
        <v>104</v>
      </c>
      <c r="D151">
        <v>8.9700000000000006</v>
      </c>
    </row>
    <row r="152" spans="1:4">
      <c r="A152" t="s">
        <v>54</v>
      </c>
      <c r="B152" t="s">
        <v>106</v>
      </c>
      <c r="C152" t="s">
        <v>104</v>
      </c>
      <c r="D152">
        <v>7</v>
      </c>
    </row>
    <row r="153" spans="1:4">
      <c r="A153" t="s">
        <v>54</v>
      </c>
      <c r="B153" t="s">
        <v>107</v>
      </c>
      <c r="C153" t="s">
        <v>104</v>
      </c>
      <c r="D153">
        <v>20</v>
      </c>
    </row>
    <row r="154" spans="1:4">
      <c r="A154" t="s">
        <v>54</v>
      </c>
      <c r="B154" t="s">
        <v>108</v>
      </c>
      <c r="C154" t="s">
        <v>104</v>
      </c>
      <c r="D154">
        <v>30</v>
      </c>
    </row>
    <row r="155" spans="1:4">
      <c r="A155" t="s">
        <v>54</v>
      </c>
      <c r="B155" t="s">
        <v>109</v>
      </c>
      <c r="C155" t="s">
        <v>104</v>
      </c>
      <c r="D155">
        <v>0.2</v>
      </c>
    </row>
    <row r="156" spans="1:4">
      <c r="A156" t="s">
        <v>54</v>
      </c>
      <c r="B156" t="s">
        <v>110</v>
      </c>
      <c r="C156" t="s">
        <v>104</v>
      </c>
      <c r="D156">
        <v>14</v>
      </c>
    </row>
    <row r="157" spans="1:4">
      <c r="A157" t="s">
        <v>55</v>
      </c>
      <c r="B157" t="s">
        <v>102</v>
      </c>
      <c r="C157" t="s">
        <v>104</v>
      </c>
      <c r="D157">
        <v>9.4393000000000005E-2</v>
      </c>
    </row>
    <row r="158" spans="1:4">
      <c r="A158" t="s">
        <v>55</v>
      </c>
      <c r="B158" t="s">
        <v>105</v>
      </c>
      <c r="C158" t="s">
        <v>104</v>
      </c>
      <c r="D158">
        <v>3.03</v>
      </c>
    </row>
    <row r="159" spans="1:4">
      <c r="A159" t="s">
        <v>55</v>
      </c>
      <c r="B159" t="s">
        <v>106</v>
      </c>
      <c r="C159" t="s">
        <v>104</v>
      </c>
      <c r="D159">
        <v>7</v>
      </c>
    </row>
    <row r="160" spans="1:4">
      <c r="A160" t="s">
        <v>55</v>
      </c>
      <c r="B160" t="s">
        <v>107</v>
      </c>
      <c r="C160" t="s">
        <v>104</v>
      </c>
      <c r="D160">
        <v>20</v>
      </c>
    </row>
    <row r="161" spans="1:4">
      <c r="A161" t="s">
        <v>55</v>
      </c>
      <c r="B161" t="s">
        <v>108</v>
      </c>
      <c r="C161" t="s">
        <v>104</v>
      </c>
      <c r="D161">
        <v>30</v>
      </c>
    </row>
    <row r="162" spans="1:4">
      <c r="A162" t="s">
        <v>55</v>
      </c>
      <c r="B162" t="s">
        <v>109</v>
      </c>
      <c r="C162" t="s">
        <v>104</v>
      </c>
      <c r="D162">
        <v>0.2</v>
      </c>
    </row>
    <row r="163" spans="1:4">
      <c r="A163" t="s">
        <v>55</v>
      </c>
      <c r="B163" t="s">
        <v>110</v>
      </c>
      <c r="C163" t="s">
        <v>104</v>
      </c>
      <c r="D163">
        <v>14</v>
      </c>
    </row>
    <row r="164" spans="1:4">
      <c r="A164" t="s">
        <v>56</v>
      </c>
      <c r="B164" t="s">
        <v>102</v>
      </c>
      <c r="C164" t="s">
        <v>104</v>
      </c>
      <c r="D164">
        <v>9.4393000000000005E-2</v>
      </c>
    </row>
    <row r="165" spans="1:4">
      <c r="A165" t="s">
        <v>56</v>
      </c>
      <c r="B165" t="s">
        <v>105</v>
      </c>
      <c r="C165" t="s">
        <v>104</v>
      </c>
      <c r="D165">
        <v>3.03</v>
      </c>
    </row>
    <row r="166" spans="1:4">
      <c r="A166" t="s">
        <v>56</v>
      </c>
      <c r="B166" t="s">
        <v>106</v>
      </c>
      <c r="C166" t="s">
        <v>104</v>
      </c>
      <c r="D166">
        <v>7</v>
      </c>
    </row>
    <row r="167" spans="1:4">
      <c r="A167" t="s">
        <v>56</v>
      </c>
      <c r="B167" t="s">
        <v>107</v>
      </c>
      <c r="C167" t="s">
        <v>104</v>
      </c>
      <c r="D167">
        <v>20</v>
      </c>
    </row>
    <row r="168" spans="1:4">
      <c r="A168" t="s">
        <v>56</v>
      </c>
      <c r="B168" t="s">
        <v>108</v>
      </c>
      <c r="C168" t="s">
        <v>104</v>
      </c>
      <c r="D168">
        <v>30</v>
      </c>
    </row>
    <row r="169" spans="1:4">
      <c r="A169" t="s">
        <v>56</v>
      </c>
      <c r="B169" t="s">
        <v>109</v>
      </c>
      <c r="C169" t="s">
        <v>104</v>
      </c>
      <c r="D169">
        <v>0.2</v>
      </c>
    </row>
    <row r="170" spans="1:4">
      <c r="A170" t="s">
        <v>56</v>
      </c>
      <c r="B170" t="s">
        <v>110</v>
      </c>
      <c r="C170" t="s">
        <v>104</v>
      </c>
      <c r="D170">
        <v>14</v>
      </c>
    </row>
    <row r="171" spans="1:4">
      <c r="A171" t="s">
        <v>57</v>
      </c>
      <c r="B171" t="s">
        <v>102</v>
      </c>
      <c r="C171" t="s">
        <v>104</v>
      </c>
      <c r="D171">
        <v>9.4393000000000005E-2</v>
      </c>
    </row>
    <row r="172" spans="1:4">
      <c r="A172" t="s">
        <v>57</v>
      </c>
      <c r="B172" t="s">
        <v>105</v>
      </c>
      <c r="C172" t="s">
        <v>104</v>
      </c>
      <c r="D172">
        <v>3.5</v>
      </c>
    </row>
    <row r="173" spans="1:4">
      <c r="A173" t="s">
        <v>57</v>
      </c>
      <c r="B173" t="s">
        <v>106</v>
      </c>
      <c r="C173" t="s">
        <v>104</v>
      </c>
      <c r="D173">
        <v>7</v>
      </c>
    </row>
    <row r="174" spans="1:4">
      <c r="A174" t="s">
        <v>57</v>
      </c>
      <c r="B174" t="s">
        <v>107</v>
      </c>
      <c r="C174" t="s">
        <v>104</v>
      </c>
      <c r="D174">
        <v>20</v>
      </c>
    </row>
    <row r="175" spans="1:4">
      <c r="A175" t="s">
        <v>57</v>
      </c>
      <c r="B175" t="s">
        <v>108</v>
      </c>
      <c r="C175" t="s">
        <v>104</v>
      </c>
      <c r="D175">
        <v>25</v>
      </c>
    </row>
    <row r="176" spans="1:4">
      <c r="A176" t="s">
        <v>57</v>
      </c>
      <c r="B176" t="s">
        <v>109</v>
      </c>
      <c r="C176" t="s">
        <v>104</v>
      </c>
      <c r="D176">
        <v>0.25</v>
      </c>
    </row>
    <row r="177" spans="1:4">
      <c r="A177" t="s">
        <v>57</v>
      </c>
      <c r="B177" t="s">
        <v>110</v>
      </c>
      <c r="C177" t="s">
        <v>104</v>
      </c>
      <c r="D177">
        <v>7</v>
      </c>
    </row>
    <row r="178" spans="1:4">
      <c r="A178" t="s">
        <v>58</v>
      </c>
      <c r="B178" t="s">
        <v>102</v>
      </c>
      <c r="C178" t="s">
        <v>104</v>
      </c>
      <c r="D178">
        <v>9.4393000000000005E-2</v>
      </c>
    </row>
    <row r="179" spans="1:4">
      <c r="A179" t="s">
        <v>58</v>
      </c>
      <c r="B179" t="s">
        <v>105</v>
      </c>
      <c r="C179" t="s">
        <v>104</v>
      </c>
      <c r="D179">
        <v>3.5</v>
      </c>
    </row>
    <row r="180" spans="1:4">
      <c r="A180" t="s">
        <v>58</v>
      </c>
      <c r="B180" t="s">
        <v>106</v>
      </c>
      <c r="C180" t="s">
        <v>104</v>
      </c>
      <c r="D180">
        <v>7</v>
      </c>
    </row>
    <row r="181" spans="1:4">
      <c r="A181" t="s">
        <v>58</v>
      </c>
      <c r="B181" t="s">
        <v>107</v>
      </c>
      <c r="C181" t="s">
        <v>104</v>
      </c>
      <c r="D181">
        <v>20</v>
      </c>
    </row>
    <row r="182" spans="1:4">
      <c r="A182" t="s">
        <v>58</v>
      </c>
      <c r="B182" t="s">
        <v>108</v>
      </c>
      <c r="C182" t="s">
        <v>104</v>
      </c>
      <c r="D182">
        <v>25</v>
      </c>
    </row>
    <row r="183" spans="1:4">
      <c r="A183" t="s">
        <v>58</v>
      </c>
      <c r="B183" t="s">
        <v>109</v>
      </c>
      <c r="C183" t="s">
        <v>104</v>
      </c>
      <c r="D183">
        <v>0.25</v>
      </c>
    </row>
    <row r="184" spans="1:4">
      <c r="A184" t="s">
        <v>58</v>
      </c>
      <c r="B184" t="s">
        <v>110</v>
      </c>
      <c r="C184" t="s">
        <v>104</v>
      </c>
      <c r="D184">
        <v>7</v>
      </c>
    </row>
    <row r="185" spans="1:4">
      <c r="A185" t="s">
        <v>59</v>
      </c>
      <c r="B185" t="s">
        <v>102</v>
      </c>
      <c r="C185" t="s">
        <v>104</v>
      </c>
      <c r="D185">
        <v>9.4393000000000005E-2</v>
      </c>
    </row>
    <row r="186" spans="1:4">
      <c r="A186" t="s">
        <v>59</v>
      </c>
      <c r="B186" t="s">
        <v>105</v>
      </c>
      <c r="C186" t="s">
        <v>104</v>
      </c>
      <c r="D186">
        <v>3.25</v>
      </c>
    </row>
    <row r="187" spans="1:4">
      <c r="A187" t="s">
        <v>59</v>
      </c>
      <c r="B187" t="s">
        <v>106</v>
      </c>
      <c r="C187" t="s">
        <v>104</v>
      </c>
      <c r="D187">
        <v>7</v>
      </c>
    </row>
    <row r="188" spans="1:4">
      <c r="A188" t="s">
        <v>59</v>
      </c>
      <c r="B188" t="s">
        <v>107</v>
      </c>
      <c r="C188" t="s">
        <v>104</v>
      </c>
      <c r="D188">
        <v>20</v>
      </c>
    </row>
    <row r="189" spans="1:4">
      <c r="A189" t="s">
        <v>59</v>
      </c>
      <c r="B189" t="s">
        <v>108</v>
      </c>
      <c r="C189" t="s">
        <v>104</v>
      </c>
      <c r="D189">
        <v>20</v>
      </c>
    </row>
    <row r="190" spans="1:4">
      <c r="A190" t="s">
        <v>59</v>
      </c>
      <c r="B190" t="s">
        <v>109</v>
      </c>
      <c r="C190" t="s">
        <v>104</v>
      </c>
      <c r="D190">
        <v>0.25</v>
      </c>
    </row>
    <row r="191" spans="1:4">
      <c r="A191" t="s">
        <v>59</v>
      </c>
      <c r="B191" t="s">
        <v>110</v>
      </c>
      <c r="C191" t="s">
        <v>104</v>
      </c>
      <c r="D191">
        <v>3.5</v>
      </c>
    </row>
    <row r="192" spans="1:4">
      <c r="A192" t="s">
        <v>64</v>
      </c>
      <c r="B192" t="s">
        <v>102</v>
      </c>
      <c r="C192" t="s">
        <v>104</v>
      </c>
      <c r="D192">
        <v>9.4393000000000005E-2</v>
      </c>
    </row>
    <row r="193" spans="1:4">
      <c r="A193" t="s">
        <v>64</v>
      </c>
      <c r="B193" t="s">
        <v>105</v>
      </c>
      <c r="C193" t="s">
        <v>104</v>
      </c>
      <c r="D193">
        <v>0.45</v>
      </c>
    </row>
    <row r="194" spans="1:4">
      <c r="A194" t="s">
        <v>64</v>
      </c>
      <c r="B194" t="s">
        <v>106</v>
      </c>
      <c r="C194" t="s">
        <v>104</v>
      </c>
      <c r="D194">
        <v>7</v>
      </c>
    </row>
    <row r="195" spans="1:4">
      <c r="A195" t="s">
        <v>64</v>
      </c>
      <c r="B195" t="s">
        <v>107</v>
      </c>
      <c r="C195" t="s">
        <v>104</v>
      </c>
      <c r="D195">
        <v>20</v>
      </c>
    </row>
    <row r="196" spans="1:4">
      <c r="A196" t="s">
        <v>64</v>
      </c>
      <c r="B196" t="s">
        <v>108</v>
      </c>
      <c r="C196" t="s">
        <v>104</v>
      </c>
      <c r="D196">
        <v>25</v>
      </c>
    </row>
    <row r="197" spans="1:4">
      <c r="A197" t="s">
        <v>64</v>
      </c>
      <c r="B197" t="s">
        <v>109</v>
      </c>
      <c r="C197" t="s">
        <v>104</v>
      </c>
      <c r="D197">
        <v>0.2</v>
      </c>
    </row>
    <row r="198" spans="1:4">
      <c r="A198" t="s">
        <v>64</v>
      </c>
      <c r="B198" t="s">
        <v>110</v>
      </c>
      <c r="C198" t="s">
        <v>104</v>
      </c>
      <c r="D198">
        <v>0.75</v>
      </c>
    </row>
    <row r="199" spans="1:4">
      <c r="A199" t="s">
        <v>65</v>
      </c>
      <c r="B199" t="s">
        <v>102</v>
      </c>
      <c r="C199" t="s">
        <v>104</v>
      </c>
      <c r="D199">
        <v>0.109795</v>
      </c>
    </row>
    <row r="200" spans="1:4">
      <c r="A200" t="s">
        <v>65</v>
      </c>
      <c r="B200" t="s">
        <v>106</v>
      </c>
      <c r="C200" t="s">
        <v>104</v>
      </c>
      <c r="D200">
        <v>7</v>
      </c>
    </row>
    <row r="201" spans="1:4">
      <c r="A201" t="s">
        <v>65</v>
      </c>
      <c r="B201" t="s">
        <v>107</v>
      </c>
      <c r="C201" t="s">
        <v>104</v>
      </c>
      <c r="D201">
        <v>15</v>
      </c>
    </row>
    <row r="202" spans="1:4">
      <c r="A202" t="s">
        <v>65</v>
      </c>
      <c r="B202" t="s">
        <v>108</v>
      </c>
      <c r="C202" t="s">
        <v>104</v>
      </c>
      <c r="D202">
        <v>15</v>
      </c>
    </row>
    <row r="203" spans="1:4">
      <c r="A203" t="s">
        <v>67</v>
      </c>
      <c r="B203" t="s">
        <v>102</v>
      </c>
      <c r="C203" t="s">
        <v>104</v>
      </c>
      <c r="D203">
        <v>9.4393000000000005E-2</v>
      </c>
    </row>
    <row r="204" spans="1:4">
      <c r="A204" t="s">
        <v>67</v>
      </c>
      <c r="B204" t="s">
        <v>105</v>
      </c>
      <c r="C204" t="s">
        <v>104</v>
      </c>
      <c r="D204">
        <v>1</v>
      </c>
    </row>
    <row r="205" spans="1:4">
      <c r="A205" t="s">
        <v>67</v>
      </c>
      <c r="B205" t="s">
        <v>115</v>
      </c>
      <c r="C205" t="s">
        <v>104</v>
      </c>
      <c r="D205">
        <v>1</v>
      </c>
    </row>
    <row r="206" spans="1:4">
      <c r="A206" t="s">
        <v>67</v>
      </c>
      <c r="B206" t="s">
        <v>106</v>
      </c>
      <c r="C206" t="s">
        <v>104</v>
      </c>
      <c r="D206">
        <v>7</v>
      </c>
    </row>
    <row r="207" spans="1:4">
      <c r="A207" t="s">
        <v>67</v>
      </c>
      <c r="B207" t="s">
        <v>107</v>
      </c>
      <c r="C207" t="s">
        <v>104</v>
      </c>
      <c r="D207">
        <v>20</v>
      </c>
    </row>
    <row r="208" spans="1:4">
      <c r="A208" t="s">
        <v>67</v>
      </c>
      <c r="B208" t="s">
        <v>108</v>
      </c>
      <c r="C208" t="s">
        <v>104</v>
      </c>
      <c r="D208">
        <v>40</v>
      </c>
    </row>
    <row r="209" spans="1:4">
      <c r="A209" t="s">
        <v>68</v>
      </c>
      <c r="B209" t="s">
        <v>102</v>
      </c>
      <c r="C209" t="s">
        <v>104</v>
      </c>
      <c r="D209">
        <v>9.4393000000000005E-2</v>
      </c>
    </row>
    <row r="210" spans="1:4">
      <c r="A210" t="s">
        <v>68</v>
      </c>
      <c r="B210" t="s">
        <v>105</v>
      </c>
      <c r="C210" t="s">
        <v>104</v>
      </c>
      <c r="D210">
        <v>1</v>
      </c>
    </row>
    <row r="211" spans="1:4">
      <c r="A211" t="s">
        <v>68</v>
      </c>
      <c r="B211" t="s">
        <v>115</v>
      </c>
      <c r="C211" t="s">
        <v>104</v>
      </c>
      <c r="D211">
        <v>1</v>
      </c>
    </row>
    <row r="212" spans="1:4">
      <c r="A212" t="s">
        <v>68</v>
      </c>
      <c r="B212" t="s">
        <v>106</v>
      </c>
      <c r="C212" t="s">
        <v>104</v>
      </c>
      <c r="D212">
        <v>7</v>
      </c>
    </row>
    <row r="213" spans="1:4">
      <c r="A213" t="s">
        <v>68</v>
      </c>
      <c r="B213" t="s">
        <v>107</v>
      </c>
      <c r="C213" t="s">
        <v>104</v>
      </c>
      <c r="D213">
        <v>20</v>
      </c>
    </row>
    <row r="214" spans="1:4">
      <c r="A214" t="s">
        <v>68</v>
      </c>
      <c r="B214" t="s">
        <v>108</v>
      </c>
      <c r="C214" t="s">
        <v>104</v>
      </c>
      <c r="D214">
        <v>40</v>
      </c>
    </row>
    <row r="215" spans="1:4">
      <c r="A215" t="s">
        <v>69</v>
      </c>
      <c r="B215" t="s">
        <v>102</v>
      </c>
      <c r="C215" t="s">
        <v>104</v>
      </c>
      <c r="D215">
        <v>9.4393000000000005E-2</v>
      </c>
    </row>
    <row r="216" spans="1:4">
      <c r="A216" t="s">
        <v>69</v>
      </c>
      <c r="B216" t="s">
        <v>105</v>
      </c>
      <c r="C216" t="s">
        <v>104</v>
      </c>
      <c r="D216">
        <v>1</v>
      </c>
    </row>
    <row r="217" spans="1:4">
      <c r="A217" t="s">
        <v>69</v>
      </c>
      <c r="B217" t="s">
        <v>115</v>
      </c>
      <c r="C217" t="s">
        <v>104</v>
      </c>
      <c r="D217">
        <v>1</v>
      </c>
    </row>
    <row r="218" spans="1:4">
      <c r="A218" t="s">
        <v>69</v>
      </c>
      <c r="B218" t="s">
        <v>106</v>
      </c>
      <c r="C218" t="s">
        <v>104</v>
      </c>
      <c r="D218">
        <v>7</v>
      </c>
    </row>
    <row r="219" spans="1:4">
      <c r="A219" t="s">
        <v>69</v>
      </c>
      <c r="B219" t="s">
        <v>107</v>
      </c>
      <c r="C219" t="s">
        <v>104</v>
      </c>
      <c r="D219">
        <v>20</v>
      </c>
    </row>
    <row r="220" spans="1:4">
      <c r="A220" t="s">
        <v>69</v>
      </c>
      <c r="B220" t="s">
        <v>108</v>
      </c>
      <c r="C220" t="s">
        <v>104</v>
      </c>
      <c r="D220">
        <v>40</v>
      </c>
    </row>
    <row r="221" spans="1:4">
      <c r="A221" t="s">
        <v>66</v>
      </c>
      <c r="B221" t="s">
        <v>102</v>
      </c>
      <c r="C221" t="s">
        <v>104</v>
      </c>
      <c r="D221">
        <v>9.4393000000000005E-2</v>
      </c>
    </row>
    <row r="222" spans="1:4">
      <c r="A222" t="s">
        <v>66</v>
      </c>
      <c r="B222" t="s">
        <v>106</v>
      </c>
      <c r="C222" t="s">
        <v>104</v>
      </c>
      <c r="D222">
        <v>7</v>
      </c>
    </row>
    <row r="223" spans="1:4">
      <c r="A223" t="s">
        <v>66</v>
      </c>
      <c r="B223" t="s">
        <v>107</v>
      </c>
      <c r="C223" t="s">
        <v>104</v>
      </c>
      <c r="D223">
        <v>20</v>
      </c>
    </row>
    <row r="224" spans="1:4">
      <c r="A224" t="s">
        <v>66</v>
      </c>
      <c r="B224" t="s">
        <v>108</v>
      </c>
      <c r="C224" t="s">
        <v>104</v>
      </c>
      <c r="D224">
        <v>25</v>
      </c>
    </row>
    <row r="225" spans="1:4">
      <c r="A225" t="s">
        <v>66</v>
      </c>
      <c r="B225" t="s">
        <v>110</v>
      </c>
      <c r="C225" t="s">
        <v>104</v>
      </c>
      <c r="D225">
        <v>21</v>
      </c>
    </row>
    <row r="226" spans="1:4">
      <c r="A226" t="s">
        <v>70</v>
      </c>
      <c r="B226" t="s">
        <v>102</v>
      </c>
      <c r="C226" t="s">
        <v>104</v>
      </c>
      <c r="D226">
        <v>9.4393000000000005E-2</v>
      </c>
    </row>
    <row r="227" spans="1:4">
      <c r="A227" t="s">
        <v>70</v>
      </c>
      <c r="B227" t="s">
        <v>105</v>
      </c>
      <c r="C227" t="s">
        <v>104</v>
      </c>
      <c r="D227">
        <v>0.5</v>
      </c>
    </row>
    <row r="228" spans="1:4">
      <c r="A228" t="s">
        <v>70</v>
      </c>
      <c r="B228" t="s">
        <v>106</v>
      </c>
      <c r="C228" t="s">
        <v>104</v>
      </c>
      <c r="D228">
        <v>7</v>
      </c>
    </row>
    <row r="229" spans="1:4">
      <c r="A229" t="s">
        <v>70</v>
      </c>
      <c r="B229" t="s">
        <v>107</v>
      </c>
      <c r="C229" t="s">
        <v>104</v>
      </c>
      <c r="D229">
        <v>20</v>
      </c>
    </row>
    <row r="230" spans="1:4">
      <c r="A230" t="s">
        <v>70</v>
      </c>
      <c r="B230" t="s">
        <v>108</v>
      </c>
      <c r="C230" t="s">
        <v>104</v>
      </c>
      <c r="D230">
        <v>30</v>
      </c>
    </row>
    <row r="231" spans="1:4">
      <c r="A231" t="s">
        <v>71</v>
      </c>
      <c r="B231" t="s">
        <v>102</v>
      </c>
      <c r="C231" t="s">
        <v>104</v>
      </c>
      <c r="D231">
        <v>9.4393000000000005E-2</v>
      </c>
    </row>
    <row r="232" spans="1:4">
      <c r="A232" t="s">
        <v>71</v>
      </c>
      <c r="B232" t="s">
        <v>105</v>
      </c>
      <c r="C232" t="s">
        <v>104</v>
      </c>
      <c r="D232">
        <v>0.5</v>
      </c>
    </row>
    <row r="233" spans="1:4">
      <c r="A233" t="s">
        <v>71</v>
      </c>
      <c r="B233" t="s">
        <v>106</v>
      </c>
      <c r="C233" t="s">
        <v>104</v>
      </c>
      <c r="D233">
        <v>7</v>
      </c>
    </row>
    <row r="234" spans="1:4">
      <c r="A234" t="s">
        <v>71</v>
      </c>
      <c r="B234" t="s">
        <v>107</v>
      </c>
      <c r="C234" t="s">
        <v>104</v>
      </c>
      <c r="D234">
        <v>20</v>
      </c>
    </row>
    <row r="235" spans="1:4">
      <c r="A235" t="s">
        <v>71</v>
      </c>
      <c r="B235" t="s">
        <v>108</v>
      </c>
      <c r="C235" t="s">
        <v>104</v>
      </c>
      <c r="D235">
        <v>30</v>
      </c>
    </row>
    <row r="236" spans="1:4">
      <c r="A236" t="s">
        <v>73</v>
      </c>
      <c r="B236" t="s">
        <v>102</v>
      </c>
      <c r="C236" t="s">
        <v>104</v>
      </c>
      <c r="D236">
        <v>9.4393000000000005E-2</v>
      </c>
    </row>
    <row r="237" spans="1:4">
      <c r="A237" t="s">
        <v>73</v>
      </c>
      <c r="B237" t="s">
        <v>105</v>
      </c>
      <c r="C237" t="s">
        <v>104</v>
      </c>
      <c r="D237">
        <v>1</v>
      </c>
    </row>
    <row r="238" spans="1:4">
      <c r="A238" t="s">
        <v>73</v>
      </c>
      <c r="B238" t="s">
        <v>115</v>
      </c>
      <c r="C238" t="s">
        <v>104</v>
      </c>
      <c r="D238">
        <v>1</v>
      </c>
    </row>
    <row r="239" spans="1:4">
      <c r="A239" t="s">
        <v>73</v>
      </c>
      <c r="B239" t="s">
        <v>106</v>
      </c>
      <c r="C239" t="s">
        <v>104</v>
      </c>
      <c r="D239">
        <v>7</v>
      </c>
    </row>
    <row r="240" spans="1:4">
      <c r="A240" t="s">
        <v>73</v>
      </c>
      <c r="B240" t="s">
        <v>107</v>
      </c>
      <c r="C240" t="s">
        <v>104</v>
      </c>
      <c r="D240">
        <v>20</v>
      </c>
    </row>
    <row r="241" spans="1:4">
      <c r="A241" t="s">
        <v>73</v>
      </c>
      <c r="B241" t="s">
        <v>108</v>
      </c>
      <c r="C241" t="s">
        <v>104</v>
      </c>
      <c r="D241">
        <v>30</v>
      </c>
    </row>
    <row r="242" spans="1:4">
      <c r="A242" t="s">
        <v>74</v>
      </c>
      <c r="B242" t="s">
        <v>102</v>
      </c>
      <c r="C242" t="s">
        <v>104</v>
      </c>
      <c r="D242">
        <v>9.4393000000000005E-2</v>
      </c>
    </row>
    <row r="243" spans="1:4">
      <c r="A243" t="s">
        <v>74</v>
      </c>
      <c r="B243" t="s">
        <v>105</v>
      </c>
      <c r="C243" t="s">
        <v>104</v>
      </c>
      <c r="D243">
        <v>1</v>
      </c>
    </row>
    <row r="244" spans="1:4">
      <c r="A244" t="s">
        <v>74</v>
      </c>
      <c r="B244" t="s">
        <v>115</v>
      </c>
      <c r="C244" t="s">
        <v>104</v>
      </c>
      <c r="D244">
        <v>1</v>
      </c>
    </row>
    <row r="245" spans="1:4">
      <c r="A245" t="s">
        <v>74</v>
      </c>
      <c r="B245" t="s">
        <v>106</v>
      </c>
      <c r="C245" t="s">
        <v>104</v>
      </c>
      <c r="D245">
        <v>7</v>
      </c>
    </row>
    <row r="246" spans="1:4">
      <c r="A246" t="s">
        <v>74</v>
      </c>
      <c r="B246" t="s">
        <v>107</v>
      </c>
      <c r="C246" t="s">
        <v>104</v>
      </c>
      <c r="D246">
        <v>20</v>
      </c>
    </row>
    <row r="247" spans="1:4">
      <c r="A247" t="s">
        <v>74</v>
      </c>
      <c r="B247" t="s">
        <v>108</v>
      </c>
      <c r="C247" t="s">
        <v>104</v>
      </c>
      <c r="D247">
        <v>30</v>
      </c>
    </row>
    <row r="248" spans="1:4">
      <c r="A248" t="s">
        <v>72</v>
      </c>
      <c r="B248" t="s">
        <v>102</v>
      </c>
      <c r="C248" t="s">
        <v>104</v>
      </c>
      <c r="D248">
        <v>9.4393000000000005E-2</v>
      </c>
    </row>
    <row r="249" spans="1:4">
      <c r="A249" t="s">
        <v>72</v>
      </c>
      <c r="B249" t="s">
        <v>106</v>
      </c>
      <c r="C249" t="s">
        <v>104</v>
      </c>
      <c r="D249">
        <v>7</v>
      </c>
    </row>
    <row r="250" spans="1:4">
      <c r="A250" t="s">
        <v>72</v>
      </c>
      <c r="B250" t="s">
        <v>107</v>
      </c>
      <c r="C250" t="s">
        <v>104</v>
      </c>
      <c r="D250">
        <v>20</v>
      </c>
    </row>
    <row r="251" spans="1:4">
      <c r="A251" t="s">
        <v>72</v>
      </c>
      <c r="B251" t="s">
        <v>108</v>
      </c>
      <c r="C251" t="s">
        <v>104</v>
      </c>
      <c r="D251">
        <v>30</v>
      </c>
    </row>
    <row r="252" spans="1:4">
      <c r="A252" t="s">
        <v>36</v>
      </c>
      <c r="B252" t="s">
        <v>102</v>
      </c>
      <c r="C252" t="s">
        <v>112</v>
      </c>
      <c r="D252">
        <v>9.4393000000000005E-2</v>
      </c>
    </row>
    <row r="253" spans="1:4">
      <c r="A253" t="s">
        <v>36</v>
      </c>
      <c r="B253" t="s">
        <v>106</v>
      </c>
      <c r="C253" t="s">
        <v>112</v>
      </c>
      <c r="D253">
        <v>7</v>
      </c>
    </row>
    <row r="254" spans="1:4">
      <c r="A254" t="s">
        <v>36</v>
      </c>
      <c r="B254" t="s">
        <v>107</v>
      </c>
      <c r="C254" t="s">
        <v>112</v>
      </c>
      <c r="D254">
        <v>20</v>
      </c>
    </row>
    <row r="255" spans="1:4">
      <c r="A255" t="s">
        <v>36</v>
      </c>
      <c r="B255" t="s">
        <v>108</v>
      </c>
      <c r="C255" t="s">
        <v>112</v>
      </c>
      <c r="D255">
        <v>30</v>
      </c>
    </row>
    <row r="256" spans="1:4">
      <c r="A256" t="s">
        <v>37</v>
      </c>
      <c r="B256" t="s">
        <v>102</v>
      </c>
      <c r="C256" t="s">
        <v>112</v>
      </c>
      <c r="D256">
        <v>9.4393000000000005E-2</v>
      </c>
    </row>
    <row r="257" spans="1:4">
      <c r="A257" t="s">
        <v>37</v>
      </c>
      <c r="B257" t="s">
        <v>106</v>
      </c>
      <c r="C257" t="s">
        <v>112</v>
      </c>
      <c r="D257">
        <v>7</v>
      </c>
    </row>
    <row r="258" spans="1:4">
      <c r="A258" t="s">
        <v>37</v>
      </c>
      <c r="B258" t="s">
        <v>107</v>
      </c>
      <c r="C258" t="s">
        <v>112</v>
      </c>
      <c r="D258">
        <v>20</v>
      </c>
    </row>
    <row r="259" spans="1:4">
      <c r="A259" t="s">
        <v>37</v>
      </c>
      <c r="B259" t="s">
        <v>108</v>
      </c>
      <c r="C259" t="s">
        <v>112</v>
      </c>
      <c r="D259">
        <v>30</v>
      </c>
    </row>
    <row r="260" spans="1:4">
      <c r="A260" t="s">
        <v>44</v>
      </c>
      <c r="B260" t="s">
        <v>102</v>
      </c>
      <c r="C260" t="s">
        <v>112</v>
      </c>
      <c r="D260">
        <v>9.4393000000000005E-2</v>
      </c>
    </row>
    <row r="261" spans="1:4">
      <c r="A261" t="s">
        <v>44</v>
      </c>
      <c r="B261" t="s">
        <v>106</v>
      </c>
      <c r="C261" t="s">
        <v>112</v>
      </c>
      <c r="D261">
        <v>7</v>
      </c>
    </row>
    <row r="262" spans="1:4">
      <c r="A262" t="s">
        <v>44</v>
      </c>
      <c r="B262" t="s">
        <v>107</v>
      </c>
      <c r="C262" t="s">
        <v>112</v>
      </c>
      <c r="D262">
        <v>20</v>
      </c>
    </row>
    <row r="263" spans="1:4">
      <c r="A263" t="s">
        <v>44</v>
      </c>
      <c r="B263" t="s">
        <v>108</v>
      </c>
      <c r="C263" t="s">
        <v>112</v>
      </c>
      <c r="D263">
        <v>60</v>
      </c>
    </row>
    <row r="264" spans="1:4">
      <c r="A264" t="s">
        <v>41</v>
      </c>
      <c r="B264" t="s">
        <v>102</v>
      </c>
      <c r="C264" t="s">
        <v>112</v>
      </c>
      <c r="D264">
        <v>9.4393000000000005E-2</v>
      </c>
    </row>
    <row r="265" spans="1:4">
      <c r="A265" t="s">
        <v>41</v>
      </c>
      <c r="B265" t="s">
        <v>106</v>
      </c>
      <c r="C265" t="s">
        <v>112</v>
      </c>
      <c r="D265">
        <v>7</v>
      </c>
    </row>
    <row r="266" spans="1:4">
      <c r="A266" t="s">
        <v>41</v>
      </c>
      <c r="B266" t="s">
        <v>107</v>
      </c>
      <c r="C266" t="s">
        <v>112</v>
      </c>
      <c r="D266">
        <v>20</v>
      </c>
    </row>
    <row r="267" spans="1:4">
      <c r="A267" t="s">
        <v>41</v>
      </c>
      <c r="B267" t="s">
        <v>108</v>
      </c>
      <c r="C267" t="s">
        <v>112</v>
      </c>
      <c r="D267">
        <v>60</v>
      </c>
    </row>
    <row r="268" spans="1:4">
      <c r="A268" t="s">
        <v>42</v>
      </c>
      <c r="B268" t="s">
        <v>102</v>
      </c>
      <c r="C268" t="s">
        <v>112</v>
      </c>
      <c r="D268">
        <v>9.4393000000000005E-2</v>
      </c>
    </row>
    <row r="269" spans="1:4">
      <c r="A269" t="s">
        <v>42</v>
      </c>
      <c r="B269" t="s">
        <v>106</v>
      </c>
      <c r="C269" t="s">
        <v>112</v>
      </c>
      <c r="D269">
        <v>7</v>
      </c>
    </row>
    <row r="270" spans="1:4">
      <c r="A270" t="s">
        <v>42</v>
      </c>
      <c r="B270" t="s">
        <v>107</v>
      </c>
      <c r="C270" t="s">
        <v>112</v>
      </c>
      <c r="D270">
        <v>20</v>
      </c>
    </row>
    <row r="271" spans="1:4">
      <c r="A271" t="s">
        <v>42</v>
      </c>
      <c r="B271" t="s">
        <v>108</v>
      </c>
      <c r="C271" t="s">
        <v>112</v>
      </c>
      <c r="D271">
        <v>60</v>
      </c>
    </row>
    <row r="272" spans="1:4">
      <c r="A272" t="s">
        <v>43</v>
      </c>
      <c r="B272" t="s">
        <v>102</v>
      </c>
      <c r="C272" t="s">
        <v>112</v>
      </c>
      <c r="D272">
        <v>9.4393000000000005E-2</v>
      </c>
    </row>
    <row r="273" spans="1:4">
      <c r="A273" t="s">
        <v>43</v>
      </c>
      <c r="B273" t="s">
        <v>106</v>
      </c>
      <c r="C273" t="s">
        <v>112</v>
      </c>
      <c r="D273">
        <v>7</v>
      </c>
    </row>
    <row r="274" spans="1:4">
      <c r="A274" t="s">
        <v>43</v>
      </c>
      <c r="B274" t="s">
        <v>107</v>
      </c>
      <c r="C274" t="s">
        <v>112</v>
      </c>
      <c r="D274">
        <v>20</v>
      </c>
    </row>
    <row r="275" spans="1:4">
      <c r="A275" t="s">
        <v>43</v>
      </c>
      <c r="B275" t="s">
        <v>108</v>
      </c>
      <c r="C275" t="s">
        <v>112</v>
      </c>
      <c r="D275">
        <v>60</v>
      </c>
    </row>
    <row r="276" spans="1:4">
      <c r="A276" t="s">
        <v>51</v>
      </c>
      <c r="B276" t="s">
        <v>102</v>
      </c>
      <c r="C276" t="s">
        <v>112</v>
      </c>
      <c r="D276">
        <v>9.4393000000000005E-2</v>
      </c>
    </row>
    <row r="277" spans="1:4">
      <c r="A277" t="s">
        <v>51</v>
      </c>
      <c r="B277" t="s">
        <v>105</v>
      </c>
      <c r="C277" t="s">
        <v>112</v>
      </c>
      <c r="D277">
        <v>5.3</v>
      </c>
    </row>
    <row r="278" spans="1:4">
      <c r="A278" t="s">
        <v>51</v>
      </c>
      <c r="B278" t="s">
        <v>106</v>
      </c>
      <c r="C278" t="s">
        <v>112</v>
      </c>
      <c r="D278">
        <v>7</v>
      </c>
    </row>
    <row r="279" spans="1:4">
      <c r="A279" t="s">
        <v>51</v>
      </c>
      <c r="B279" t="s">
        <v>107</v>
      </c>
      <c r="C279" t="s">
        <v>112</v>
      </c>
      <c r="D279">
        <v>20</v>
      </c>
    </row>
    <row r="280" spans="1:4">
      <c r="A280" t="s">
        <v>51</v>
      </c>
      <c r="B280" t="s">
        <v>108</v>
      </c>
      <c r="C280" t="s">
        <v>112</v>
      </c>
      <c r="D280">
        <v>25</v>
      </c>
    </row>
    <row r="281" spans="1:4">
      <c r="A281" t="s">
        <v>51</v>
      </c>
      <c r="B281" t="s">
        <v>109</v>
      </c>
      <c r="C281" t="s">
        <v>112</v>
      </c>
      <c r="D281">
        <v>0.25</v>
      </c>
    </row>
    <row r="282" spans="1:4">
      <c r="A282" t="s">
        <v>51</v>
      </c>
      <c r="B282" t="s">
        <v>110</v>
      </c>
      <c r="C282" t="s">
        <v>112</v>
      </c>
      <c r="D282">
        <v>7</v>
      </c>
    </row>
    <row r="283" spans="1:4">
      <c r="A283" t="s">
        <v>52</v>
      </c>
      <c r="B283" t="s">
        <v>102</v>
      </c>
      <c r="C283" t="s">
        <v>112</v>
      </c>
      <c r="D283">
        <v>9.4393000000000005E-2</v>
      </c>
    </row>
    <row r="284" spans="1:4">
      <c r="A284" t="s">
        <v>52</v>
      </c>
      <c r="B284" t="s">
        <v>105</v>
      </c>
      <c r="C284" t="s">
        <v>112</v>
      </c>
      <c r="D284">
        <v>5.3</v>
      </c>
    </row>
    <row r="285" spans="1:4">
      <c r="A285" t="s">
        <v>52</v>
      </c>
      <c r="B285" t="s">
        <v>106</v>
      </c>
      <c r="C285" t="s">
        <v>112</v>
      </c>
      <c r="D285">
        <v>7</v>
      </c>
    </row>
    <row r="286" spans="1:4">
      <c r="A286" t="s">
        <v>52</v>
      </c>
      <c r="B286" t="s">
        <v>107</v>
      </c>
      <c r="C286" t="s">
        <v>112</v>
      </c>
      <c r="D286">
        <v>20</v>
      </c>
    </row>
    <row r="287" spans="1:4">
      <c r="A287" t="s">
        <v>52</v>
      </c>
      <c r="B287" t="s">
        <v>108</v>
      </c>
      <c r="C287" t="s">
        <v>112</v>
      </c>
      <c r="D287">
        <v>25</v>
      </c>
    </row>
    <row r="288" spans="1:4">
      <c r="A288" t="s">
        <v>52</v>
      </c>
      <c r="B288" t="s">
        <v>109</v>
      </c>
      <c r="C288" t="s">
        <v>112</v>
      </c>
      <c r="D288">
        <v>0.25</v>
      </c>
    </row>
    <row r="289" spans="1:4">
      <c r="A289" t="s">
        <v>52</v>
      </c>
      <c r="B289" t="s">
        <v>110</v>
      </c>
      <c r="C289" t="s">
        <v>112</v>
      </c>
      <c r="D289">
        <v>7</v>
      </c>
    </row>
    <row r="290" spans="1:4">
      <c r="A290" t="s">
        <v>53</v>
      </c>
      <c r="B290" t="s">
        <v>102</v>
      </c>
      <c r="C290" t="s">
        <v>112</v>
      </c>
      <c r="D290">
        <v>9.4393000000000005E-2</v>
      </c>
    </row>
    <row r="291" spans="1:4">
      <c r="A291" t="s">
        <v>53</v>
      </c>
      <c r="B291" t="s">
        <v>105</v>
      </c>
      <c r="C291" t="s">
        <v>112</v>
      </c>
      <c r="D291">
        <v>8.8699999999999992</v>
      </c>
    </row>
    <row r="292" spans="1:4">
      <c r="A292" t="s">
        <v>53</v>
      </c>
      <c r="B292" t="s">
        <v>106</v>
      </c>
      <c r="C292" t="s">
        <v>112</v>
      </c>
      <c r="D292">
        <v>7</v>
      </c>
    </row>
    <row r="293" spans="1:4">
      <c r="A293" t="s">
        <v>53</v>
      </c>
      <c r="B293" t="s">
        <v>107</v>
      </c>
      <c r="C293" t="s">
        <v>112</v>
      </c>
      <c r="D293">
        <v>20</v>
      </c>
    </row>
    <row r="294" spans="1:4">
      <c r="A294" t="s">
        <v>53</v>
      </c>
      <c r="B294" t="s">
        <v>108</v>
      </c>
      <c r="C294" t="s">
        <v>112</v>
      </c>
      <c r="D294">
        <v>30</v>
      </c>
    </row>
    <row r="295" spans="1:4">
      <c r="A295" t="s">
        <v>53</v>
      </c>
      <c r="B295" t="s">
        <v>109</v>
      </c>
      <c r="C295" t="s">
        <v>112</v>
      </c>
      <c r="D295">
        <v>0.2</v>
      </c>
    </row>
    <row r="296" spans="1:4">
      <c r="A296" t="s">
        <v>53</v>
      </c>
      <c r="B296" t="s">
        <v>110</v>
      </c>
      <c r="C296" t="s">
        <v>112</v>
      </c>
      <c r="D296">
        <v>14</v>
      </c>
    </row>
    <row r="297" spans="1:4">
      <c r="A297" t="s">
        <v>54</v>
      </c>
      <c r="B297" t="s">
        <v>102</v>
      </c>
      <c r="C297" t="s">
        <v>112</v>
      </c>
      <c r="D297">
        <v>9.4393000000000005E-2</v>
      </c>
    </row>
    <row r="298" spans="1:4">
      <c r="A298" t="s">
        <v>54</v>
      </c>
      <c r="B298" t="s">
        <v>105</v>
      </c>
      <c r="C298" t="s">
        <v>112</v>
      </c>
      <c r="D298">
        <v>8.8699999999999992</v>
      </c>
    </row>
    <row r="299" spans="1:4">
      <c r="A299" t="s">
        <v>54</v>
      </c>
      <c r="B299" t="s">
        <v>106</v>
      </c>
      <c r="C299" t="s">
        <v>112</v>
      </c>
      <c r="D299">
        <v>7</v>
      </c>
    </row>
    <row r="300" spans="1:4">
      <c r="A300" t="s">
        <v>54</v>
      </c>
      <c r="B300" t="s">
        <v>107</v>
      </c>
      <c r="C300" t="s">
        <v>112</v>
      </c>
      <c r="D300">
        <v>20</v>
      </c>
    </row>
    <row r="301" spans="1:4">
      <c r="A301" t="s">
        <v>54</v>
      </c>
      <c r="B301" t="s">
        <v>108</v>
      </c>
      <c r="C301" t="s">
        <v>112</v>
      </c>
      <c r="D301">
        <v>30</v>
      </c>
    </row>
    <row r="302" spans="1:4">
      <c r="A302" t="s">
        <v>54</v>
      </c>
      <c r="B302" t="s">
        <v>109</v>
      </c>
      <c r="C302" t="s">
        <v>112</v>
      </c>
      <c r="D302">
        <v>0.2</v>
      </c>
    </row>
    <row r="303" spans="1:4">
      <c r="A303" t="s">
        <v>54</v>
      </c>
      <c r="B303" t="s">
        <v>110</v>
      </c>
      <c r="C303" t="s">
        <v>112</v>
      </c>
      <c r="D303">
        <v>14</v>
      </c>
    </row>
    <row r="304" spans="1:4">
      <c r="A304" t="s">
        <v>55</v>
      </c>
      <c r="B304" t="s">
        <v>102</v>
      </c>
      <c r="C304" t="s">
        <v>112</v>
      </c>
      <c r="D304">
        <v>9.4393000000000005E-2</v>
      </c>
    </row>
    <row r="305" spans="1:4">
      <c r="A305" t="s">
        <v>55</v>
      </c>
      <c r="B305" t="s">
        <v>105</v>
      </c>
      <c r="C305" t="s">
        <v>112</v>
      </c>
      <c r="D305">
        <v>3</v>
      </c>
    </row>
    <row r="306" spans="1:4">
      <c r="A306" t="s">
        <v>55</v>
      </c>
      <c r="B306" t="s">
        <v>106</v>
      </c>
      <c r="C306" t="s">
        <v>112</v>
      </c>
      <c r="D306">
        <v>7</v>
      </c>
    </row>
    <row r="307" spans="1:4">
      <c r="A307" t="s">
        <v>55</v>
      </c>
      <c r="B307" t="s">
        <v>107</v>
      </c>
      <c r="C307" t="s">
        <v>112</v>
      </c>
      <c r="D307">
        <v>20</v>
      </c>
    </row>
    <row r="308" spans="1:4">
      <c r="A308" t="s">
        <v>55</v>
      </c>
      <c r="B308" t="s">
        <v>108</v>
      </c>
      <c r="C308" t="s">
        <v>112</v>
      </c>
      <c r="D308">
        <v>30</v>
      </c>
    </row>
    <row r="309" spans="1:4">
      <c r="A309" t="s">
        <v>55</v>
      </c>
      <c r="B309" t="s">
        <v>109</v>
      </c>
      <c r="C309" t="s">
        <v>112</v>
      </c>
      <c r="D309">
        <v>0.2</v>
      </c>
    </row>
    <row r="310" spans="1:4">
      <c r="A310" t="s">
        <v>55</v>
      </c>
      <c r="B310" t="s">
        <v>110</v>
      </c>
      <c r="C310" t="s">
        <v>112</v>
      </c>
      <c r="D310">
        <v>14</v>
      </c>
    </row>
    <row r="311" spans="1:4">
      <c r="A311" t="s">
        <v>56</v>
      </c>
      <c r="B311" t="s">
        <v>102</v>
      </c>
      <c r="C311" t="s">
        <v>112</v>
      </c>
      <c r="D311">
        <v>9.4393000000000005E-2</v>
      </c>
    </row>
    <row r="312" spans="1:4">
      <c r="A312" t="s">
        <v>56</v>
      </c>
      <c r="B312" t="s">
        <v>105</v>
      </c>
      <c r="C312" t="s">
        <v>112</v>
      </c>
      <c r="D312">
        <v>3</v>
      </c>
    </row>
    <row r="313" spans="1:4">
      <c r="A313" t="s">
        <v>56</v>
      </c>
      <c r="B313" t="s">
        <v>106</v>
      </c>
      <c r="C313" t="s">
        <v>112</v>
      </c>
      <c r="D313">
        <v>7</v>
      </c>
    </row>
    <row r="314" spans="1:4">
      <c r="A314" t="s">
        <v>56</v>
      </c>
      <c r="B314" t="s">
        <v>107</v>
      </c>
      <c r="C314" t="s">
        <v>112</v>
      </c>
      <c r="D314">
        <v>20</v>
      </c>
    </row>
    <row r="315" spans="1:4">
      <c r="A315" t="s">
        <v>56</v>
      </c>
      <c r="B315" t="s">
        <v>108</v>
      </c>
      <c r="C315" t="s">
        <v>112</v>
      </c>
      <c r="D315">
        <v>30</v>
      </c>
    </row>
    <row r="316" spans="1:4">
      <c r="A316" t="s">
        <v>56</v>
      </c>
      <c r="B316" t="s">
        <v>109</v>
      </c>
      <c r="C316" t="s">
        <v>112</v>
      </c>
      <c r="D316">
        <v>0.2</v>
      </c>
    </row>
    <row r="317" spans="1:4">
      <c r="A317" t="s">
        <v>56</v>
      </c>
      <c r="B317" t="s">
        <v>110</v>
      </c>
      <c r="C317" t="s">
        <v>112</v>
      </c>
      <c r="D317">
        <v>14</v>
      </c>
    </row>
    <row r="318" spans="1:4">
      <c r="A318" t="s">
        <v>57</v>
      </c>
      <c r="B318" t="s">
        <v>102</v>
      </c>
      <c r="C318" t="s">
        <v>112</v>
      </c>
      <c r="D318">
        <v>9.4393000000000005E-2</v>
      </c>
    </row>
    <row r="319" spans="1:4">
      <c r="A319" t="s">
        <v>57</v>
      </c>
      <c r="B319" t="s">
        <v>105</v>
      </c>
      <c r="C319" t="s">
        <v>112</v>
      </c>
      <c r="D319">
        <v>3.5</v>
      </c>
    </row>
    <row r="320" spans="1:4">
      <c r="A320" t="s">
        <v>57</v>
      </c>
      <c r="B320" t="s">
        <v>106</v>
      </c>
      <c r="C320" t="s">
        <v>112</v>
      </c>
      <c r="D320">
        <v>7</v>
      </c>
    </row>
    <row r="321" spans="1:4">
      <c r="A321" t="s">
        <v>57</v>
      </c>
      <c r="B321" t="s">
        <v>107</v>
      </c>
      <c r="C321" t="s">
        <v>112</v>
      </c>
      <c r="D321">
        <v>20</v>
      </c>
    </row>
    <row r="322" spans="1:4">
      <c r="A322" t="s">
        <v>57</v>
      </c>
      <c r="B322" t="s">
        <v>108</v>
      </c>
      <c r="C322" t="s">
        <v>112</v>
      </c>
      <c r="D322">
        <v>25</v>
      </c>
    </row>
    <row r="323" spans="1:4">
      <c r="A323" t="s">
        <v>57</v>
      </c>
      <c r="B323" t="s">
        <v>109</v>
      </c>
      <c r="C323" t="s">
        <v>112</v>
      </c>
      <c r="D323">
        <v>0.25</v>
      </c>
    </row>
    <row r="324" spans="1:4">
      <c r="A324" t="s">
        <v>57</v>
      </c>
      <c r="B324" t="s">
        <v>110</v>
      </c>
      <c r="C324" t="s">
        <v>112</v>
      </c>
      <c r="D324">
        <v>7</v>
      </c>
    </row>
    <row r="325" spans="1:4">
      <c r="A325" t="s">
        <v>58</v>
      </c>
      <c r="B325" t="s">
        <v>102</v>
      </c>
      <c r="C325" t="s">
        <v>112</v>
      </c>
      <c r="D325">
        <v>9.4393000000000005E-2</v>
      </c>
    </row>
    <row r="326" spans="1:4">
      <c r="A326" t="s">
        <v>58</v>
      </c>
      <c r="B326" t="s">
        <v>105</v>
      </c>
      <c r="C326" t="s">
        <v>112</v>
      </c>
      <c r="D326">
        <v>3.5</v>
      </c>
    </row>
    <row r="327" spans="1:4">
      <c r="A327" t="s">
        <v>58</v>
      </c>
      <c r="B327" t="s">
        <v>106</v>
      </c>
      <c r="C327" t="s">
        <v>112</v>
      </c>
      <c r="D327">
        <v>7</v>
      </c>
    </row>
    <row r="328" spans="1:4">
      <c r="A328" t="s">
        <v>58</v>
      </c>
      <c r="B328" t="s">
        <v>107</v>
      </c>
      <c r="C328" t="s">
        <v>112</v>
      </c>
      <c r="D328">
        <v>20</v>
      </c>
    </row>
    <row r="329" spans="1:4">
      <c r="A329" t="s">
        <v>58</v>
      </c>
      <c r="B329" t="s">
        <v>108</v>
      </c>
      <c r="C329" t="s">
        <v>112</v>
      </c>
      <c r="D329">
        <v>25</v>
      </c>
    </row>
    <row r="330" spans="1:4">
      <c r="A330" t="s">
        <v>58</v>
      </c>
      <c r="B330" t="s">
        <v>109</v>
      </c>
      <c r="C330" t="s">
        <v>112</v>
      </c>
      <c r="D330">
        <v>0.25</v>
      </c>
    </row>
    <row r="331" spans="1:4">
      <c r="A331" t="s">
        <v>58</v>
      </c>
      <c r="B331" t="s">
        <v>110</v>
      </c>
      <c r="C331" t="s">
        <v>112</v>
      </c>
      <c r="D331">
        <v>7</v>
      </c>
    </row>
    <row r="332" spans="1:4">
      <c r="A332" t="s">
        <v>59</v>
      </c>
      <c r="B332" t="s">
        <v>102</v>
      </c>
      <c r="C332" t="s">
        <v>112</v>
      </c>
      <c r="D332">
        <v>9.4393000000000005E-2</v>
      </c>
    </row>
    <row r="333" spans="1:4">
      <c r="A333" t="s">
        <v>59</v>
      </c>
      <c r="B333" t="s">
        <v>105</v>
      </c>
      <c r="C333" t="s">
        <v>112</v>
      </c>
      <c r="D333">
        <v>3.2</v>
      </c>
    </row>
    <row r="334" spans="1:4">
      <c r="A334" t="s">
        <v>59</v>
      </c>
      <c r="B334" t="s">
        <v>106</v>
      </c>
      <c r="C334" t="s">
        <v>112</v>
      </c>
      <c r="D334">
        <v>7</v>
      </c>
    </row>
    <row r="335" spans="1:4">
      <c r="A335" t="s">
        <v>59</v>
      </c>
      <c r="B335" t="s">
        <v>107</v>
      </c>
      <c r="C335" t="s">
        <v>112</v>
      </c>
      <c r="D335">
        <v>20</v>
      </c>
    </row>
    <row r="336" spans="1:4">
      <c r="A336" t="s">
        <v>59</v>
      </c>
      <c r="B336" t="s">
        <v>108</v>
      </c>
      <c r="C336" t="s">
        <v>112</v>
      </c>
      <c r="D336">
        <v>20</v>
      </c>
    </row>
    <row r="337" spans="1:4">
      <c r="A337" t="s">
        <v>59</v>
      </c>
      <c r="B337" t="s">
        <v>109</v>
      </c>
      <c r="C337" t="s">
        <v>112</v>
      </c>
      <c r="D337">
        <v>0.25</v>
      </c>
    </row>
    <row r="338" spans="1:4">
      <c r="A338" t="s">
        <v>59</v>
      </c>
      <c r="B338" t="s">
        <v>110</v>
      </c>
      <c r="C338" t="s">
        <v>112</v>
      </c>
      <c r="D338">
        <v>3.5</v>
      </c>
    </row>
    <row r="339" spans="1:4">
      <c r="A339" t="s">
        <v>69</v>
      </c>
      <c r="B339" t="s">
        <v>102</v>
      </c>
      <c r="C339" t="s">
        <v>112</v>
      </c>
      <c r="D339">
        <v>9.4393000000000005E-2</v>
      </c>
    </row>
    <row r="340" spans="1:4">
      <c r="A340" t="s">
        <v>69</v>
      </c>
      <c r="B340" t="s">
        <v>105</v>
      </c>
      <c r="C340" t="s">
        <v>112</v>
      </c>
      <c r="D340">
        <v>1</v>
      </c>
    </row>
    <row r="341" spans="1:4">
      <c r="A341" t="s">
        <v>69</v>
      </c>
      <c r="B341" t="s">
        <v>115</v>
      </c>
      <c r="C341" t="s">
        <v>112</v>
      </c>
      <c r="D341">
        <v>1</v>
      </c>
    </row>
    <row r="342" spans="1:4">
      <c r="A342" t="s">
        <v>69</v>
      </c>
      <c r="B342" t="s">
        <v>106</v>
      </c>
      <c r="C342" t="s">
        <v>112</v>
      </c>
      <c r="D342">
        <v>7</v>
      </c>
    </row>
    <row r="343" spans="1:4">
      <c r="A343" t="s">
        <v>69</v>
      </c>
      <c r="B343" t="s">
        <v>107</v>
      </c>
      <c r="C343" t="s">
        <v>112</v>
      </c>
      <c r="D343">
        <v>20</v>
      </c>
    </row>
    <row r="344" spans="1:4">
      <c r="A344" t="s">
        <v>69</v>
      </c>
      <c r="B344" t="s">
        <v>108</v>
      </c>
      <c r="C344" t="s">
        <v>112</v>
      </c>
      <c r="D344">
        <v>40</v>
      </c>
    </row>
    <row r="345" spans="1:4">
      <c r="A345" t="s">
        <v>73</v>
      </c>
      <c r="B345" t="s">
        <v>102</v>
      </c>
      <c r="C345" t="s">
        <v>112</v>
      </c>
      <c r="D345">
        <v>9.4393000000000005E-2</v>
      </c>
    </row>
    <row r="346" spans="1:4">
      <c r="A346" t="s">
        <v>73</v>
      </c>
      <c r="B346" t="s">
        <v>105</v>
      </c>
      <c r="C346" t="s">
        <v>112</v>
      </c>
      <c r="D346">
        <v>1</v>
      </c>
    </row>
    <row r="347" spans="1:4">
      <c r="A347" t="s">
        <v>73</v>
      </c>
      <c r="B347" t="s">
        <v>115</v>
      </c>
      <c r="C347" t="s">
        <v>112</v>
      </c>
      <c r="D347">
        <v>1</v>
      </c>
    </row>
    <row r="348" spans="1:4">
      <c r="A348" t="s">
        <v>73</v>
      </c>
      <c r="B348" t="s">
        <v>106</v>
      </c>
      <c r="C348" t="s">
        <v>112</v>
      </c>
      <c r="D348">
        <v>7</v>
      </c>
    </row>
    <row r="349" spans="1:4">
      <c r="A349" t="s">
        <v>73</v>
      </c>
      <c r="B349" t="s">
        <v>107</v>
      </c>
      <c r="C349" t="s">
        <v>112</v>
      </c>
      <c r="D349">
        <v>20</v>
      </c>
    </row>
    <row r="350" spans="1:4">
      <c r="A350" t="s">
        <v>73</v>
      </c>
      <c r="B350" t="s">
        <v>108</v>
      </c>
      <c r="C350" t="s">
        <v>112</v>
      </c>
      <c r="D350">
        <v>30</v>
      </c>
    </row>
    <row r="351" spans="1:4">
      <c r="A351" t="s">
        <v>74</v>
      </c>
      <c r="B351" t="s">
        <v>102</v>
      </c>
      <c r="C351" t="s">
        <v>112</v>
      </c>
      <c r="D351">
        <v>9.4393000000000005E-2</v>
      </c>
    </row>
    <row r="352" spans="1:4">
      <c r="A352" t="s">
        <v>74</v>
      </c>
      <c r="B352" t="s">
        <v>105</v>
      </c>
      <c r="C352" t="s">
        <v>112</v>
      </c>
      <c r="D352">
        <v>1</v>
      </c>
    </row>
    <row r="353" spans="1:4">
      <c r="A353" t="s">
        <v>74</v>
      </c>
      <c r="B353" t="s">
        <v>115</v>
      </c>
      <c r="C353" t="s">
        <v>112</v>
      </c>
      <c r="D353">
        <v>1</v>
      </c>
    </row>
    <row r="354" spans="1:4">
      <c r="A354" t="s">
        <v>74</v>
      </c>
      <c r="B354" t="s">
        <v>106</v>
      </c>
      <c r="C354" t="s">
        <v>112</v>
      </c>
      <c r="D354">
        <v>7</v>
      </c>
    </row>
    <row r="355" spans="1:4">
      <c r="A355" t="s">
        <v>74</v>
      </c>
      <c r="B355" t="s">
        <v>107</v>
      </c>
      <c r="C355" t="s">
        <v>112</v>
      </c>
      <c r="D355">
        <v>20</v>
      </c>
    </row>
    <row r="356" spans="1:4">
      <c r="A356" t="s">
        <v>74</v>
      </c>
      <c r="B356" t="s">
        <v>108</v>
      </c>
      <c r="C356" t="s">
        <v>112</v>
      </c>
      <c r="D356">
        <v>30</v>
      </c>
    </row>
    <row r="636" spans="1:1">
      <c r="A636" s="6"/>
    </row>
    <row r="637" spans="1:1">
      <c r="A637" s="6"/>
    </row>
    <row r="638" spans="1:1">
      <c r="A638" s="6"/>
    </row>
    <row r="639" spans="1:1">
      <c r="A639" s="6"/>
    </row>
    <row r="640" spans="1:1">
      <c r="A640" s="6"/>
    </row>
    <row r="641" spans="1:1">
      <c r="A641" s="6"/>
    </row>
    <row r="642" spans="1:1">
      <c r="A642" s="6"/>
    </row>
    <row r="643" spans="1:1">
      <c r="A643" s="6"/>
    </row>
    <row r="644" spans="1:1">
      <c r="A644" s="6"/>
    </row>
    <row r="645" spans="1:1">
      <c r="A645" s="6"/>
    </row>
    <row r="646" spans="1:1">
      <c r="A646" s="6"/>
    </row>
  </sheetData>
  <sortState xmlns:xlrd2="http://schemas.microsoft.com/office/spreadsheetml/2017/richdata2" ref="A1:D630">
    <sortCondition descending="1" ref="C1:C630"/>
  </sortState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F30C5-CFA2-4F1B-8F7A-40E11B3ED12B}">
  <dimension ref="A1:D275"/>
  <sheetViews>
    <sheetView zoomScale="130" zoomScaleNormal="130" workbookViewId="0">
      <selection activeCell="H26" sqref="H26"/>
    </sheetView>
  </sheetViews>
  <sheetFormatPr defaultRowHeight="14.5"/>
  <cols>
    <col min="1" max="2" width="26.453125" customWidth="1"/>
    <col min="3" max="4" width="13.26953125" customWidth="1"/>
    <col min="8" max="8" width="8.90625" customWidth="1"/>
  </cols>
  <sheetData>
    <row r="1" spans="1:4">
      <c r="A1" t="s">
        <v>183</v>
      </c>
      <c r="B1" t="s">
        <v>184</v>
      </c>
      <c r="C1" t="s">
        <v>185</v>
      </c>
      <c r="D1" t="s">
        <v>186</v>
      </c>
    </row>
    <row r="2" spans="1:4">
      <c r="A2" t="s">
        <v>26</v>
      </c>
      <c r="B2" t="s">
        <v>102</v>
      </c>
      <c r="C2" t="s">
        <v>103</v>
      </c>
      <c r="D2">
        <v>9.4393000000000005E-2</v>
      </c>
    </row>
    <row r="3" spans="1:4">
      <c r="A3" t="s">
        <v>26</v>
      </c>
      <c r="B3" t="s">
        <v>105</v>
      </c>
      <c r="C3" t="s">
        <v>103</v>
      </c>
      <c r="D3">
        <v>0.309</v>
      </c>
    </row>
    <row r="4" spans="1:4">
      <c r="A4" t="s">
        <v>26</v>
      </c>
      <c r="B4" t="s">
        <v>106</v>
      </c>
      <c r="C4" t="s">
        <v>103</v>
      </c>
      <c r="D4">
        <v>7</v>
      </c>
    </row>
    <row r="5" spans="1:4">
      <c r="A5" t="s">
        <v>26</v>
      </c>
      <c r="B5" t="s">
        <v>107</v>
      </c>
      <c r="C5" t="s">
        <v>103</v>
      </c>
      <c r="D5">
        <v>20</v>
      </c>
    </row>
    <row r="6" spans="1:4">
      <c r="A6" t="s">
        <v>26</v>
      </c>
      <c r="B6" t="s">
        <v>108</v>
      </c>
      <c r="C6" t="s">
        <v>103</v>
      </c>
      <c r="D6">
        <v>25</v>
      </c>
    </row>
    <row r="7" spans="1:4">
      <c r="A7" t="s">
        <v>26</v>
      </c>
      <c r="B7" t="s">
        <v>109</v>
      </c>
      <c r="C7" t="s">
        <v>103</v>
      </c>
      <c r="D7">
        <v>0.15</v>
      </c>
    </row>
    <row r="8" spans="1:4">
      <c r="A8" t="s">
        <v>26</v>
      </c>
      <c r="B8" t="s">
        <v>110</v>
      </c>
      <c r="C8" t="s">
        <v>103</v>
      </c>
      <c r="D8">
        <v>21</v>
      </c>
    </row>
    <row r="9" spans="1:4">
      <c r="A9" t="s">
        <v>27</v>
      </c>
      <c r="B9" t="s">
        <v>102</v>
      </c>
      <c r="C9" t="s">
        <v>103</v>
      </c>
      <c r="D9">
        <v>9.4393000000000005E-2</v>
      </c>
    </row>
    <row r="10" spans="1:4">
      <c r="A10" t="s">
        <v>27</v>
      </c>
      <c r="B10" t="s">
        <v>105</v>
      </c>
      <c r="C10" t="s">
        <v>103</v>
      </c>
      <c r="D10">
        <v>0.309</v>
      </c>
    </row>
    <row r="11" spans="1:4">
      <c r="A11" t="s">
        <v>27</v>
      </c>
      <c r="B11" t="s">
        <v>106</v>
      </c>
      <c r="C11" t="s">
        <v>103</v>
      </c>
      <c r="D11">
        <v>7</v>
      </c>
    </row>
    <row r="12" spans="1:4">
      <c r="A12" t="s">
        <v>27</v>
      </c>
      <c r="B12" t="s">
        <v>107</v>
      </c>
      <c r="C12" t="s">
        <v>103</v>
      </c>
      <c r="D12">
        <v>20</v>
      </c>
    </row>
    <row r="13" spans="1:4">
      <c r="A13" t="s">
        <v>27</v>
      </c>
      <c r="B13" t="s">
        <v>108</v>
      </c>
      <c r="C13" t="s">
        <v>103</v>
      </c>
      <c r="D13">
        <v>25</v>
      </c>
    </row>
    <row r="14" spans="1:4">
      <c r="A14" t="s">
        <v>27</v>
      </c>
      <c r="B14" t="s">
        <v>109</v>
      </c>
      <c r="C14" t="s">
        <v>103</v>
      </c>
      <c r="D14">
        <v>0.15</v>
      </c>
    </row>
    <row r="15" spans="1:4">
      <c r="A15" t="s">
        <v>27</v>
      </c>
      <c r="B15" t="s">
        <v>110</v>
      </c>
      <c r="C15" t="s">
        <v>103</v>
      </c>
      <c r="D15">
        <v>21</v>
      </c>
    </row>
    <row r="16" spans="1:4">
      <c r="A16" t="s">
        <v>28</v>
      </c>
      <c r="B16" t="s">
        <v>102</v>
      </c>
      <c r="C16" t="s">
        <v>103</v>
      </c>
      <c r="D16">
        <v>0</v>
      </c>
    </row>
    <row r="17" spans="1:4">
      <c r="A17" t="s">
        <v>28</v>
      </c>
      <c r="B17" t="s">
        <v>105</v>
      </c>
      <c r="C17" t="s">
        <v>103</v>
      </c>
      <c r="D17">
        <v>1</v>
      </c>
    </row>
    <row r="18" spans="1:4">
      <c r="A18" t="s">
        <v>28</v>
      </c>
      <c r="B18" t="s">
        <v>108</v>
      </c>
      <c r="C18" t="s">
        <v>103</v>
      </c>
      <c r="D18">
        <v>30</v>
      </c>
    </row>
    <row r="19" spans="1:4">
      <c r="A19" t="s">
        <v>29</v>
      </c>
      <c r="B19" t="s">
        <v>102</v>
      </c>
      <c r="C19" t="s">
        <v>103</v>
      </c>
      <c r="D19">
        <v>0</v>
      </c>
    </row>
    <row r="20" spans="1:4">
      <c r="A20" t="s">
        <v>29</v>
      </c>
      <c r="B20" t="s">
        <v>105</v>
      </c>
      <c r="C20" t="s">
        <v>103</v>
      </c>
      <c r="D20">
        <v>0.98</v>
      </c>
    </row>
    <row r="21" spans="1:4">
      <c r="A21" t="s">
        <v>29</v>
      </c>
      <c r="B21" t="s">
        <v>108</v>
      </c>
      <c r="C21" t="s">
        <v>103</v>
      </c>
      <c r="D21">
        <v>20</v>
      </c>
    </row>
    <row r="22" spans="1:4">
      <c r="A22" t="s">
        <v>30</v>
      </c>
      <c r="B22" t="s">
        <v>102</v>
      </c>
      <c r="C22" t="s">
        <v>103</v>
      </c>
      <c r="D22">
        <v>0</v>
      </c>
    </row>
    <row r="23" spans="1:4">
      <c r="A23" t="s">
        <v>30</v>
      </c>
      <c r="B23" t="s">
        <v>105</v>
      </c>
      <c r="C23" t="s">
        <v>103</v>
      </c>
      <c r="D23">
        <v>4.0999999999999996</v>
      </c>
    </row>
    <row r="24" spans="1:4">
      <c r="A24" t="s">
        <v>30</v>
      </c>
      <c r="B24" t="s">
        <v>108</v>
      </c>
      <c r="C24" t="s">
        <v>103</v>
      </c>
      <c r="D24">
        <v>12</v>
      </c>
    </row>
    <row r="25" spans="1:4">
      <c r="A25" t="s">
        <v>31</v>
      </c>
      <c r="B25" t="s">
        <v>102</v>
      </c>
      <c r="C25" t="s">
        <v>103</v>
      </c>
      <c r="D25">
        <v>0</v>
      </c>
    </row>
    <row r="26" spans="1:4">
      <c r="A26" t="s">
        <v>31</v>
      </c>
      <c r="B26" t="s">
        <v>105</v>
      </c>
      <c r="C26" t="s">
        <v>103</v>
      </c>
      <c r="D26">
        <v>4.2</v>
      </c>
    </row>
    <row r="27" spans="1:4">
      <c r="A27" t="s">
        <v>31</v>
      </c>
      <c r="B27" t="s">
        <v>108</v>
      </c>
      <c r="C27" t="s">
        <v>103</v>
      </c>
      <c r="D27">
        <v>18</v>
      </c>
    </row>
    <row r="28" spans="1:4">
      <c r="A28" t="s">
        <v>32</v>
      </c>
      <c r="B28" t="s">
        <v>102</v>
      </c>
      <c r="C28" t="s">
        <v>103</v>
      </c>
      <c r="D28">
        <v>9.4393000000000005E-2</v>
      </c>
    </row>
    <row r="29" spans="1:4">
      <c r="A29" t="s">
        <v>32</v>
      </c>
      <c r="B29" t="s">
        <v>105</v>
      </c>
      <c r="C29" t="s">
        <v>103</v>
      </c>
      <c r="D29">
        <v>0.61</v>
      </c>
    </row>
    <row r="30" spans="1:4">
      <c r="A30" t="s">
        <v>32</v>
      </c>
      <c r="B30" t="s">
        <v>106</v>
      </c>
      <c r="C30" t="s">
        <v>103</v>
      </c>
      <c r="D30">
        <v>7</v>
      </c>
    </row>
    <row r="31" spans="1:4">
      <c r="A31" t="s">
        <v>32</v>
      </c>
      <c r="B31" t="s">
        <v>107</v>
      </c>
      <c r="C31" t="s">
        <v>103</v>
      </c>
      <c r="D31">
        <v>20</v>
      </c>
    </row>
    <row r="32" spans="1:4">
      <c r="A32" t="s">
        <v>32</v>
      </c>
      <c r="B32" t="s">
        <v>108</v>
      </c>
      <c r="C32" t="s">
        <v>103</v>
      </c>
      <c r="D32">
        <v>25</v>
      </c>
    </row>
    <row r="33" spans="1:4">
      <c r="A33" t="s">
        <v>32</v>
      </c>
      <c r="B33" t="s">
        <v>109</v>
      </c>
      <c r="C33" t="s">
        <v>103</v>
      </c>
      <c r="D33">
        <v>0.4</v>
      </c>
    </row>
    <row r="34" spans="1:4">
      <c r="A34" t="s">
        <v>32</v>
      </c>
      <c r="B34" t="s">
        <v>110</v>
      </c>
      <c r="C34" t="s">
        <v>103</v>
      </c>
      <c r="D34">
        <v>14</v>
      </c>
    </row>
    <row r="35" spans="1:4">
      <c r="A35" t="s">
        <v>33</v>
      </c>
      <c r="B35" t="s">
        <v>102</v>
      </c>
      <c r="C35" t="s">
        <v>103</v>
      </c>
      <c r="D35">
        <v>9.4393000000000005E-2</v>
      </c>
    </row>
    <row r="36" spans="1:4">
      <c r="A36" t="s">
        <v>33</v>
      </c>
      <c r="B36" t="s">
        <v>105</v>
      </c>
      <c r="C36" t="s">
        <v>103</v>
      </c>
      <c r="D36">
        <v>0.53</v>
      </c>
    </row>
    <row r="37" spans="1:4">
      <c r="A37" t="s">
        <v>33</v>
      </c>
      <c r="B37" t="s">
        <v>106</v>
      </c>
      <c r="C37" t="s">
        <v>103</v>
      </c>
      <c r="D37">
        <v>7</v>
      </c>
    </row>
    <row r="38" spans="1:4">
      <c r="A38" t="s">
        <v>33</v>
      </c>
      <c r="B38" t="s">
        <v>107</v>
      </c>
      <c r="C38" t="s">
        <v>103</v>
      </c>
      <c r="D38">
        <v>20</v>
      </c>
    </row>
    <row r="39" spans="1:4">
      <c r="A39" t="s">
        <v>33</v>
      </c>
      <c r="B39" t="s">
        <v>108</v>
      </c>
      <c r="C39" t="s">
        <v>103</v>
      </c>
      <c r="D39">
        <v>25</v>
      </c>
    </row>
    <row r="40" spans="1:4">
      <c r="A40" t="s">
        <v>33</v>
      </c>
      <c r="B40" t="s">
        <v>109</v>
      </c>
      <c r="C40" t="s">
        <v>103</v>
      </c>
      <c r="D40">
        <v>0.4</v>
      </c>
    </row>
    <row r="41" spans="1:4">
      <c r="A41" t="s">
        <v>33</v>
      </c>
      <c r="B41" t="s">
        <v>110</v>
      </c>
      <c r="C41" t="s">
        <v>103</v>
      </c>
      <c r="D41">
        <v>14</v>
      </c>
    </row>
    <row r="42" spans="1:4">
      <c r="A42" t="s">
        <v>34</v>
      </c>
      <c r="B42" t="s">
        <v>102</v>
      </c>
      <c r="C42" t="s">
        <v>103</v>
      </c>
      <c r="D42">
        <v>9.4393000000000005E-2</v>
      </c>
    </row>
    <row r="43" spans="1:4">
      <c r="A43" t="s">
        <v>34</v>
      </c>
      <c r="B43" t="s">
        <v>105</v>
      </c>
      <c r="C43" t="s">
        <v>103</v>
      </c>
      <c r="D43">
        <v>0.53</v>
      </c>
    </row>
    <row r="44" spans="1:4">
      <c r="A44" t="s">
        <v>34</v>
      </c>
      <c r="B44" t="s">
        <v>106</v>
      </c>
      <c r="C44" t="s">
        <v>103</v>
      </c>
      <c r="D44">
        <v>7</v>
      </c>
    </row>
    <row r="45" spans="1:4">
      <c r="A45" t="s">
        <v>34</v>
      </c>
      <c r="B45" t="s">
        <v>107</v>
      </c>
      <c r="C45" t="s">
        <v>103</v>
      </c>
      <c r="D45">
        <v>20</v>
      </c>
    </row>
    <row r="46" spans="1:4">
      <c r="A46" t="s">
        <v>34</v>
      </c>
      <c r="B46" t="s">
        <v>108</v>
      </c>
      <c r="C46" t="s">
        <v>103</v>
      </c>
      <c r="D46">
        <v>25</v>
      </c>
    </row>
    <row r="47" spans="1:4">
      <c r="A47" t="s">
        <v>34</v>
      </c>
      <c r="B47" t="s">
        <v>109</v>
      </c>
      <c r="C47" t="s">
        <v>103</v>
      </c>
      <c r="D47">
        <v>0.4</v>
      </c>
    </row>
    <row r="48" spans="1:4">
      <c r="A48" t="s">
        <v>34</v>
      </c>
      <c r="B48" t="s">
        <v>110</v>
      </c>
      <c r="C48" t="s">
        <v>103</v>
      </c>
      <c r="D48">
        <v>14</v>
      </c>
    </row>
    <row r="49" spans="1:4">
      <c r="A49" t="s">
        <v>36</v>
      </c>
      <c r="B49" t="s">
        <v>102</v>
      </c>
      <c r="C49" t="s">
        <v>103</v>
      </c>
      <c r="D49">
        <v>9.4393000000000005E-2</v>
      </c>
    </row>
    <row r="50" spans="1:4">
      <c r="A50" t="s">
        <v>36</v>
      </c>
      <c r="B50" t="s">
        <v>106</v>
      </c>
      <c r="C50" t="s">
        <v>103</v>
      </c>
      <c r="D50">
        <v>7</v>
      </c>
    </row>
    <row r="51" spans="1:4">
      <c r="A51" t="s">
        <v>36</v>
      </c>
      <c r="B51" t="s">
        <v>107</v>
      </c>
      <c r="C51" t="s">
        <v>103</v>
      </c>
      <c r="D51">
        <v>20</v>
      </c>
    </row>
    <row r="52" spans="1:4">
      <c r="A52" t="s">
        <v>36</v>
      </c>
      <c r="B52" t="s">
        <v>108</v>
      </c>
      <c r="C52" t="s">
        <v>103</v>
      </c>
      <c r="D52">
        <v>30</v>
      </c>
    </row>
    <row r="53" spans="1:4">
      <c r="A53" t="s">
        <v>37</v>
      </c>
      <c r="B53" t="s">
        <v>102</v>
      </c>
      <c r="C53" t="s">
        <v>103</v>
      </c>
      <c r="D53">
        <v>9.4393000000000005E-2</v>
      </c>
    </row>
    <row r="54" spans="1:4">
      <c r="A54" t="s">
        <v>37</v>
      </c>
      <c r="B54" t="s">
        <v>106</v>
      </c>
      <c r="C54" t="s">
        <v>103</v>
      </c>
      <c r="D54">
        <v>7</v>
      </c>
    </row>
    <row r="55" spans="1:4">
      <c r="A55" t="s">
        <v>37</v>
      </c>
      <c r="B55" t="s">
        <v>107</v>
      </c>
      <c r="C55" t="s">
        <v>103</v>
      </c>
      <c r="D55">
        <v>20</v>
      </c>
    </row>
    <row r="56" spans="1:4">
      <c r="A56" t="s">
        <v>37</v>
      </c>
      <c r="B56" t="s">
        <v>108</v>
      </c>
      <c r="C56" t="s">
        <v>103</v>
      </c>
      <c r="D56">
        <v>30</v>
      </c>
    </row>
    <row r="57" spans="1:4">
      <c r="A57" t="s">
        <v>39</v>
      </c>
      <c r="B57" t="s">
        <v>102</v>
      </c>
      <c r="C57" t="s">
        <v>103</v>
      </c>
      <c r="D57">
        <v>9.4393000000000005E-2</v>
      </c>
    </row>
    <row r="58" spans="1:4">
      <c r="A58" t="s">
        <v>39</v>
      </c>
      <c r="B58" t="s">
        <v>106</v>
      </c>
      <c r="C58" t="s">
        <v>103</v>
      </c>
      <c r="D58">
        <v>7</v>
      </c>
    </row>
    <row r="59" spans="1:4">
      <c r="A59" t="s">
        <v>39</v>
      </c>
      <c r="B59" t="s">
        <v>107</v>
      </c>
      <c r="C59" t="s">
        <v>103</v>
      </c>
      <c r="D59">
        <v>20</v>
      </c>
    </row>
    <row r="60" spans="1:4">
      <c r="A60" t="s">
        <v>39</v>
      </c>
      <c r="B60" t="s">
        <v>108</v>
      </c>
      <c r="C60" t="s">
        <v>103</v>
      </c>
      <c r="D60">
        <v>20</v>
      </c>
    </row>
    <row r="61" spans="1:4">
      <c r="A61" t="s">
        <v>39</v>
      </c>
      <c r="B61" t="s">
        <v>110</v>
      </c>
      <c r="C61" t="s">
        <v>103</v>
      </c>
      <c r="D61">
        <v>21</v>
      </c>
    </row>
    <row r="62" spans="1:4">
      <c r="A62" t="s">
        <v>44</v>
      </c>
      <c r="B62" t="s">
        <v>102</v>
      </c>
      <c r="C62" t="s">
        <v>103</v>
      </c>
      <c r="D62">
        <v>9.4393000000000005E-2</v>
      </c>
    </row>
    <row r="63" spans="1:4">
      <c r="A63" t="s">
        <v>44</v>
      </c>
      <c r="B63" t="s">
        <v>106</v>
      </c>
      <c r="C63" t="s">
        <v>103</v>
      </c>
      <c r="D63">
        <v>7</v>
      </c>
    </row>
    <row r="64" spans="1:4">
      <c r="A64" t="s">
        <v>44</v>
      </c>
      <c r="B64" t="s">
        <v>107</v>
      </c>
      <c r="C64" t="s">
        <v>103</v>
      </c>
      <c r="D64">
        <v>20</v>
      </c>
    </row>
    <row r="65" spans="1:4">
      <c r="A65" t="s">
        <v>44</v>
      </c>
      <c r="B65" t="s">
        <v>108</v>
      </c>
      <c r="C65" t="s">
        <v>103</v>
      </c>
      <c r="D65">
        <v>60</v>
      </c>
    </row>
    <row r="66" spans="1:4">
      <c r="A66" t="s">
        <v>41</v>
      </c>
      <c r="B66" t="s">
        <v>102</v>
      </c>
      <c r="C66" t="s">
        <v>103</v>
      </c>
      <c r="D66">
        <v>9.4393000000000005E-2</v>
      </c>
    </row>
    <row r="67" spans="1:4">
      <c r="A67" t="s">
        <v>41</v>
      </c>
      <c r="B67" t="s">
        <v>106</v>
      </c>
      <c r="C67" t="s">
        <v>103</v>
      </c>
      <c r="D67">
        <v>7</v>
      </c>
    </row>
    <row r="68" spans="1:4">
      <c r="A68" t="s">
        <v>41</v>
      </c>
      <c r="B68" t="s">
        <v>107</v>
      </c>
      <c r="C68" t="s">
        <v>103</v>
      </c>
      <c r="D68">
        <v>20</v>
      </c>
    </row>
    <row r="69" spans="1:4">
      <c r="A69" t="s">
        <v>41</v>
      </c>
      <c r="B69" t="s">
        <v>108</v>
      </c>
      <c r="C69" t="s">
        <v>103</v>
      </c>
      <c r="D69">
        <v>60</v>
      </c>
    </row>
    <row r="70" spans="1:4">
      <c r="A70" t="s">
        <v>42</v>
      </c>
      <c r="B70" t="s">
        <v>102</v>
      </c>
      <c r="C70" t="s">
        <v>103</v>
      </c>
      <c r="D70">
        <v>9.4393000000000005E-2</v>
      </c>
    </row>
    <row r="71" spans="1:4">
      <c r="A71" t="s">
        <v>42</v>
      </c>
      <c r="B71" t="s">
        <v>106</v>
      </c>
      <c r="C71" t="s">
        <v>103</v>
      </c>
      <c r="D71">
        <v>7</v>
      </c>
    </row>
    <row r="72" spans="1:4">
      <c r="A72" t="s">
        <v>42</v>
      </c>
      <c r="B72" t="s">
        <v>107</v>
      </c>
      <c r="C72" t="s">
        <v>103</v>
      </c>
      <c r="D72">
        <v>20</v>
      </c>
    </row>
    <row r="73" spans="1:4">
      <c r="A73" t="s">
        <v>42</v>
      </c>
      <c r="B73" t="s">
        <v>108</v>
      </c>
      <c r="C73" t="s">
        <v>103</v>
      </c>
      <c r="D73">
        <v>60</v>
      </c>
    </row>
    <row r="74" spans="1:4">
      <c r="A74" t="s">
        <v>43</v>
      </c>
      <c r="B74" t="s">
        <v>102</v>
      </c>
      <c r="C74" t="s">
        <v>103</v>
      </c>
      <c r="D74">
        <v>9.4393000000000005E-2</v>
      </c>
    </row>
    <row r="75" spans="1:4">
      <c r="A75" t="s">
        <v>43</v>
      </c>
      <c r="B75" t="s">
        <v>106</v>
      </c>
      <c r="C75" t="s">
        <v>103</v>
      </c>
      <c r="D75">
        <v>7</v>
      </c>
    </row>
    <row r="76" spans="1:4">
      <c r="A76" t="s">
        <v>43</v>
      </c>
      <c r="B76" t="s">
        <v>107</v>
      </c>
      <c r="C76" t="s">
        <v>103</v>
      </c>
      <c r="D76">
        <v>20</v>
      </c>
    </row>
    <row r="77" spans="1:4">
      <c r="A77" t="s">
        <v>43</v>
      </c>
      <c r="B77" t="s">
        <v>108</v>
      </c>
      <c r="C77" t="s">
        <v>103</v>
      </c>
      <c r="D77">
        <v>60</v>
      </c>
    </row>
    <row r="78" spans="1:4">
      <c r="A78" t="s">
        <v>45</v>
      </c>
      <c r="B78" t="s">
        <v>102</v>
      </c>
      <c r="C78" t="s">
        <v>103</v>
      </c>
      <c r="D78">
        <v>9.4393000000000005E-2</v>
      </c>
    </row>
    <row r="79" spans="1:4">
      <c r="A79" t="s">
        <v>45</v>
      </c>
      <c r="B79" t="s">
        <v>105</v>
      </c>
      <c r="C79" t="s">
        <v>103</v>
      </c>
      <c r="D79">
        <v>1.012</v>
      </c>
    </row>
    <row r="80" spans="1:4">
      <c r="A80" t="s">
        <v>45</v>
      </c>
      <c r="B80" t="s">
        <v>106</v>
      </c>
      <c r="C80" t="s">
        <v>103</v>
      </c>
      <c r="D80">
        <v>7</v>
      </c>
    </row>
    <row r="81" spans="1:4">
      <c r="A81" t="s">
        <v>45</v>
      </c>
      <c r="B81" t="s">
        <v>107</v>
      </c>
      <c r="C81" t="s">
        <v>103</v>
      </c>
      <c r="D81">
        <v>20</v>
      </c>
    </row>
    <row r="82" spans="1:4">
      <c r="A82" t="s">
        <v>45</v>
      </c>
      <c r="B82" t="s">
        <v>108</v>
      </c>
      <c r="C82" t="s">
        <v>103</v>
      </c>
      <c r="D82">
        <v>25</v>
      </c>
    </row>
    <row r="83" spans="1:4">
      <c r="A83" t="s">
        <v>45</v>
      </c>
      <c r="B83" t="s">
        <v>109</v>
      </c>
      <c r="C83" t="s">
        <v>103</v>
      </c>
      <c r="D83">
        <v>0.4</v>
      </c>
    </row>
    <row r="84" spans="1:4">
      <c r="A84" t="s">
        <v>45</v>
      </c>
      <c r="B84" t="s">
        <v>110</v>
      </c>
      <c r="C84" t="s">
        <v>103</v>
      </c>
      <c r="D84">
        <v>21</v>
      </c>
    </row>
    <row r="85" spans="1:4">
      <c r="A85" t="s">
        <v>46</v>
      </c>
      <c r="B85" t="s">
        <v>102</v>
      </c>
      <c r="C85" t="s">
        <v>103</v>
      </c>
      <c r="D85">
        <v>9.4393000000000005E-2</v>
      </c>
    </row>
    <row r="86" spans="1:4">
      <c r="A86" t="s">
        <v>46</v>
      </c>
      <c r="B86" t="s">
        <v>105</v>
      </c>
      <c r="C86" t="s">
        <v>103</v>
      </c>
      <c r="D86">
        <v>1.012</v>
      </c>
    </row>
    <row r="87" spans="1:4">
      <c r="A87" t="s">
        <v>46</v>
      </c>
      <c r="B87" t="s">
        <v>106</v>
      </c>
      <c r="C87" t="s">
        <v>103</v>
      </c>
      <c r="D87">
        <v>7</v>
      </c>
    </row>
    <row r="88" spans="1:4">
      <c r="A88" t="s">
        <v>46</v>
      </c>
      <c r="B88" t="s">
        <v>107</v>
      </c>
      <c r="C88" t="s">
        <v>103</v>
      </c>
      <c r="D88">
        <v>20</v>
      </c>
    </row>
    <row r="89" spans="1:4">
      <c r="A89" t="s">
        <v>46</v>
      </c>
      <c r="B89" t="s">
        <v>108</v>
      </c>
      <c r="C89" t="s">
        <v>103</v>
      </c>
      <c r="D89">
        <v>25</v>
      </c>
    </row>
    <row r="90" spans="1:4">
      <c r="A90" t="s">
        <v>46</v>
      </c>
      <c r="B90" t="s">
        <v>109</v>
      </c>
      <c r="C90" t="s">
        <v>103</v>
      </c>
      <c r="D90">
        <v>0.4</v>
      </c>
    </row>
    <row r="91" spans="1:4">
      <c r="A91" t="s">
        <v>46</v>
      </c>
      <c r="B91" t="s">
        <v>110</v>
      </c>
      <c r="C91" t="s">
        <v>103</v>
      </c>
      <c r="D91">
        <v>21</v>
      </c>
    </row>
    <row r="92" spans="1:4">
      <c r="A92" t="s">
        <v>47</v>
      </c>
      <c r="B92" t="s">
        <v>102</v>
      </c>
      <c r="C92" t="s">
        <v>103</v>
      </c>
      <c r="D92">
        <v>9.4393000000000005E-2</v>
      </c>
    </row>
    <row r="93" spans="1:4">
      <c r="A93" t="s">
        <v>47</v>
      </c>
      <c r="B93" t="s">
        <v>105</v>
      </c>
      <c r="C93" t="s">
        <v>103</v>
      </c>
      <c r="D93">
        <v>0.99</v>
      </c>
    </row>
    <row r="94" spans="1:4">
      <c r="A94" t="s">
        <v>47</v>
      </c>
      <c r="B94" t="s">
        <v>106</v>
      </c>
      <c r="C94" t="s">
        <v>103</v>
      </c>
      <c r="D94">
        <v>7</v>
      </c>
    </row>
    <row r="95" spans="1:4">
      <c r="A95" t="s">
        <v>47</v>
      </c>
      <c r="B95" t="s">
        <v>107</v>
      </c>
      <c r="C95" t="s">
        <v>103</v>
      </c>
      <c r="D95">
        <v>20</v>
      </c>
    </row>
    <row r="96" spans="1:4">
      <c r="A96" t="s">
        <v>47</v>
      </c>
      <c r="B96" t="s">
        <v>108</v>
      </c>
      <c r="C96" t="s">
        <v>103</v>
      </c>
      <c r="D96">
        <v>20</v>
      </c>
    </row>
    <row r="97" spans="1:4">
      <c r="A97" t="s">
        <v>47</v>
      </c>
      <c r="B97" t="s">
        <v>109</v>
      </c>
      <c r="C97" t="s">
        <v>103</v>
      </c>
      <c r="D97">
        <v>0.05</v>
      </c>
    </row>
    <row r="98" spans="1:4">
      <c r="A98" t="s">
        <v>47</v>
      </c>
      <c r="B98" t="s">
        <v>110</v>
      </c>
      <c r="C98" t="s">
        <v>103</v>
      </c>
      <c r="D98">
        <v>1</v>
      </c>
    </row>
    <row r="99" spans="1:4">
      <c r="A99" t="s">
        <v>48</v>
      </c>
      <c r="B99" t="s">
        <v>102</v>
      </c>
      <c r="C99" t="s">
        <v>103</v>
      </c>
      <c r="D99">
        <v>9.4393000000000005E-2</v>
      </c>
    </row>
    <row r="100" spans="1:4">
      <c r="A100" t="s">
        <v>48</v>
      </c>
      <c r="B100" t="s">
        <v>105</v>
      </c>
      <c r="C100" t="s">
        <v>103</v>
      </c>
      <c r="D100">
        <v>0.99</v>
      </c>
    </row>
    <row r="101" spans="1:4">
      <c r="A101" t="s">
        <v>48</v>
      </c>
      <c r="B101" t="s">
        <v>106</v>
      </c>
      <c r="C101" t="s">
        <v>103</v>
      </c>
      <c r="D101">
        <v>7</v>
      </c>
    </row>
    <row r="102" spans="1:4">
      <c r="A102" t="s">
        <v>48</v>
      </c>
      <c r="B102" t="s">
        <v>107</v>
      </c>
      <c r="C102" t="s">
        <v>103</v>
      </c>
      <c r="D102">
        <v>20</v>
      </c>
    </row>
    <row r="103" spans="1:4">
      <c r="A103" t="s">
        <v>48</v>
      </c>
      <c r="B103" t="s">
        <v>108</v>
      </c>
      <c r="C103" t="s">
        <v>103</v>
      </c>
      <c r="D103">
        <v>20</v>
      </c>
    </row>
    <row r="104" spans="1:4">
      <c r="A104" t="s">
        <v>48</v>
      </c>
      <c r="B104" t="s">
        <v>109</v>
      </c>
      <c r="C104" t="s">
        <v>103</v>
      </c>
      <c r="D104">
        <v>0.05</v>
      </c>
    </row>
    <row r="105" spans="1:4">
      <c r="A105" t="s">
        <v>48</v>
      </c>
      <c r="B105" t="s">
        <v>110</v>
      </c>
      <c r="C105" t="s">
        <v>103</v>
      </c>
      <c r="D105">
        <v>1</v>
      </c>
    </row>
    <row r="106" spans="1:4">
      <c r="A106" t="s">
        <v>49</v>
      </c>
      <c r="B106" t="s">
        <v>102</v>
      </c>
      <c r="C106" t="s">
        <v>103</v>
      </c>
      <c r="D106">
        <v>9.4393000000000005E-2</v>
      </c>
    </row>
    <row r="107" spans="1:4">
      <c r="A107" t="s">
        <v>49</v>
      </c>
      <c r="B107" t="s">
        <v>105</v>
      </c>
      <c r="C107" t="s">
        <v>103</v>
      </c>
      <c r="D107">
        <v>1.06</v>
      </c>
    </row>
    <row r="108" spans="1:4">
      <c r="A108" t="s">
        <v>49</v>
      </c>
      <c r="B108" t="s">
        <v>106</v>
      </c>
      <c r="C108" t="s">
        <v>103</v>
      </c>
      <c r="D108">
        <v>7</v>
      </c>
    </row>
    <row r="109" spans="1:4">
      <c r="A109" t="s">
        <v>49</v>
      </c>
      <c r="B109" t="s">
        <v>107</v>
      </c>
      <c r="C109" t="s">
        <v>103</v>
      </c>
      <c r="D109">
        <v>20</v>
      </c>
    </row>
    <row r="110" spans="1:4">
      <c r="A110" t="s">
        <v>49</v>
      </c>
      <c r="B110" t="s">
        <v>108</v>
      </c>
      <c r="C110" t="s">
        <v>103</v>
      </c>
      <c r="D110">
        <v>25</v>
      </c>
    </row>
    <row r="111" spans="1:4">
      <c r="A111" t="s">
        <v>49</v>
      </c>
      <c r="B111" t="s">
        <v>109</v>
      </c>
      <c r="C111" t="s">
        <v>103</v>
      </c>
      <c r="D111">
        <v>0.15</v>
      </c>
    </row>
    <row r="112" spans="1:4">
      <c r="A112" t="s">
        <v>49</v>
      </c>
      <c r="B112" t="s">
        <v>110</v>
      </c>
      <c r="C112" t="s">
        <v>103</v>
      </c>
      <c r="D112">
        <v>2.8</v>
      </c>
    </row>
    <row r="113" spans="1:4">
      <c r="A113" t="s">
        <v>50</v>
      </c>
      <c r="B113" t="s">
        <v>102</v>
      </c>
      <c r="C113" t="s">
        <v>103</v>
      </c>
      <c r="D113">
        <v>9.4393000000000005E-2</v>
      </c>
    </row>
    <row r="114" spans="1:4">
      <c r="A114" t="s">
        <v>50</v>
      </c>
      <c r="B114" t="s">
        <v>105</v>
      </c>
      <c r="C114" t="s">
        <v>103</v>
      </c>
      <c r="D114">
        <v>1.06</v>
      </c>
    </row>
    <row r="115" spans="1:4">
      <c r="A115" t="s">
        <v>50</v>
      </c>
      <c r="B115" t="s">
        <v>106</v>
      </c>
      <c r="C115" t="s">
        <v>103</v>
      </c>
      <c r="D115">
        <v>7</v>
      </c>
    </row>
    <row r="116" spans="1:4">
      <c r="A116" t="s">
        <v>50</v>
      </c>
      <c r="B116" t="s">
        <v>107</v>
      </c>
      <c r="C116" t="s">
        <v>103</v>
      </c>
      <c r="D116">
        <v>20</v>
      </c>
    </row>
    <row r="117" spans="1:4">
      <c r="A117" t="s">
        <v>50</v>
      </c>
      <c r="B117" t="s">
        <v>108</v>
      </c>
      <c r="C117" t="s">
        <v>103</v>
      </c>
      <c r="D117">
        <v>25</v>
      </c>
    </row>
    <row r="118" spans="1:4">
      <c r="A118" t="s">
        <v>50</v>
      </c>
      <c r="B118" t="s">
        <v>109</v>
      </c>
      <c r="C118" t="s">
        <v>103</v>
      </c>
      <c r="D118">
        <v>0.15</v>
      </c>
    </row>
    <row r="119" spans="1:4">
      <c r="A119" t="s">
        <v>50</v>
      </c>
      <c r="B119" t="s">
        <v>110</v>
      </c>
      <c r="C119" t="s">
        <v>103</v>
      </c>
      <c r="D119">
        <v>2.8</v>
      </c>
    </row>
    <row r="120" spans="1:4">
      <c r="A120" t="s">
        <v>51</v>
      </c>
      <c r="B120" t="s">
        <v>102</v>
      </c>
      <c r="C120" t="s">
        <v>103</v>
      </c>
      <c r="D120">
        <v>9.4393000000000005E-2</v>
      </c>
    </row>
    <row r="121" spans="1:4">
      <c r="A121" t="s">
        <v>51</v>
      </c>
      <c r="B121" t="s">
        <v>105</v>
      </c>
      <c r="C121" t="s">
        <v>103</v>
      </c>
      <c r="D121">
        <v>5.2</v>
      </c>
    </row>
    <row r="122" spans="1:4">
      <c r="A122" t="s">
        <v>51</v>
      </c>
      <c r="B122" t="s">
        <v>106</v>
      </c>
      <c r="C122" t="s">
        <v>103</v>
      </c>
      <c r="D122">
        <v>7</v>
      </c>
    </row>
    <row r="123" spans="1:4">
      <c r="A123" t="s">
        <v>51</v>
      </c>
      <c r="B123" t="s">
        <v>107</v>
      </c>
      <c r="C123" t="s">
        <v>103</v>
      </c>
      <c r="D123">
        <v>20</v>
      </c>
    </row>
    <row r="124" spans="1:4">
      <c r="A124" t="s">
        <v>51</v>
      </c>
      <c r="B124" t="s">
        <v>108</v>
      </c>
      <c r="C124" t="s">
        <v>103</v>
      </c>
      <c r="D124">
        <v>25</v>
      </c>
    </row>
    <row r="125" spans="1:4">
      <c r="A125" t="s">
        <v>51</v>
      </c>
      <c r="B125" t="s">
        <v>109</v>
      </c>
      <c r="C125" t="s">
        <v>103</v>
      </c>
      <c r="D125">
        <v>0.25</v>
      </c>
    </row>
    <row r="126" spans="1:4">
      <c r="A126" t="s">
        <v>51</v>
      </c>
      <c r="B126" t="s">
        <v>110</v>
      </c>
      <c r="C126" t="s">
        <v>103</v>
      </c>
      <c r="D126">
        <v>7</v>
      </c>
    </row>
    <row r="127" spans="1:4">
      <c r="A127" t="s">
        <v>52</v>
      </c>
      <c r="B127" t="s">
        <v>102</v>
      </c>
      <c r="C127" t="s">
        <v>103</v>
      </c>
      <c r="D127">
        <v>9.4393000000000005E-2</v>
      </c>
    </row>
    <row r="128" spans="1:4">
      <c r="A128" t="s">
        <v>52</v>
      </c>
      <c r="B128" t="s">
        <v>105</v>
      </c>
      <c r="C128" t="s">
        <v>103</v>
      </c>
      <c r="D128">
        <v>5.2</v>
      </c>
    </row>
    <row r="129" spans="1:4">
      <c r="A129" t="s">
        <v>52</v>
      </c>
      <c r="B129" t="s">
        <v>106</v>
      </c>
      <c r="C129" t="s">
        <v>103</v>
      </c>
      <c r="D129">
        <v>7</v>
      </c>
    </row>
    <row r="130" spans="1:4">
      <c r="A130" t="s">
        <v>52</v>
      </c>
      <c r="B130" t="s">
        <v>107</v>
      </c>
      <c r="C130" t="s">
        <v>103</v>
      </c>
      <c r="D130">
        <v>20</v>
      </c>
    </row>
    <row r="131" spans="1:4">
      <c r="A131" t="s">
        <v>52</v>
      </c>
      <c r="B131" t="s">
        <v>108</v>
      </c>
      <c r="C131" t="s">
        <v>103</v>
      </c>
      <c r="D131">
        <v>25</v>
      </c>
    </row>
    <row r="132" spans="1:4">
      <c r="A132" t="s">
        <v>52</v>
      </c>
      <c r="B132" t="s">
        <v>109</v>
      </c>
      <c r="C132" t="s">
        <v>103</v>
      </c>
      <c r="D132">
        <v>0.25</v>
      </c>
    </row>
    <row r="133" spans="1:4">
      <c r="A133" t="s">
        <v>52</v>
      </c>
      <c r="B133" t="s">
        <v>110</v>
      </c>
      <c r="C133" t="s">
        <v>103</v>
      </c>
      <c r="D133">
        <v>7</v>
      </c>
    </row>
    <row r="134" spans="1:4">
      <c r="A134" t="s">
        <v>53</v>
      </c>
      <c r="B134" t="s">
        <v>102</v>
      </c>
      <c r="C134" t="s">
        <v>103</v>
      </c>
      <c r="D134">
        <v>9.4393000000000005E-2</v>
      </c>
    </row>
    <row r="135" spans="1:4">
      <c r="A135" t="s">
        <v>53</v>
      </c>
      <c r="B135" t="s">
        <v>105</v>
      </c>
      <c r="C135" t="s">
        <v>103</v>
      </c>
      <c r="D135">
        <v>8.66</v>
      </c>
    </row>
    <row r="136" spans="1:4">
      <c r="A136" t="s">
        <v>53</v>
      </c>
      <c r="B136" t="s">
        <v>106</v>
      </c>
      <c r="C136" t="s">
        <v>103</v>
      </c>
      <c r="D136">
        <v>7</v>
      </c>
    </row>
    <row r="137" spans="1:4">
      <c r="A137" t="s">
        <v>53</v>
      </c>
      <c r="B137" t="s">
        <v>107</v>
      </c>
      <c r="C137" t="s">
        <v>103</v>
      </c>
      <c r="D137">
        <v>20</v>
      </c>
    </row>
    <row r="138" spans="1:4">
      <c r="A138" t="s">
        <v>53</v>
      </c>
      <c r="B138" t="s">
        <v>108</v>
      </c>
      <c r="C138" t="s">
        <v>103</v>
      </c>
      <c r="D138">
        <v>30</v>
      </c>
    </row>
    <row r="139" spans="1:4">
      <c r="A139" t="s">
        <v>53</v>
      </c>
      <c r="B139" t="s">
        <v>109</v>
      </c>
      <c r="C139" t="s">
        <v>103</v>
      </c>
      <c r="D139">
        <v>0.2</v>
      </c>
    </row>
    <row r="140" spans="1:4">
      <c r="A140" t="s">
        <v>53</v>
      </c>
      <c r="B140" t="s">
        <v>110</v>
      </c>
      <c r="C140" t="s">
        <v>103</v>
      </c>
      <c r="D140">
        <v>14</v>
      </c>
    </row>
    <row r="141" spans="1:4">
      <c r="A141" t="s">
        <v>54</v>
      </c>
      <c r="B141" t="s">
        <v>102</v>
      </c>
      <c r="C141" t="s">
        <v>103</v>
      </c>
      <c r="D141">
        <v>9.4393000000000005E-2</v>
      </c>
    </row>
    <row r="142" spans="1:4">
      <c r="A142" t="s">
        <v>54</v>
      </c>
      <c r="B142" t="s">
        <v>105</v>
      </c>
      <c r="C142" t="s">
        <v>103</v>
      </c>
      <c r="D142">
        <v>8.66</v>
      </c>
    </row>
    <row r="143" spans="1:4">
      <c r="A143" t="s">
        <v>54</v>
      </c>
      <c r="B143" t="s">
        <v>106</v>
      </c>
      <c r="C143" t="s">
        <v>103</v>
      </c>
      <c r="D143">
        <v>7</v>
      </c>
    </row>
    <row r="144" spans="1:4">
      <c r="A144" t="s">
        <v>54</v>
      </c>
      <c r="B144" t="s">
        <v>107</v>
      </c>
      <c r="C144" t="s">
        <v>103</v>
      </c>
      <c r="D144">
        <v>20</v>
      </c>
    </row>
    <row r="145" spans="1:4">
      <c r="A145" t="s">
        <v>54</v>
      </c>
      <c r="B145" t="s">
        <v>108</v>
      </c>
      <c r="C145" t="s">
        <v>103</v>
      </c>
      <c r="D145">
        <v>30</v>
      </c>
    </row>
    <row r="146" spans="1:4">
      <c r="A146" t="s">
        <v>54</v>
      </c>
      <c r="B146" t="s">
        <v>109</v>
      </c>
      <c r="C146" t="s">
        <v>103</v>
      </c>
      <c r="D146">
        <v>0.2</v>
      </c>
    </row>
    <row r="147" spans="1:4">
      <c r="A147" t="s">
        <v>54</v>
      </c>
      <c r="B147" t="s">
        <v>110</v>
      </c>
      <c r="C147" t="s">
        <v>103</v>
      </c>
      <c r="D147">
        <v>14</v>
      </c>
    </row>
    <row r="148" spans="1:4">
      <c r="A148" t="s">
        <v>55</v>
      </c>
      <c r="B148" t="s">
        <v>102</v>
      </c>
      <c r="C148" t="s">
        <v>103</v>
      </c>
      <c r="D148">
        <v>9.4393000000000005E-2</v>
      </c>
    </row>
    <row r="149" spans="1:4">
      <c r="A149" t="s">
        <v>55</v>
      </c>
      <c r="B149" t="s">
        <v>105</v>
      </c>
      <c r="C149" t="s">
        <v>103</v>
      </c>
      <c r="D149">
        <v>2.98</v>
      </c>
    </row>
    <row r="150" spans="1:4">
      <c r="A150" t="s">
        <v>55</v>
      </c>
      <c r="B150" t="s">
        <v>106</v>
      </c>
      <c r="C150" t="s">
        <v>103</v>
      </c>
      <c r="D150">
        <v>7</v>
      </c>
    </row>
    <row r="151" spans="1:4">
      <c r="A151" t="s">
        <v>55</v>
      </c>
      <c r="B151" t="s">
        <v>107</v>
      </c>
      <c r="C151" t="s">
        <v>103</v>
      </c>
      <c r="D151">
        <v>20</v>
      </c>
    </row>
    <row r="152" spans="1:4">
      <c r="A152" t="s">
        <v>55</v>
      </c>
      <c r="B152" t="s">
        <v>108</v>
      </c>
      <c r="C152" t="s">
        <v>103</v>
      </c>
      <c r="D152">
        <v>30</v>
      </c>
    </row>
    <row r="153" spans="1:4">
      <c r="A153" t="s">
        <v>55</v>
      </c>
      <c r="B153" t="s">
        <v>109</v>
      </c>
      <c r="C153" t="s">
        <v>103</v>
      </c>
      <c r="D153">
        <v>0.2</v>
      </c>
    </row>
    <row r="154" spans="1:4">
      <c r="A154" t="s">
        <v>55</v>
      </c>
      <c r="B154" t="s">
        <v>110</v>
      </c>
      <c r="C154" t="s">
        <v>103</v>
      </c>
      <c r="D154">
        <v>14</v>
      </c>
    </row>
    <row r="155" spans="1:4">
      <c r="A155" t="s">
        <v>56</v>
      </c>
      <c r="B155" t="s">
        <v>102</v>
      </c>
      <c r="C155" t="s">
        <v>103</v>
      </c>
      <c r="D155">
        <v>9.4393000000000005E-2</v>
      </c>
    </row>
    <row r="156" spans="1:4">
      <c r="A156" t="s">
        <v>56</v>
      </c>
      <c r="B156" t="s">
        <v>105</v>
      </c>
      <c r="C156" t="s">
        <v>103</v>
      </c>
      <c r="D156">
        <v>2.98</v>
      </c>
    </row>
    <row r="157" spans="1:4">
      <c r="A157" t="s">
        <v>56</v>
      </c>
      <c r="B157" t="s">
        <v>106</v>
      </c>
      <c r="C157" t="s">
        <v>103</v>
      </c>
      <c r="D157">
        <v>7</v>
      </c>
    </row>
    <row r="158" spans="1:4">
      <c r="A158" t="s">
        <v>56</v>
      </c>
      <c r="B158" t="s">
        <v>107</v>
      </c>
      <c r="C158" t="s">
        <v>103</v>
      </c>
      <c r="D158">
        <v>20</v>
      </c>
    </row>
    <row r="159" spans="1:4">
      <c r="A159" t="s">
        <v>56</v>
      </c>
      <c r="B159" t="s">
        <v>108</v>
      </c>
      <c r="C159" t="s">
        <v>103</v>
      </c>
      <c r="D159">
        <v>30</v>
      </c>
    </row>
    <row r="160" spans="1:4">
      <c r="A160" t="s">
        <v>56</v>
      </c>
      <c r="B160" t="s">
        <v>109</v>
      </c>
      <c r="C160" t="s">
        <v>103</v>
      </c>
      <c r="D160">
        <v>0.2</v>
      </c>
    </row>
    <row r="161" spans="1:4">
      <c r="A161" t="s">
        <v>56</v>
      </c>
      <c r="B161" t="s">
        <v>110</v>
      </c>
      <c r="C161" t="s">
        <v>103</v>
      </c>
      <c r="D161">
        <v>14</v>
      </c>
    </row>
    <row r="162" spans="1:4">
      <c r="A162" t="s">
        <v>57</v>
      </c>
      <c r="B162" t="s">
        <v>102</v>
      </c>
      <c r="C162" t="s">
        <v>103</v>
      </c>
      <c r="D162">
        <v>9.4393000000000005E-2</v>
      </c>
    </row>
    <row r="163" spans="1:4">
      <c r="A163" t="s">
        <v>57</v>
      </c>
      <c r="B163" t="s">
        <v>105</v>
      </c>
      <c r="C163" t="s">
        <v>103</v>
      </c>
      <c r="D163">
        <v>3.4</v>
      </c>
    </row>
    <row r="164" spans="1:4">
      <c r="A164" t="s">
        <v>57</v>
      </c>
      <c r="B164" t="s">
        <v>106</v>
      </c>
      <c r="C164" t="s">
        <v>103</v>
      </c>
      <c r="D164">
        <v>7</v>
      </c>
    </row>
    <row r="165" spans="1:4">
      <c r="A165" t="s">
        <v>57</v>
      </c>
      <c r="B165" t="s">
        <v>107</v>
      </c>
      <c r="C165" t="s">
        <v>103</v>
      </c>
      <c r="D165">
        <v>20</v>
      </c>
    </row>
    <row r="166" spans="1:4">
      <c r="A166" t="s">
        <v>57</v>
      </c>
      <c r="B166" t="s">
        <v>108</v>
      </c>
      <c r="C166" t="s">
        <v>103</v>
      </c>
      <c r="D166">
        <v>25</v>
      </c>
    </row>
    <row r="167" spans="1:4">
      <c r="A167" t="s">
        <v>57</v>
      </c>
      <c r="B167" t="s">
        <v>109</v>
      </c>
      <c r="C167" t="s">
        <v>103</v>
      </c>
      <c r="D167">
        <v>0.25</v>
      </c>
    </row>
    <row r="168" spans="1:4">
      <c r="A168" t="s">
        <v>57</v>
      </c>
      <c r="B168" t="s">
        <v>110</v>
      </c>
      <c r="C168" t="s">
        <v>103</v>
      </c>
      <c r="D168">
        <v>7</v>
      </c>
    </row>
    <row r="169" spans="1:4">
      <c r="A169" t="s">
        <v>58</v>
      </c>
      <c r="B169" t="s">
        <v>102</v>
      </c>
      <c r="C169" t="s">
        <v>103</v>
      </c>
      <c r="D169">
        <v>9.4393000000000005E-2</v>
      </c>
    </row>
    <row r="170" spans="1:4">
      <c r="A170" t="s">
        <v>58</v>
      </c>
      <c r="B170" t="s">
        <v>105</v>
      </c>
      <c r="C170" t="s">
        <v>103</v>
      </c>
      <c r="D170">
        <v>3.4</v>
      </c>
    </row>
    <row r="171" spans="1:4">
      <c r="A171" t="s">
        <v>58</v>
      </c>
      <c r="B171" t="s">
        <v>106</v>
      </c>
      <c r="C171" t="s">
        <v>103</v>
      </c>
      <c r="D171">
        <v>7</v>
      </c>
    </row>
    <row r="172" spans="1:4">
      <c r="A172" t="s">
        <v>58</v>
      </c>
      <c r="B172" t="s">
        <v>107</v>
      </c>
      <c r="C172" t="s">
        <v>103</v>
      </c>
      <c r="D172">
        <v>20</v>
      </c>
    </row>
    <row r="173" spans="1:4">
      <c r="A173" t="s">
        <v>58</v>
      </c>
      <c r="B173" t="s">
        <v>108</v>
      </c>
      <c r="C173" t="s">
        <v>103</v>
      </c>
      <c r="D173">
        <v>25</v>
      </c>
    </row>
    <row r="174" spans="1:4">
      <c r="A174" t="s">
        <v>58</v>
      </c>
      <c r="B174" t="s">
        <v>109</v>
      </c>
      <c r="C174" t="s">
        <v>103</v>
      </c>
      <c r="D174">
        <v>0.25</v>
      </c>
    </row>
    <row r="175" spans="1:4">
      <c r="A175" t="s">
        <v>58</v>
      </c>
      <c r="B175" t="s">
        <v>110</v>
      </c>
      <c r="C175" t="s">
        <v>103</v>
      </c>
      <c r="D175">
        <v>7</v>
      </c>
    </row>
    <row r="176" spans="1:4">
      <c r="A176" t="s">
        <v>59</v>
      </c>
      <c r="B176" t="s">
        <v>102</v>
      </c>
      <c r="C176" t="s">
        <v>103</v>
      </c>
      <c r="D176">
        <v>9.4393000000000005E-2</v>
      </c>
    </row>
    <row r="177" spans="1:4">
      <c r="A177" t="s">
        <v>59</v>
      </c>
      <c r="B177" t="s">
        <v>105</v>
      </c>
      <c r="C177" t="s">
        <v>103</v>
      </c>
      <c r="D177">
        <v>3.1</v>
      </c>
    </row>
    <row r="178" spans="1:4">
      <c r="A178" t="s">
        <v>59</v>
      </c>
      <c r="B178" t="s">
        <v>106</v>
      </c>
      <c r="C178" t="s">
        <v>103</v>
      </c>
      <c r="D178">
        <v>7</v>
      </c>
    </row>
    <row r="179" spans="1:4">
      <c r="A179" t="s">
        <v>59</v>
      </c>
      <c r="B179" t="s">
        <v>107</v>
      </c>
      <c r="C179" t="s">
        <v>103</v>
      </c>
      <c r="D179">
        <v>20</v>
      </c>
    </row>
    <row r="180" spans="1:4">
      <c r="A180" t="s">
        <v>59</v>
      </c>
      <c r="B180" t="s">
        <v>108</v>
      </c>
      <c r="C180" t="s">
        <v>103</v>
      </c>
      <c r="D180">
        <v>20</v>
      </c>
    </row>
    <row r="181" spans="1:4">
      <c r="A181" t="s">
        <v>59</v>
      </c>
      <c r="B181" t="s">
        <v>109</v>
      </c>
      <c r="C181" t="s">
        <v>103</v>
      </c>
      <c r="D181">
        <v>0.25</v>
      </c>
    </row>
    <row r="182" spans="1:4">
      <c r="A182" t="s">
        <v>59</v>
      </c>
      <c r="B182" t="s">
        <v>110</v>
      </c>
      <c r="C182" t="s">
        <v>103</v>
      </c>
      <c r="D182">
        <v>3.5</v>
      </c>
    </row>
    <row r="183" spans="1:4">
      <c r="A183" t="s">
        <v>64</v>
      </c>
      <c r="B183" t="s">
        <v>102</v>
      </c>
      <c r="C183" t="s">
        <v>103</v>
      </c>
      <c r="D183">
        <v>9.4393000000000005E-2</v>
      </c>
    </row>
    <row r="184" spans="1:4">
      <c r="A184" t="s">
        <v>64</v>
      </c>
      <c r="B184" t="s">
        <v>105</v>
      </c>
      <c r="C184" t="s">
        <v>103</v>
      </c>
      <c r="D184">
        <v>0.43</v>
      </c>
    </row>
    <row r="185" spans="1:4">
      <c r="A185" t="s">
        <v>64</v>
      </c>
      <c r="B185" t="s">
        <v>106</v>
      </c>
      <c r="C185" t="s">
        <v>103</v>
      </c>
      <c r="D185">
        <v>7</v>
      </c>
    </row>
    <row r="186" spans="1:4">
      <c r="A186" t="s">
        <v>64</v>
      </c>
      <c r="B186" t="s">
        <v>107</v>
      </c>
      <c r="C186" t="s">
        <v>103</v>
      </c>
      <c r="D186">
        <v>20</v>
      </c>
    </row>
    <row r="187" spans="1:4">
      <c r="A187" t="s">
        <v>64</v>
      </c>
      <c r="B187" t="s">
        <v>108</v>
      </c>
      <c r="C187" t="s">
        <v>103</v>
      </c>
      <c r="D187">
        <v>25</v>
      </c>
    </row>
    <row r="188" spans="1:4">
      <c r="A188" t="s">
        <v>64</v>
      </c>
      <c r="B188" t="s">
        <v>109</v>
      </c>
      <c r="C188" t="s">
        <v>103</v>
      </c>
      <c r="D188">
        <v>0.2</v>
      </c>
    </row>
    <row r="189" spans="1:4">
      <c r="A189" t="s">
        <v>64</v>
      </c>
      <c r="B189" t="s">
        <v>110</v>
      </c>
      <c r="C189" t="s">
        <v>103</v>
      </c>
      <c r="D189">
        <v>0.75</v>
      </c>
    </row>
    <row r="190" spans="1:4">
      <c r="A190" t="s">
        <v>65</v>
      </c>
      <c r="B190" t="s">
        <v>102</v>
      </c>
      <c r="C190" t="s">
        <v>103</v>
      </c>
      <c r="D190">
        <v>0.109795</v>
      </c>
    </row>
    <row r="191" spans="1:4">
      <c r="A191" t="s">
        <v>65</v>
      </c>
      <c r="B191" t="s">
        <v>106</v>
      </c>
      <c r="C191" t="s">
        <v>103</v>
      </c>
      <c r="D191">
        <v>7</v>
      </c>
    </row>
    <row r="192" spans="1:4">
      <c r="A192" t="s">
        <v>65</v>
      </c>
      <c r="B192" t="s">
        <v>107</v>
      </c>
      <c r="C192" t="s">
        <v>103</v>
      </c>
      <c r="D192">
        <v>15</v>
      </c>
    </row>
    <row r="193" spans="1:4">
      <c r="A193" t="s">
        <v>65</v>
      </c>
      <c r="B193" t="s">
        <v>108</v>
      </c>
      <c r="C193" t="s">
        <v>103</v>
      </c>
      <c r="D193">
        <v>15</v>
      </c>
    </row>
    <row r="194" spans="1:4">
      <c r="A194" t="s">
        <v>67</v>
      </c>
      <c r="B194" t="s">
        <v>102</v>
      </c>
      <c r="C194" t="s">
        <v>103</v>
      </c>
      <c r="D194">
        <v>9.4393000000000005E-2</v>
      </c>
    </row>
    <row r="195" spans="1:4">
      <c r="A195" t="s">
        <v>67</v>
      </c>
      <c r="B195" t="s">
        <v>105</v>
      </c>
      <c r="C195" t="s">
        <v>103</v>
      </c>
      <c r="D195">
        <v>1</v>
      </c>
    </row>
    <row r="196" spans="1:4">
      <c r="A196" t="s">
        <v>67</v>
      </c>
      <c r="B196" t="s">
        <v>115</v>
      </c>
      <c r="C196" t="s">
        <v>103</v>
      </c>
      <c r="D196">
        <v>1</v>
      </c>
    </row>
    <row r="197" spans="1:4">
      <c r="A197" t="s">
        <v>67</v>
      </c>
      <c r="B197" t="s">
        <v>106</v>
      </c>
      <c r="C197" t="s">
        <v>103</v>
      </c>
      <c r="D197">
        <v>7</v>
      </c>
    </row>
    <row r="198" spans="1:4">
      <c r="A198" t="s">
        <v>67</v>
      </c>
      <c r="B198" t="s">
        <v>107</v>
      </c>
      <c r="C198" t="s">
        <v>103</v>
      </c>
      <c r="D198">
        <v>20</v>
      </c>
    </row>
    <row r="199" spans="1:4">
      <c r="A199" t="s">
        <v>67</v>
      </c>
      <c r="B199" t="s">
        <v>108</v>
      </c>
      <c r="C199" t="s">
        <v>103</v>
      </c>
      <c r="D199">
        <v>40</v>
      </c>
    </row>
    <row r="200" spans="1:4">
      <c r="A200" t="s">
        <v>68</v>
      </c>
      <c r="B200" t="s">
        <v>102</v>
      </c>
      <c r="C200" t="s">
        <v>103</v>
      </c>
      <c r="D200">
        <v>9.4393000000000005E-2</v>
      </c>
    </row>
    <row r="201" spans="1:4">
      <c r="A201" t="s">
        <v>68</v>
      </c>
      <c r="B201" t="s">
        <v>105</v>
      </c>
      <c r="C201" t="s">
        <v>103</v>
      </c>
      <c r="D201">
        <v>1</v>
      </c>
    </row>
    <row r="202" spans="1:4">
      <c r="A202" t="s">
        <v>68</v>
      </c>
      <c r="B202" t="s">
        <v>115</v>
      </c>
      <c r="C202" t="s">
        <v>103</v>
      </c>
      <c r="D202">
        <v>1</v>
      </c>
    </row>
    <row r="203" spans="1:4">
      <c r="A203" t="s">
        <v>68</v>
      </c>
      <c r="B203" t="s">
        <v>106</v>
      </c>
      <c r="C203" t="s">
        <v>103</v>
      </c>
      <c r="D203">
        <v>7</v>
      </c>
    </row>
    <row r="204" spans="1:4">
      <c r="A204" t="s">
        <v>68</v>
      </c>
      <c r="B204" t="s">
        <v>107</v>
      </c>
      <c r="C204" t="s">
        <v>103</v>
      </c>
      <c r="D204">
        <v>20</v>
      </c>
    </row>
    <row r="205" spans="1:4">
      <c r="A205" t="s">
        <v>68</v>
      </c>
      <c r="B205" t="s">
        <v>108</v>
      </c>
      <c r="C205" t="s">
        <v>103</v>
      </c>
      <c r="D205">
        <v>40</v>
      </c>
    </row>
    <row r="206" spans="1:4">
      <c r="A206" t="s">
        <v>69</v>
      </c>
      <c r="B206" t="s">
        <v>102</v>
      </c>
      <c r="C206" t="s">
        <v>103</v>
      </c>
      <c r="D206">
        <v>9.4393000000000005E-2</v>
      </c>
    </row>
    <row r="207" spans="1:4">
      <c r="A207" t="s">
        <v>69</v>
      </c>
      <c r="B207" t="s">
        <v>105</v>
      </c>
      <c r="C207" t="s">
        <v>103</v>
      </c>
      <c r="D207">
        <v>1</v>
      </c>
    </row>
    <row r="208" spans="1:4">
      <c r="A208" t="s">
        <v>69</v>
      </c>
      <c r="B208" t="s">
        <v>115</v>
      </c>
      <c r="C208" t="s">
        <v>103</v>
      </c>
      <c r="D208">
        <v>1</v>
      </c>
    </row>
    <row r="209" spans="1:4">
      <c r="A209" t="s">
        <v>69</v>
      </c>
      <c r="B209" t="s">
        <v>106</v>
      </c>
      <c r="C209" t="s">
        <v>103</v>
      </c>
      <c r="D209">
        <v>7</v>
      </c>
    </row>
    <row r="210" spans="1:4">
      <c r="A210" t="s">
        <v>69</v>
      </c>
      <c r="B210" t="s">
        <v>107</v>
      </c>
      <c r="C210" t="s">
        <v>103</v>
      </c>
      <c r="D210">
        <v>20</v>
      </c>
    </row>
    <row r="211" spans="1:4">
      <c r="A211" t="s">
        <v>69</v>
      </c>
      <c r="B211" t="s">
        <v>108</v>
      </c>
      <c r="C211" t="s">
        <v>103</v>
      </c>
      <c r="D211">
        <v>40</v>
      </c>
    </row>
    <row r="212" spans="1:4">
      <c r="A212" t="s">
        <v>70</v>
      </c>
      <c r="B212" t="s">
        <v>102</v>
      </c>
      <c r="C212" t="s">
        <v>103</v>
      </c>
      <c r="D212">
        <v>9.4393000000000005E-2</v>
      </c>
    </row>
    <row r="213" spans="1:4">
      <c r="A213" t="s">
        <v>70</v>
      </c>
      <c r="B213" t="s">
        <v>105</v>
      </c>
      <c r="C213" t="s">
        <v>103</v>
      </c>
      <c r="D213">
        <v>0.48</v>
      </c>
    </row>
    <row r="214" spans="1:4">
      <c r="A214" t="s">
        <v>70</v>
      </c>
      <c r="B214" t="s">
        <v>106</v>
      </c>
      <c r="C214" t="s">
        <v>103</v>
      </c>
      <c r="D214">
        <v>7</v>
      </c>
    </row>
    <row r="215" spans="1:4">
      <c r="A215" t="s">
        <v>70</v>
      </c>
      <c r="B215" t="s">
        <v>107</v>
      </c>
      <c r="C215" t="s">
        <v>103</v>
      </c>
      <c r="D215">
        <v>20</v>
      </c>
    </row>
    <row r="216" spans="1:4">
      <c r="A216" t="s">
        <v>70</v>
      </c>
      <c r="B216" t="s">
        <v>108</v>
      </c>
      <c r="C216" t="s">
        <v>103</v>
      </c>
      <c r="D216">
        <v>30</v>
      </c>
    </row>
    <row r="217" spans="1:4">
      <c r="A217" t="s">
        <v>71</v>
      </c>
      <c r="B217" t="s">
        <v>102</v>
      </c>
      <c r="C217" t="s">
        <v>103</v>
      </c>
      <c r="D217">
        <v>9.4393000000000005E-2</v>
      </c>
    </row>
    <row r="218" spans="1:4">
      <c r="A218" t="s">
        <v>71</v>
      </c>
      <c r="B218" t="s">
        <v>105</v>
      </c>
      <c r="C218" t="s">
        <v>103</v>
      </c>
      <c r="D218">
        <v>0.48</v>
      </c>
    </row>
    <row r="219" spans="1:4">
      <c r="A219" t="s">
        <v>71</v>
      </c>
      <c r="B219" t="s">
        <v>106</v>
      </c>
      <c r="C219" t="s">
        <v>103</v>
      </c>
      <c r="D219">
        <v>7</v>
      </c>
    </row>
    <row r="220" spans="1:4">
      <c r="A220" t="s">
        <v>71</v>
      </c>
      <c r="B220" t="s">
        <v>107</v>
      </c>
      <c r="C220" t="s">
        <v>103</v>
      </c>
      <c r="D220">
        <v>20</v>
      </c>
    </row>
    <row r="221" spans="1:4">
      <c r="A221" t="s">
        <v>71</v>
      </c>
      <c r="B221" t="s">
        <v>108</v>
      </c>
      <c r="C221" t="s">
        <v>103</v>
      </c>
      <c r="D221">
        <v>30</v>
      </c>
    </row>
    <row r="222" spans="1:4">
      <c r="A222" t="s">
        <v>73</v>
      </c>
      <c r="B222" t="s">
        <v>102</v>
      </c>
      <c r="C222" t="s">
        <v>103</v>
      </c>
      <c r="D222">
        <v>9.4393000000000005E-2</v>
      </c>
    </row>
    <row r="223" spans="1:4">
      <c r="A223" t="s">
        <v>73</v>
      </c>
      <c r="B223" t="s">
        <v>105</v>
      </c>
      <c r="C223" t="s">
        <v>103</v>
      </c>
      <c r="D223">
        <v>1</v>
      </c>
    </row>
    <row r="224" spans="1:4">
      <c r="A224" t="s">
        <v>73</v>
      </c>
      <c r="B224" t="s">
        <v>115</v>
      </c>
      <c r="C224" t="s">
        <v>103</v>
      </c>
      <c r="D224">
        <v>1</v>
      </c>
    </row>
    <row r="225" spans="1:4">
      <c r="A225" t="s">
        <v>73</v>
      </c>
      <c r="B225" t="s">
        <v>106</v>
      </c>
      <c r="C225" t="s">
        <v>103</v>
      </c>
      <c r="D225">
        <v>7</v>
      </c>
    </row>
    <row r="226" spans="1:4">
      <c r="A226" t="s">
        <v>73</v>
      </c>
      <c r="B226" t="s">
        <v>107</v>
      </c>
      <c r="C226" t="s">
        <v>103</v>
      </c>
      <c r="D226">
        <v>20</v>
      </c>
    </row>
    <row r="227" spans="1:4">
      <c r="A227" t="s">
        <v>73</v>
      </c>
      <c r="B227" t="s">
        <v>108</v>
      </c>
      <c r="C227" t="s">
        <v>103</v>
      </c>
      <c r="D227">
        <v>30</v>
      </c>
    </row>
    <row r="228" spans="1:4">
      <c r="A228" t="s">
        <v>74</v>
      </c>
      <c r="B228" t="s">
        <v>102</v>
      </c>
      <c r="C228" t="s">
        <v>103</v>
      </c>
      <c r="D228">
        <v>9.4393000000000005E-2</v>
      </c>
    </row>
    <row r="229" spans="1:4">
      <c r="A229" t="s">
        <v>74</v>
      </c>
      <c r="B229" t="s">
        <v>105</v>
      </c>
      <c r="C229" t="s">
        <v>103</v>
      </c>
      <c r="D229">
        <v>1</v>
      </c>
    </row>
    <row r="230" spans="1:4">
      <c r="A230" t="s">
        <v>74</v>
      </c>
      <c r="B230" t="s">
        <v>115</v>
      </c>
      <c r="C230" t="s">
        <v>103</v>
      </c>
      <c r="D230">
        <v>1</v>
      </c>
    </row>
    <row r="231" spans="1:4">
      <c r="A231" t="s">
        <v>74</v>
      </c>
      <c r="B231" t="s">
        <v>106</v>
      </c>
      <c r="C231" t="s">
        <v>103</v>
      </c>
      <c r="D231">
        <v>7</v>
      </c>
    </row>
    <row r="232" spans="1:4">
      <c r="A232" t="s">
        <v>74</v>
      </c>
      <c r="B232" t="s">
        <v>107</v>
      </c>
      <c r="C232" t="s">
        <v>103</v>
      </c>
      <c r="D232">
        <v>20</v>
      </c>
    </row>
    <row r="233" spans="1:4">
      <c r="A233" t="s">
        <v>74</v>
      </c>
      <c r="B233" t="s">
        <v>108</v>
      </c>
      <c r="C233" t="s">
        <v>103</v>
      </c>
      <c r="D233">
        <v>30</v>
      </c>
    </row>
    <row r="234" spans="1:4">
      <c r="A234" t="s">
        <v>72</v>
      </c>
      <c r="B234" t="s">
        <v>102</v>
      </c>
      <c r="C234" t="s">
        <v>103</v>
      </c>
      <c r="D234">
        <v>9.4393000000000005E-2</v>
      </c>
    </row>
    <row r="235" spans="1:4">
      <c r="A235" t="s">
        <v>72</v>
      </c>
      <c r="B235" t="s">
        <v>106</v>
      </c>
      <c r="C235" t="s">
        <v>103</v>
      </c>
      <c r="D235">
        <v>7</v>
      </c>
    </row>
    <row r="236" spans="1:4">
      <c r="A236" t="s">
        <v>72</v>
      </c>
      <c r="B236" t="s">
        <v>107</v>
      </c>
      <c r="C236" t="s">
        <v>103</v>
      </c>
      <c r="D236">
        <v>20</v>
      </c>
    </row>
    <row r="237" spans="1:4">
      <c r="A237" t="s">
        <v>72</v>
      </c>
      <c r="B237" t="s">
        <v>108</v>
      </c>
      <c r="C237" t="s">
        <v>103</v>
      </c>
      <c r="D237">
        <v>25</v>
      </c>
    </row>
    <row r="238" spans="1:4">
      <c r="A238" t="s">
        <v>35</v>
      </c>
      <c r="B238" t="s">
        <v>102</v>
      </c>
      <c r="C238" t="s">
        <v>111</v>
      </c>
      <c r="D238">
        <v>9.4393000000000005E-2</v>
      </c>
    </row>
    <row r="239" spans="1:4">
      <c r="A239" t="s">
        <v>35</v>
      </c>
      <c r="B239" t="s">
        <v>106</v>
      </c>
      <c r="C239" t="s">
        <v>111</v>
      </c>
      <c r="D239">
        <v>7</v>
      </c>
    </row>
    <row r="240" spans="1:4">
      <c r="A240" t="s">
        <v>35</v>
      </c>
      <c r="B240" t="s">
        <v>107</v>
      </c>
      <c r="C240" t="s">
        <v>111</v>
      </c>
      <c r="D240">
        <v>20</v>
      </c>
    </row>
    <row r="241" spans="1:4">
      <c r="A241" t="s">
        <v>60</v>
      </c>
      <c r="B241" t="s">
        <v>102</v>
      </c>
      <c r="C241" t="s">
        <v>111</v>
      </c>
      <c r="D241">
        <v>9.4393000000000005E-2</v>
      </c>
    </row>
    <row r="242" spans="1:4">
      <c r="A242" t="s">
        <v>60</v>
      </c>
      <c r="B242" t="s">
        <v>105</v>
      </c>
      <c r="C242" t="s">
        <v>111</v>
      </c>
      <c r="D242">
        <v>1</v>
      </c>
    </row>
    <row r="243" spans="1:4">
      <c r="A243" t="s">
        <v>60</v>
      </c>
      <c r="B243" t="s">
        <v>106</v>
      </c>
      <c r="C243" t="s">
        <v>111</v>
      </c>
      <c r="D243">
        <v>7</v>
      </c>
    </row>
    <row r="244" spans="1:4">
      <c r="A244" t="s">
        <v>60</v>
      </c>
      <c r="B244" t="s">
        <v>107</v>
      </c>
      <c r="C244" t="s">
        <v>111</v>
      </c>
      <c r="D244">
        <v>20</v>
      </c>
    </row>
    <row r="245" spans="1:4">
      <c r="A245" t="s">
        <v>60</v>
      </c>
      <c r="B245" t="s">
        <v>113</v>
      </c>
      <c r="C245" t="s">
        <v>111</v>
      </c>
      <c r="D245">
        <v>24</v>
      </c>
    </row>
    <row r="246" spans="1:4">
      <c r="A246" t="s">
        <v>60</v>
      </c>
      <c r="B246" t="s">
        <v>109</v>
      </c>
      <c r="C246" t="s">
        <v>111</v>
      </c>
      <c r="D246">
        <v>0.4</v>
      </c>
    </row>
    <row r="247" spans="1:4">
      <c r="A247" t="s">
        <v>60</v>
      </c>
      <c r="B247" t="s">
        <v>114</v>
      </c>
      <c r="C247" t="s">
        <v>111</v>
      </c>
      <c r="D247">
        <v>24</v>
      </c>
    </row>
    <row r="248" spans="1:4">
      <c r="A248" t="s">
        <v>61</v>
      </c>
      <c r="B248" t="s">
        <v>102</v>
      </c>
      <c r="C248" t="s">
        <v>111</v>
      </c>
      <c r="D248">
        <v>9.4393000000000005E-2</v>
      </c>
    </row>
    <row r="249" spans="1:4">
      <c r="A249" t="s">
        <v>61</v>
      </c>
      <c r="B249" t="s">
        <v>105</v>
      </c>
      <c r="C249" t="s">
        <v>111</v>
      </c>
      <c r="D249">
        <v>1</v>
      </c>
    </row>
    <row r="250" spans="1:4">
      <c r="A250" t="s">
        <v>61</v>
      </c>
      <c r="B250" t="s">
        <v>106</v>
      </c>
      <c r="C250" t="s">
        <v>111</v>
      </c>
      <c r="D250">
        <v>7</v>
      </c>
    </row>
    <row r="251" spans="1:4">
      <c r="A251" t="s">
        <v>61</v>
      </c>
      <c r="B251" t="s">
        <v>107</v>
      </c>
      <c r="C251" t="s">
        <v>111</v>
      </c>
      <c r="D251">
        <v>20</v>
      </c>
    </row>
    <row r="252" spans="1:4">
      <c r="A252" t="s">
        <v>61</v>
      </c>
      <c r="B252" t="s">
        <v>113</v>
      </c>
      <c r="C252" t="s">
        <v>111</v>
      </c>
      <c r="D252">
        <v>24</v>
      </c>
    </row>
    <row r="253" spans="1:4">
      <c r="A253" t="s">
        <v>61</v>
      </c>
      <c r="B253" t="s">
        <v>109</v>
      </c>
      <c r="C253" t="s">
        <v>111</v>
      </c>
      <c r="D253">
        <v>0.4</v>
      </c>
    </row>
    <row r="254" spans="1:4">
      <c r="A254" t="s">
        <v>61</v>
      </c>
      <c r="B254" t="s">
        <v>114</v>
      </c>
      <c r="C254" t="s">
        <v>111</v>
      </c>
      <c r="D254">
        <v>24</v>
      </c>
    </row>
    <row r="255" spans="1:4">
      <c r="A255" t="s">
        <v>13</v>
      </c>
      <c r="B255" t="s">
        <v>102</v>
      </c>
      <c r="C255" t="s">
        <v>111</v>
      </c>
      <c r="D255">
        <v>9.4393000000000005E-2</v>
      </c>
    </row>
    <row r="256" spans="1:4">
      <c r="A256" t="s">
        <v>13</v>
      </c>
      <c r="B256" t="s">
        <v>105</v>
      </c>
      <c r="C256" t="s">
        <v>111</v>
      </c>
      <c r="D256">
        <v>0.28499999999999998</v>
      </c>
    </row>
    <row r="257" spans="1:4">
      <c r="A257" t="s">
        <v>13</v>
      </c>
      <c r="B257" t="s">
        <v>106</v>
      </c>
      <c r="C257" t="s">
        <v>111</v>
      </c>
      <c r="D257">
        <v>7</v>
      </c>
    </row>
    <row r="258" spans="1:4">
      <c r="A258" t="s">
        <v>13</v>
      </c>
      <c r="B258" t="s">
        <v>107</v>
      </c>
      <c r="C258" t="s">
        <v>111</v>
      </c>
      <c r="D258">
        <v>20</v>
      </c>
    </row>
    <row r="259" spans="1:4">
      <c r="A259" t="s">
        <v>13</v>
      </c>
      <c r="B259" t="s">
        <v>113</v>
      </c>
      <c r="C259" t="s">
        <v>111</v>
      </c>
      <c r="D259">
        <v>24</v>
      </c>
    </row>
    <row r="260" spans="1:4">
      <c r="A260" t="s">
        <v>13</v>
      </c>
      <c r="B260" t="s">
        <v>109</v>
      </c>
      <c r="C260" t="s">
        <v>111</v>
      </c>
      <c r="D260">
        <v>0.4</v>
      </c>
    </row>
    <row r="261" spans="1:4">
      <c r="A261" t="s">
        <v>13</v>
      </c>
      <c r="B261" t="s">
        <v>114</v>
      </c>
      <c r="C261" t="s">
        <v>111</v>
      </c>
      <c r="D261">
        <v>24</v>
      </c>
    </row>
    <row r="262" spans="1:4">
      <c r="A262" t="s">
        <v>62</v>
      </c>
      <c r="B262" t="s">
        <v>102</v>
      </c>
      <c r="C262" t="s">
        <v>111</v>
      </c>
      <c r="D262">
        <v>9.4393000000000005E-2</v>
      </c>
    </row>
    <row r="263" spans="1:4">
      <c r="A263" t="s">
        <v>62</v>
      </c>
      <c r="B263" t="s">
        <v>105</v>
      </c>
      <c r="C263" t="s">
        <v>111</v>
      </c>
      <c r="D263">
        <v>2.2499999999999998E-3</v>
      </c>
    </row>
    <row r="264" spans="1:4">
      <c r="A264" t="s">
        <v>62</v>
      </c>
      <c r="B264" t="s">
        <v>106</v>
      </c>
      <c r="C264" t="s">
        <v>111</v>
      </c>
      <c r="D264">
        <v>7</v>
      </c>
    </row>
    <row r="265" spans="1:4">
      <c r="A265" t="s">
        <v>62</v>
      </c>
      <c r="B265" t="s">
        <v>107</v>
      </c>
      <c r="C265" t="s">
        <v>111</v>
      </c>
      <c r="D265">
        <v>20</v>
      </c>
    </row>
    <row r="266" spans="1:4">
      <c r="A266" t="s">
        <v>62</v>
      </c>
      <c r="B266" t="s">
        <v>113</v>
      </c>
      <c r="C266" t="s">
        <v>111</v>
      </c>
      <c r="D266">
        <v>24</v>
      </c>
    </row>
    <row r="267" spans="1:4">
      <c r="A267" t="s">
        <v>62</v>
      </c>
      <c r="B267" t="s">
        <v>109</v>
      </c>
      <c r="C267" t="s">
        <v>111</v>
      </c>
      <c r="D267">
        <v>0.4</v>
      </c>
    </row>
    <row r="268" spans="1:4">
      <c r="A268" t="s">
        <v>62</v>
      </c>
      <c r="B268" t="s">
        <v>114</v>
      </c>
      <c r="C268" t="s">
        <v>111</v>
      </c>
      <c r="D268">
        <v>24</v>
      </c>
    </row>
    <row r="269" spans="1:4">
      <c r="A269" t="s">
        <v>63</v>
      </c>
      <c r="B269" t="s">
        <v>102</v>
      </c>
      <c r="C269" t="s">
        <v>111</v>
      </c>
      <c r="D269">
        <v>9.4393000000000005E-2</v>
      </c>
    </row>
    <row r="270" spans="1:4">
      <c r="A270" t="s">
        <v>63</v>
      </c>
      <c r="B270" t="s">
        <v>105</v>
      </c>
      <c r="C270" t="s">
        <v>111</v>
      </c>
      <c r="D270">
        <v>2.2499999999999998E-3</v>
      </c>
    </row>
    <row r="271" spans="1:4">
      <c r="A271" t="s">
        <v>63</v>
      </c>
      <c r="B271" t="s">
        <v>106</v>
      </c>
      <c r="C271" t="s">
        <v>111</v>
      </c>
      <c r="D271">
        <v>7</v>
      </c>
    </row>
    <row r="272" spans="1:4">
      <c r="A272" t="s">
        <v>63</v>
      </c>
      <c r="B272" t="s">
        <v>107</v>
      </c>
      <c r="C272" t="s">
        <v>111</v>
      </c>
      <c r="D272">
        <v>20</v>
      </c>
    </row>
    <row r="273" spans="1:4">
      <c r="A273" t="s">
        <v>63</v>
      </c>
      <c r="B273" t="s">
        <v>113</v>
      </c>
      <c r="C273" t="s">
        <v>111</v>
      </c>
      <c r="D273">
        <v>24</v>
      </c>
    </row>
    <row r="274" spans="1:4">
      <c r="A274" t="s">
        <v>63</v>
      </c>
      <c r="B274" t="s">
        <v>109</v>
      </c>
      <c r="C274" t="s">
        <v>111</v>
      </c>
      <c r="D274">
        <v>0.4</v>
      </c>
    </row>
    <row r="275" spans="1:4">
      <c r="A275" t="s">
        <v>63</v>
      </c>
      <c r="B275" t="s">
        <v>114</v>
      </c>
      <c r="C275" t="s">
        <v>111</v>
      </c>
      <c r="D275">
        <v>24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1D0CB-7588-4491-812B-1646D490FDDB}">
  <dimension ref="A3:L52"/>
  <sheetViews>
    <sheetView zoomScale="85" zoomScaleNormal="85" workbookViewId="0">
      <selection activeCell="F44" sqref="F44"/>
    </sheetView>
  </sheetViews>
  <sheetFormatPr defaultRowHeight="14.5"/>
  <cols>
    <col min="1" max="1" width="54.54296875" bestFit="1" customWidth="1"/>
    <col min="2" max="2" width="15.6328125" bestFit="1" customWidth="1"/>
    <col min="3" max="3" width="18" bestFit="1" customWidth="1"/>
    <col min="4" max="4" width="1.453125" customWidth="1"/>
    <col min="5" max="5" width="12" bestFit="1" customWidth="1"/>
    <col min="6" max="6" width="17.1796875" bestFit="1" customWidth="1"/>
    <col min="7" max="7" width="16.6328125" bestFit="1" customWidth="1"/>
    <col min="8" max="8" width="2.81640625" customWidth="1"/>
    <col min="9" max="9" width="2.6328125" customWidth="1"/>
    <col min="10" max="10" width="1.453125" customWidth="1"/>
    <col min="11" max="11" width="1.7265625" customWidth="1"/>
    <col min="12" max="12" width="11.81640625" bestFit="1" customWidth="1"/>
  </cols>
  <sheetData>
    <row r="3" spans="1:12">
      <c r="A3" s="14" t="s">
        <v>189</v>
      </c>
      <c r="B3" s="14" t="s">
        <v>190</v>
      </c>
    </row>
    <row r="4" spans="1:12">
      <c r="A4" s="14" t="s">
        <v>187</v>
      </c>
      <c r="B4" t="s">
        <v>102</v>
      </c>
      <c r="C4" t="s">
        <v>105</v>
      </c>
      <c r="D4" t="s">
        <v>115</v>
      </c>
      <c r="E4" t="s">
        <v>106</v>
      </c>
      <c r="F4" t="s">
        <v>107</v>
      </c>
      <c r="G4" t="s">
        <v>108</v>
      </c>
      <c r="H4" t="s">
        <v>113</v>
      </c>
      <c r="I4" t="s">
        <v>109</v>
      </c>
      <c r="J4" t="s">
        <v>114</v>
      </c>
      <c r="K4" t="s">
        <v>110</v>
      </c>
      <c r="L4" t="s">
        <v>188</v>
      </c>
    </row>
    <row r="5" spans="1:12">
      <c r="A5" s="15" t="s">
        <v>26</v>
      </c>
      <c r="B5" s="16">
        <v>9.4393000000000005E-2</v>
      </c>
      <c r="C5" s="16">
        <v>0.309</v>
      </c>
      <c r="D5" s="16"/>
      <c r="E5" s="16">
        <v>7</v>
      </c>
      <c r="F5" s="16">
        <v>20</v>
      </c>
      <c r="G5" s="16">
        <v>25</v>
      </c>
      <c r="H5" s="16"/>
      <c r="I5" s="16">
        <v>0.15</v>
      </c>
      <c r="J5" s="16"/>
      <c r="K5" s="16">
        <v>21</v>
      </c>
      <c r="L5" s="16">
        <v>73.553393</v>
      </c>
    </row>
    <row r="6" spans="1:12">
      <c r="A6" s="15" t="s">
        <v>27</v>
      </c>
      <c r="B6" s="16">
        <v>9.4393000000000005E-2</v>
      </c>
      <c r="C6" s="16">
        <v>0.309</v>
      </c>
      <c r="D6" s="16"/>
      <c r="E6" s="16">
        <v>7</v>
      </c>
      <c r="F6" s="16">
        <v>20</v>
      </c>
      <c r="G6" s="16">
        <v>25</v>
      </c>
      <c r="H6" s="16"/>
      <c r="I6" s="16">
        <v>0.15</v>
      </c>
      <c r="J6" s="16"/>
      <c r="K6" s="16">
        <v>21</v>
      </c>
      <c r="L6" s="16">
        <v>73.553393</v>
      </c>
    </row>
    <row r="7" spans="1:12">
      <c r="A7" s="15" t="s">
        <v>28</v>
      </c>
      <c r="B7" s="16">
        <v>0</v>
      </c>
      <c r="C7" s="16">
        <v>1</v>
      </c>
      <c r="D7" s="16"/>
      <c r="E7" s="16"/>
      <c r="F7" s="16"/>
      <c r="G7" s="16">
        <v>30</v>
      </c>
      <c r="H7" s="16"/>
      <c r="I7" s="16"/>
      <c r="J7" s="16"/>
      <c r="K7" s="16"/>
      <c r="L7" s="16">
        <v>31</v>
      </c>
    </row>
    <row r="8" spans="1:12">
      <c r="A8" s="15" t="s">
        <v>29</v>
      </c>
      <c r="B8" s="16">
        <v>0</v>
      </c>
      <c r="C8" s="16">
        <v>0.98</v>
      </c>
      <c r="D8" s="16"/>
      <c r="E8" s="16"/>
      <c r="F8" s="16"/>
      <c r="G8" s="16">
        <v>20</v>
      </c>
      <c r="H8" s="16"/>
      <c r="I8" s="16"/>
      <c r="J8" s="16"/>
      <c r="K8" s="16"/>
      <c r="L8" s="16">
        <v>20.98</v>
      </c>
    </row>
    <row r="9" spans="1:12">
      <c r="A9" s="15" t="s">
        <v>30</v>
      </c>
      <c r="B9" s="16">
        <v>0</v>
      </c>
      <c r="C9" s="16">
        <v>4.0999999999999996</v>
      </c>
      <c r="D9" s="16"/>
      <c r="E9" s="16"/>
      <c r="F9" s="16"/>
      <c r="G9" s="16">
        <v>12</v>
      </c>
      <c r="H9" s="16"/>
      <c r="I9" s="16"/>
      <c r="J9" s="16"/>
      <c r="K9" s="16"/>
      <c r="L9" s="16">
        <v>16.100000000000001</v>
      </c>
    </row>
    <row r="10" spans="1:12">
      <c r="A10" s="15" t="s">
        <v>31</v>
      </c>
      <c r="B10" s="16">
        <v>0</v>
      </c>
      <c r="C10" s="16">
        <v>4.2</v>
      </c>
      <c r="D10" s="16"/>
      <c r="E10" s="16"/>
      <c r="F10" s="16"/>
      <c r="G10" s="16">
        <v>18</v>
      </c>
      <c r="H10" s="16"/>
      <c r="I10" s="16"/>
      <c r="J10" s="16"/>
      <c r="K10" s="16"/>
      <c r="L10" s="16">
        <v>22.2</v>
      </c>
    </row>
    <row r="11" spans="1:12">
      <c r="A11" s="15" t="s">
        <v>32</v>
      </c>
      <c r="B11" s="16">
        <v>9.4393000000000005E-2</v>
      </c>
      <c r="C11" s="16">
        <v>0.61</v>
      </c>
      <c r="D11" s="16"/>
      <c r="E11" s="16">
        <v>7</v>
      </c>
      <c r="F11" s="16">
        <v>20</v>
      </c>
      <c r="G11" s="16">
        <v>25</v>
      </c>
      <c r="H11" s="16"/>
      <c r="I11" s="16">
        <v>0.4</v>
      </c>
      <c r="J11" s="16"/>
      <c r="K11" s="16">
        <v>14</v>
      </c>
      <c r="L11" s="16">
        <v>67.104392999999988</v>
      </c>
    </row>
    <row r="12" spans="1:12">
      <c r="A12" s="15" t="s">
        <v>33</v>
      </c>
      <c r="B12" s="16">
        <v>9.4393000000000005E-2</v>
      </c>
      <c r="C12" s="16">
        <v>0.53</v>
      </c>
      <c r="D12" s="16"/>
      <c r="E12" s="16">
        <v>7</v>
      </c>
      <c r="F12" s="16">
        <v>20</v>
      </c>
      <c r="G12" s="16">
        <v>25</v>
      </c>
      <c r="H12" s="16"/>
      <c r="I12" s="16">
        <v>0.4</v>
      </c>
      <c r="J12" s="16"/>
      <c r="K12" s="16">
        <v>14</v>
      </c>
      <c r="L12" s="16">
        <v>67.024393000000003</v>
      </c>
    </row>
    <row r="13" spans="1:12">
      <c r="A13" s="15" t="s">
        <v>34</v>
      </c>
      <c r="B13" s="16">
        <v>9.4393000000000005E-2</v>
      </c>
      <c r="C13" s="16">
        <v>0.53</v>
      </c>
      <c r="D13" s="16"/>
      <c r="E13" s="16">
        <v>7</v>
      </c>
      <c r="F13" s="16">
        <v>20</v>
      </c>
      <c r="G13" s="16">
        <v>25</v>
      </c>
      <c r="H13" s="16"/>
      <c r="I13" s="16">
        <v>0.4</v>
      </c>
      <c r="J13" s="16"/>
      <c r="K13" s="16">
        <v>14</v>
      </c>
      <c r="L13" s="16">
        <v>67.024393000000003</v>
      </c>
    </row>
    <row r="14" spans="1:12">
      <c r="A14" s="15" t="s">
        <v>35</v>
      </c>
      <c r="B14" s="16">
        <v>9.4393000000000005E-2</v>
      </c>
      <c r="C14" s="16"/>
      <c r="D14" s="16"/>
      <c r="E14" s="16">
        <v>7</v>
      </c>
      <c r="F14" s="16">
        <v>20</v>
      </c>
      <c r="G14" s="16"/>
      <c r="H14" s="16"/>
      <c r="I14" s="16"/>
      <c r="J14" s="16"/>
      <c r="K14" s="16"/>
      <c r="L14" s="16">
        <v>27.094393</v>
      </c>
    </row>
    <row r="15" spans="1:12">
      <c r="A15" s="15" t="s">
        <v>36</v>
      </c>
      <c r="B15" s="16">
        <v>9.4393000000000005E-2</v>
      </c>
      <c r="C15" s="16"/>
      <c r="D15" s="16"/>
      <c r="E15" s="16">
        <v>7</v>
      </c>
      <c r="F15" s="16">
        <v>20</v>
      </c>
      <c r="G15" s="16">
        <v>30</v>
      </c>
      <c r="H15" s="16"/>
      <c r="I15" s="16"/>
      <c r="J15" s="16"/>
      <c r="K15" s="16"/>
      <c r="L15" s="16">
        <v>57.094392999999997</v>
      </c>
    </row>
    <row r="16" spans="1:12">
      <c r="A16" s="15" t="s">
        <v>37</v>
      </c>
      <c r="B16" s="16">
        <v>9.4393000000000005E-2</v>
      </c>
      <c r="C16" s="16"/>
      <c r="D16" s="16"/>
      <c r="E16" s="16">
        <v>7</v>
      </c>
      <c r="F16" s="16">
        <v>20</v>
      </c>
      <c r="G16" s="16">
        <v>30</v>
      </c>
      <c r="H16" s="16"/>
      <c r="I16" s="16"/>
      <c r="J16" s="16"/>
      <c r="K16" s="16"/>
      <c r="L16" s="16">
        <v>57.094392999999997</v>
      </c>
    </row>
    <row r="17" spans="1:12">
      <c r="A17" s="15" t="s">
        <v>39</v>
      </c>
      <c r="B17" s="16">
        <v>9.4393000000000005E-2</v>
      </c>
      <c r="C17" s="16"/>
      <c r="D17" s="16"/>
      <c r="E17" s="16">
        <v>7</v>
      </c>
      <c r="F17" s="16">
        <v>20</v>
      </c>
      <c r="G17" s="16">
        <v>20</v>
      </c>
      <c r="H17" s="16"/>
      <c r="I17" s="16"/>
      <c r="J17" s="16"/>
      <c r="K17" s="16">
        <v>21</v>
      </c>
      <c r="L17" s="16">
        <v>68.094392999999997</v>
      </c>
    </row>
    <row r="18" spans="1:12">
      <c r="A18" s="15" t="s">
        <v>41</v>
      </c>
      <c r="B18" s="16">
        <v>9.4393000000000005E-2</v>
      </c>
      <c r="C18" s="16"/>
      <c r="D18" s="16"/>
      <c r="E18" s="16">
        <v>7</v>
      </c>
      <c r="F18" s="16">
        <v>20</v>
      </c>
      <c r="G18" s="16">
        <v>60</v>
      </c>
      <c r="H18" s="16"/>
      <c r="I18" s="16"/>
      <c r="J18" s="16"/>
      <c r="K18" s="16"/>
      <c r="L18" s="16">
        <v>87.094392999999997</v>
      </c>
    </row>
    <row r="19" spans="1:12">
      <c r="A19" s="15" t="s">
        <v>42</v>
      </c>
      <c r="B19" s="16">
        <v>9.4393000000000005E-2</v>
      </c>
      <c r="C19" s="16"/>
      <c r="D19" s="16"/>
      <c r="E19" s="16">
        <v>7</v>
      </c>
      <c r="F19" s="16">
        <v>20</v>
      </c>
      <c r="G19" s="16">
        <v>60</v>
      </c>
      <c r="H19" s="16"/>
      <c r="I19" s="16"/>
      <c r="J19" s="16"/>
      <c r="K19" s="16"/>
      <c r="L19" s="16">
        <v>87.094392999999997</v>
      </c>
    </row>
    <row r="20" spans="1:12">
      <c r="A20" s="15" t="s">
        <v>43</v>
      </c>
      <c r="B20" s="16">
        <v>9.4393000000000005E-2</v>
      </c>
      <c r="C20" s="16"/>
      <c r="D20" s="16"/>
      <c r="E20" s="16">
        <v>7</v>
      </c>
      <c r="F20" s="16">
        <v>20</v>
      </c>
      <c r="G20" s="16">
        <v>60</v>
      </c>
      <c r="H20" s="16"/>
      <c r="I20" s="16"/>
      <c r="J20" s="16"/>
      <c r="K20" s="16"/>
      <c r="L20" s="16">
        <v>87.094392999999997</v>
      </c>
    </row>
    <row r="21" spans="1:12">
      <c r="A21" s="15" t="s">
        <v>44</v>
      </c>
      <c r="B21" s="16">
        <v>9.4393000000000005E-2</v>
      </c>
      <c r="C21" s="16"/>
      <c r="D21" s="16"/>
      <c r="E21" s="16">
        <v>7</v>
      </c>
      <c r="F21" s="16">
        <v>20</v>
      </c>
      <c r="G21" s="16">
        <v>60</v>
      </c>
      <c r="H21" s="16"/>
      <c r="I21" s="16"/>
      <c r="J21" s="16"/>
      <c r="K21" s="16"/>
      <c r="L21" s="16">
        <v>87.094392999999997</v>
      </c>
    </row>
    <row r="22" spans="1:12">
      <c r="A22" s="15" t="s">
        <v>45</v>
      </c>
      <c r="B22" s="16">
        <v>9.4393000000000005E-2</v>
      </c>
      <c r="C22" s="16">
        <v>1.012</v>
      </c>
      <c r="D22" s="16"/>
      <c r="E22" s="16">
        <v>7</v>
      </c>
      <c r="F22" s="16">
        <v>20</v>
      </c>
      <c r="G22" s="16">
        <v>25</v>
      </c>
      <c r="H22" s="16"/>
      <c r="I22" s="16">
        <v>0.4</v>
      </c>
      <c r="J22" s="16"/>
      <c r="K22" s="16">
        <v>21</v>
      </c>
      <c r="L22" s="16">
        <v>74.506393000000003</v>
      </c>
    </row>
    <row r="23" spans="1:12">
      <c r="A23" s="15" t="s">
        <v>46</v>
      </c>
      <c r="B23" s="16">
        <v>9.4393000000000005E-2</v>
      </c>
      <c r="C23" s="16">
        <v>1.012</v>
      </c>
      <c r="D23" s="16"/>
      <c r="E23" s="16">
        <v>7</v>
      </c>
      <c r="F23" s="16">
        <v>20</v>
      </c>
      <c r="G23" s="16">
        <v>25</v>
      </c>
      <c r="H23" s="16"/>
      <c r="I23" s="16">
        <v>0.4</v>
      </c>
      <c r="J23" s="16"/>
      <c r="K23" s="16">
        <v>21</v>
      </c>
      <c r="L23" s="16">
        <v>74.506393000000003</v>
      </c>
    </row>
    <row r="24" spans="1:12">
      <c r="A24" s="15" t="s">
        <v>47</v>
      </c>
      <c r="B24" s="16">
        <v>9.4393000000000005E-2</v>
      </c>
      <c r="C24" s="16">
        <v>0.99</v>
      </c>
      <c r="D24" s="16"/>
      <c r="E24" s="16">
        <v>7</v>
      </c>
      <c r="F24" s="16">
        <v>20</v>
      </c>
      <c r="G24" s="16">
        <v>20</v>
      </c>
      <c r="H24" s="16"/>
      <c r="I24" s="16">
        <v>0.05</v>
      </c>
      <c r="J24" s="16"/>
      <c r="K24" s="16">
        <v>1</v>
      </c>
      <c r="L24" s="16">
        <v>49.134392999999996</v>
      </c>
    </row>
    <row r="25" spans="1:12">
      <c r="A25" s="15" t="s">
        <v>48</v>
      </c>
      <c r="B25" s="16">
        <v>9.4393000000000005E-2</v>
      </c>
      <c r="C25" s="16">
        <v>0.99</v>
      </c>
      <c r="D25" s="16"/>
      <c r="E25" s="16">
        <v>7</v>
      </c>
      <c r="F25" s="16">
        <v>20</v>
      </c>
      <c r="G25" s="16">
        <v>20</v>
      </c>
      <c r="H25" s="16"/>
      <c r="I25" s="16">
        <v>0.05</v>
      </c>
      <c r="J25" s="16"/>
      <c r="K25" s="16">
        <v>1</v>
      </c>
      <c r="L25" s="16">
        <v>49.134392999999996</v>
      </c>
    </row>
    <row r="26" spans="1:12">
      <c r="A26" s="15" t="s">
        <v>49</v>
      </c>
      <c r="B26" s="16">
        <v>9.4393000000000005E-2</v>
      </c>
      <c r="C26" s="16">
        <v>1.06</v>
      </c>
      <c r="D26" s="16"/>
      <c r="E26" s="16">
        <v>7</v>
      </c>
      <c r="F26" s="16">
        <v>20</v>
      </c>
      <c r="G26" s="16">
        <v>25</v>
      </c>
      <c r="H26" s="16"/>
      <c r="I26" s="16">
        <v>0.15</v>
      </c>
      <c r="J26" s="16"/>
      <c r="K26" s="16">
        <v>2.8</v>
      </c>
      <c r="L26" s="16">
        <v>56.104392999999995</v>
      </c>
    </row>
    <row r="27" spans="1:12">
      <c r="A27" s="15" t="s">
        <v>50</v>
      </c>
      <c r="B27" s="16">
        <v>9.4393000000000005E-2</v>
      </c>
      <c r="C27" s="16">
        <v>1.06</v>
      </c>
      <c r="D27" s="16"/>
      <c r="E27" s="16">
        <v>7</v>
      </c>
      <c r="F27" s="16">
        <v>20</v>
      </c>
      <c r="G27" s="16">
        <v>25</v>
      </c>
      <c r="H27" s="16"/>
      <c r="I27" s="16">
        <v>0.15</v>
      </c>
      <c r="J27" s="16"/>
      <c r="K27" s="16">
        <v>2.8</v>
      </c>
      <c r="L27" s="16">
        <v>56.104392999999995</v>
      </c>
    </row>
    <row r="28" spans="1:12">
      <c r="A28" s="15" t="s">
        <v>51</v>
      </c>
      <c r="B28" s="16">
        <v>9.4393000000000005E-2</v>
      </c>
      <c r="C28" s="16">
        <v>5.2</v>
      </c>
      <c r="D28" s="16"/>
      <c r="E28" s="16">
        <v>7</v>
      </c>
      <c r="F28" s="16">
        <v>20</v>
      </c>
      <c r="G28" s="16">
        <v>25</v>
      </c>
      <c r="H28" s="16"/>
      <c r="I28" s="16">
        <v>0.25</v>
      </c>
      <c r="J28" s="16"/>
      <c r="K28" s="16">
        <v>7</v>
      </c>
      <c r="L28" s="16">
        <v>64.544392999999999</v>
      </c>
    </row>
    <row r="29" spans="1:12">
      <c r="A29" s="15" t="s">
        <v>52</v>
      </c>
      <c r="B29" s="16">
        <v>9.4393000000000005E-2</v>
      </c>
      <c r="C29" s="16">
        <v>5.2</v>
      </c>
      <c r="D29" s="16"/>
      <c r="E29" s="16">
        <v>7</v>
      </c>
      <c r="F29" s="16">
        <v>20</v>
      </c>
      <c r="G29" s="16">
        <v>25</v>
      </c>
      <c r="H29" s="16"/>
      <c r="I29" s="16">
        <v>0.25</v>
      </c>
      <c r="J29" s="16"/>
      <c r="K29" s="16">
        <v>7</v>
      </c>
      <c r="L29" s="16">
        <v>64.544392999999999</v>
      </c>
    </row>
    <row r="30" spans="1:12">
      <c r="A30" s="15" t="s">
        <v>53</v>
      </c>
      <c r="B30" s="16">
        <v>9.4393000000000005E-2</v>
      </c>
      <c r="C30" s="16">
        <v>8.66</v>
      </c>
      <c r="D30" s="16"/>
      <c r="E30" s="16">
        <v>7</v>
      </c>
      <c r="F30" s="16">
        <v>20</v>
      </c>
      <c r="G30" s="16">
        <v>30</v>
      </c>
      <c r="H30" s="16"/>
      <c r="I30" s="16">
        <v>0.2</v>
      </c>
      <c r="J30" s="16"/>
      <c r="K30" s="16">
        <v>14</v>
      </c>
      <c r="L30" s="16">
        <v>79.954392999999996</v>
      </c>
    </row>
    <row r="31" spans="1:12">
      <c r="A31" s="15" t="s">
        <v>54</v>
      </c>
      <c r="B31" s="16">
        <v>9.4393000000000005E-2</v>
      </c>
      <c r="C31" s="16">
        <v>8.66</v>
      </c>
      <c r="D31" s="16"/>
      <c r="E31" s="16">
        <v>7</v>
      </c>
      <c r="F31" s="16">
        <v>20</v>
      </c>
      <c r="G31" s="16">
        <v>30</v>
      </c>
      <c r="H31" s="16"/>
      <c r="I31" s="16">
        <v>0.2</v>
      </c>
      <c r="J31" s="16"/>
      <c r="K31" s="16">
        <v>14</v>
      </c>
      <c r="L31" s="16">
        <v>79.954392999999996</v>
      </c>
    </row>
    <row r="32" spans="1:12">
      <c r="A32" s="15" t="s">
        <v>55</v>
      </c>
      <c r="B32" s="16">
        <v>9.4393000000000005E-2</v>
      </c>
      <c r="C32" s="16">
        <v>2.98</v>
      </c>
      <c r="D32" s="16"/>
      <c r="E32" s="16">
        <v>7</v>
      </c>
      <c r="F32" s="16">
        <v>20</v>
      </c>
      <c r="G32" s="16">
        <v>30</v>
      </c>
      <c r="H32" s="16"/>
      <c r="I32" s="16">
        <v>0.2</v>
      </c>
      <c r="J32" s="16"/>
      <c r="K32" s="16">
        <v>14</v>
      </c>
      <c r="L32" s="16">
        <v>74.274393000000003</v>
      </c>
    </row>
    <row r="33" spans="1:12">
      <c r="A33" s="15" t="s">
        <v>56</v>
      </c>
      <c r="B33" s="16">
        <v>9.4393000000000005E-2</v>
      </c>
      <c r="C33" s="16">
        <v>2.98</v>
      </c>
      <c r="D33" s="16"/>
      <c r="E33" s="16">
        <v>7</v>
      </c>
      <c r="F33" s="16">
        <v>20</v>
      </c>
      <c r="G33" s="16">
        <v>30</v>
      </c>
      <c r="H33" s="16"/>
      <c r="I33" s="16">
        <v>0.2</v>
      </c>
      <c r="J33" s="16"/>
      <c r="K33" s="16">
        <v>14</v>
      </c>
      <c r="L33" s="16">
        <v>74.274393000000003</v>
      </c>
    </row>
    <row r="34" spans="1:12">
      <c r="A34" s="15" t="s">
        <v>57</v>
      </c>
      <c r="B34" s="16">
        <v>9.4393000000000005E-2</v>
      </c>
      <c r="C34" s="16">
        <v>3.4</v>
      </c>
      <c r="D34" s="16"/>
      <c r="E34" s="16">
        <v>7</v>
      </c>
      <c r="F34" s="16">
        <v>20</v>
      </c>
      <c r="G34" s="16">
        <v>25</v>
      </c>
      <c r="H34" s="16"/>
      <c r="I34" s="16">
        <v>0.25</v>
      </c>
      <c r="J34" s="16"/>
      <c r="K34" s="16">
        <v>7</v>
      </c>
      <c r="L34" s="16">
        <v>62.744393000000002</v>
      </c>
    </row>
    <row r="35" spans="1:12">
      <c r="A35" s="15" t="s">
        <v>58</v>
      </c>
      <c r="B35" s="16">
        <v>9.4393000000000005E-2</v>
      </c>
      <c r="C35" s="16">
        <v>3.4</v>
      </c>
      <c r="D35" s="16"/>
      <c r="E35" s="16">
        <v>7</v>
      </c>
      <c r="F35" s="16">
        <v>20</v>
      </c>
      <c r="G35" s="16">
        <v>25</v>
      </c>
      <c r="H35" s="16"/>
      <c r="I35" s="16">
        <v>0.25</v>
      </c>
      <c r="J35" s="16"/>
      <c r="K35" s="16">
        <v>7</v>
      </c>
      <c r="L35" s="16">
        <v>62.744393000000002</v>
      </c>
    </row>
    <row r="36" spans="1:12">
      <c r="A36" s="15" t="s">
        <v>59</v>
      </c>
      <c r="B36" s="16">
        <v>9.4393000000000005E-2</v>
      </c>
      <c r="C36" s="16">
        <v>3.1</v>
      </c>
      <c r="D36" s="16"/>
      <c r="E36" s="16">
        <v>7</v>
      </c>
      <c r="F36" s="16">
        <v>20</v>
      </c>
      <c r="G36" s="16">
        <v>20</v>
      </c>
      <c r="H36" s="16"/>
      <c r="I36" s="16">
        <v>0.25</v>
      </c>
      <c r="J36" s="16"/>
      <c r="K36" s="16">
        <v>3.5</v>
      </c>
      <c r="L36" s="16">
        <v>53.944392999999998</v>
      </c>
    </row>
    <row r="37" spans="1:12">
      <c r="A37" s="15" t="s">
        <v>60</v>
      </c>
      <c r="B37" s="16">
        <v>9.4393000000000005E-2</v>
      </c>
      <c r="C37" s="16">
        <v>1</v>
      </c>
      <c r="D37" s="16"/>
      <c r="E37" s="16">
        <v>7</v>
      </c>
      <c r="F37" s="16">
        <v>20</v>
      </c>
      <c r="G37" s="16"/>
      <c r="H37" s="16">
        <v>24</v>
      </c>
      <c r="I37" s="16">
        <v>0.4</v>
      </c>
      <c r="J37" s="16">
        <v>24</v>
      </c>
      <c r="K37" s="16"/>
      <c r="L37" s="16">
        <v>76.494393000000002</v>
      </c>
    </row>
    <row r="38" spans="1:12">
      <c r="A38" s="15" t="s">
        <v>61</v>
      </c>
      <c r="B38" s="16">
        <v>9.4393000000000005E-2</v>
      </c>
      <c r="C38" s="16">
        <v>1</v>
      </c>
      <c r="D38" s="16"/>
      <c r="E38" s="16">
        <v>7</v>
      </c>
      <c r="F38" s="16">
        <v>20</v>
      </c>
      <c r="G38" s="16"/>
      <c r="H38" s="16">
        <v>24</v>
      </c>
      <c r="I38" s="16">
        <v>0.4</v>
      </c>
      <c r="J38" s="16">
        <v>24</v>
      </c>
      <c r="K38" s="16"/>
      <c r="L38" s="16">
        <v>76.494393000000002</v>
      </c>
    </row>
    <row r="39" spans="1:12">
      <c r="A39" s="15" t="s">
        <v>13</v>
      </c>
      <c r="B39" s="16">
        <v>9.4393000000000005E-2</v>
      </c>
      <c r="C39" s="16">
        <v>0.28499999999999998</v>
      </c>
      <c r="D39" s="16"/>
      <c r="E39" s="16">
        <v>7</v>
      </c>
      <c r="F39" s="16">
        <v>20</v>
      </c>
      <c r="G39" s="16"/>
      <c r="H39" s="16">
        <v>24</v>
      </c>
      <c r="I39" s="16">
        <v>0.4</v>
      </c>
      <c r="J39" s="16">
        <v>24</v>
      </c>
      <c r="K39" s="16"/>
      <c r="L39" s="16">
        <v>75.779392999999999</v>
      </c>
    </row>
    <row r="40" spans="1:12">
      <c r="A40" s="15" t="s">
        <v>62</v>
      </c>
      <c r="B40" s="16">
        <v>9.4393000000000005E-2</v>
      </c>
      <c r="C40" s="16">
        <v>2.2499999999999998E-3</v>
      </c>
      <c r="D40" s="16"/>
      <c r="E40" s="16">
        <v>7</v>
      </c>
      <c r="F40" s="16">
        <v>20</v>
      </c>
      <c r="G40" s="16"/>
      <c r="H40" s="16">
        <v>24</v>
      </c>
      <c r="I40" s="16">
        <v>0.4</v>
      </c>
      <c r="J40" s="16">
        <v>24</v>
      </c>
      <c r="K40" s="16"/>
      <c r="L40" s="16">
        <v>75.496643000000006</v>
      </c>
    </row>
    <row r="41" spans="1:12">
      <c r="A41" s="15" t="s">
        <v>63</v>
      </c>
      <c r="B41" s="16">
        <v>9.4393000000000005E-2</v>
      </c>
      <c r="C41" s="16">
        <v>2.2499999999999998E-3</v>
      </c>
      <c r="D41" s="16"/>
      <c r="E41" s="16">
        <v>7</v>
      </c>
      <c r="F41" s="16">
        <v>20</v>
      </c>
      <c r="G41" s="16"/>
      <c r="H41" s="16">
        <v>24</v>
      </c>
      <c r="I41" s="16">
        <v>0.4</v>
      </c>
      <c r="J41" s="16">
        <v>24</v>
      </c>
      <c r="K41" s="16"/>
      <c r="L41" s="16">
        <v>75.496643000000006</v>
      </c>
    </row>
    <row r="42" spans="1:12">
      <c r="A42" s="15" t="s">
        <v>64</v>
      </c>
      <c r="B42" s="16">
        <v>9.4393000000000005E-2</v>
      </c>
      <c r="C42" s="16">
        <v>0.43</v>
      </c>
      <c r="D42" s="16"/>
      <c r="E42" s="16">
        <v>7</v>
      </c>
      <c r="F42" s="16">
        <v>20</v>
      </c>
      <c r="G42" s="16">
        <v>25</v>
      </c>
      <c r="H42" s="16"/>
      <c r="I42" s="16">
        <v>0.2</v>
      </c>
      <c r="J42" s="16"/>
      <c r="K42" s="16">
        <v>0.75</v>
      </c>
      <c r="L42" s="16">
        <v>53.474393000000006</v>
      </c>
    </row>
    <row r="43" spans="1:12">
      <c r="A43" s="15" t="s">
        <v>65</v>
      </c>
      <c r="B43" s="16">
        <v>0.109795</v>
      </c>
      <c r="C43" s="16"/>
      <c r="D43" s="16"/>
      <c r="E43" s="16">
        <v>7</v>
      </c>
      <c r="F43" s="16">
        <v>15</v>
      </c>
      <c r="G43" s="16">
        <v>15</v>
      </c>
      <c r="H43" s="16"/>
      <c r="I43" s="16"/>
      <c r="J43" s="16"/>
      <c r="K43" s="16"/>
      <c r="L43" s="16">
        <v>37.109794999999998</v>
      </c>
    </row>
    <row r="44" spans="1:12">
      <c r="A44" s="15" t="s">
        <v>67</v>
      </c>
      <c r="B44" s="16">
        <v>9.4393000000000005E-2</v>
      </c>
      <c r="C44" s="16">
        <v>1</v>
      </c>
      <c r="D44" s="16">
        <v>1</v>
      </c>
      <c r="E44" s="16">
        <v>7</v>
      </c>
      <c r="F44" s="16">
        <v>20</v>
      </c>
      <c r="G44" s="16">
        <v>40</v>
      </c>
      <c r="H44" s="16"/>
      <c r="I44" s="16"/>
      <c r="J44" s="16"/>
      <c r="K44" s="16"/>
      <c r="L44" s="16">
        <v>69.094392999999997</v>
      </c>
    </row>
    <row r="45" spans="1:12">
      <c r="A45" s="15" t="s">
        <v>68</v>
      </c>
      <c r="B45" s="16">
        <v>9.4393000000000005E-2</v>
      </c>
      <c r="C45" s="16">
        <v>1</v>
      </c>
      <c r="D45" s="16">
        <v>1</v>
      </c>
      <c r="E45" s="16">
        <v>7</v>
      </c>
      <c r="F45" s="16">
        <v>20</v>
      </c>
      <c r="G45" s="16">
        <v>40</v>
      </c>
      <c r="H45" s="16"/>
      <c r="I45" s="16"/>
      <c r="J45" s="16"/>
      <c r="K45" s="16"/>
      <c r="L45" s="16">
        <v>69.094392999999997</v>
      </c>
    </row>
    <row r="46" spans="1:12">
      <c r="A46" s="15" t="s">
        <v>69</v>
      </c>
      <c r="B46" s="16">
        <v>9.4393000000000005E-2</v>
      </c>
      <c r="C46" s="16">
        <v>1</v>
      </c>
      <c r="D46" s="16">
        <v>1</v>
      </c>
      <c r="E46" s="16">
        <v>7</v>
      </c>
      <c r="F46" s="16">
        <v>20</v>
      </c>
      <c r="G46" s="16">
        <v>40</v>
      </c>
      <c r="H46" s="16"/>
      <c r="I46" s="16"/>
      <c r="J46" s="16"/>
      <c r="K46" s="16"/>
      <c r="L46" s="16">
        <v>69.094392999999997</v>
      </c>
    </row>
    <row r="47" spans="1:12">
      <c r="A47" s="15" t="s">
        <v>70</v>
      </c>
      <c r="B47" s="16">
        <v>9.4393000000000005E-2</v>
      </c>
      <c r="C47" s="16">
        <v>0.48</v>
      </c>
      <c r="D47" s="16"/>
      <c r="E47" s="16">
        <v>7</v>
      </c>
      <c r="F47" s="16">
        <v>20</v>
      </c>
      <c r="G47" s="16">
        <v>30</v>
      </c>
      <c r="H47" s="16"/>
      <c r="I47" s="16"/>
      <c r="J47" s="16"/>
      <c r="K47" s="16"/>
      <c r="L47" s="16">
        <v>57.574393000000001</v>
      </c>
    </row>
    <row r="48" spans="1:12">
      <c r="A48" s="15" t="s">
        <v>71</v>
      </c>
      <c r="B48" s="16">
        <v>9.4393000000000005E-2</v>
      </c>
      <c r="C48" s="16">
        <v>0.48</v>
      </c>
      <c r="D48" s="16"/>
      <c r="E48" s="16">
        <v>7</v>
      </c>
      <c r="F48" s="16">
        <v>20</v>
      </c>
      <c r="G48" s="16">
        <v>30</v>
      </c>
      <c r="H48" s="16"/>
      <c r="I48" s="16"/>
      <c r="J48" s="16"/>
      <c r="K48" s="16"/>
      <c r="L48" s="16">
        <v>57.574393000000001</v>
      </c>
    </row>
    <row r="49" spans="1:12">
      <c r="A49" s="15" t="s">
        <v>72</v>
      </c>
      <c r="B49" s="16">
        <v>9.4393000000000005E-2</v>
      </c>
      <c r="C49" s="16"/>
      <c r="D49" s="16"/>
      <c r="E49" s="16">
        <v>7</v>
      </c>
      <c r="F49" s="16">
        <v>20</v>
      </c>
      <c r="G49" s="16">
        <v>25</v>
      </c>
      <c r="H49" s="16"/>
      <c r="I49" s="16"/>
      <c r="J49" s="16"/>
      <c r="K49" s="16"/>
      <c r="L49" s="16">
        <v>52.094392999999997</v>
      </c>
    </row>
    <row r="50" spans="1:12">
      <c r="A50" s="15" t="s">
        <v>73</v>
      </c>
      <c r="B50" s="16">
        <v>9.4393000000000005E-2</v>
      </c>
      <c r="C50" s="16">
        <v>1</v>
      </c>
      <c r="D50" s="16">
        <v>1</v>
      </c>
      <c r="E50" s="16">
        <v>7</v>
      </c>
      <c r="F50" s="16">
        <v>20</v>
      </c>
      <c r="G50" s="16">
        <v>30</v>
      </c>
      <c r="H50" s="16"/>
      <c r="I50" s="16"/>
      <c r="J50" s="16"/>
      <c r="K50" s="16"/>
      <c r="L50" s="16">
        <v>59.094392999999997</v>
      </c>
    </row>
    <row r="51" spans="1:12">
      <c r="A51" s="15" t="s">
        <v>74</v>
      </c>
      <c r="B51" s="16">
        <v>9.4393000000000005E-2</v>
      </c>
      <c r="C51" s="16">
        <v>1</v>
      </c>
      <c r="D51" s="16">
        <v>1</v>
      </c>
      <c r="E51" s="16">
        <v>7</v>
      </c>
      <c r="F51" s="16">
        <v>20</v>
      </c>
      <c r="G51" s="16">
        <v>30</v>
      </c>
      <c r="H51" s="16"/>
      <c r="I51" s="16"/>
      <c r="J51" s="16"/>
      <c r="K51" s="16"/>
      <c r="L51" s="16">
        <v>59.094392999999997</v>
      </c>
    </row>
    <row r="52" spans="1:12">
      <c r="A52" s="15" t="s">
        <v>188</v>
      </c>
      <c r="B52" s="16">
        <v>4.0743010000000028</v>
      </c>
      <c r="C52" s="16">
        <v>70.95150000000001</v>
      </c>
      <c r="D52" s="16">
        <v>5</v>
      </c>
      <c r="E52" s="16">
        <v>301</v>
      </c>
      <c r="F52" s="16">
        <v>855</v>
      </c>
      <c r="G52" s="16">
        <v>1210</v>
      </c>
      <c r="H52" s="16">
        <v>120</v>
      </c>
      <c r="I52" s="16">
        <v>6.950000000000002</v>
      </c>
      <c r="J52" s="16">
        <v>120</v>
      </c>
      <c r="K52" s="16">
        <v>242.85000000000002</v>
      </c>
      <c r="L52" s="16">
        <v>2935.8258009999981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351"/>
  <sheetViews>
    <sheetView topLeftCell="A223" workbookViewId="0">
      <selection activeCell="E259" sqref="E259"/>
    </sheetView>
  </sheetViews>
  <sheetFormatPr defaultRowHeight="14.5"/>
  <cols>
    <col min="1" max="6" width="40.81640625" customWidth="1"/>
  </cols>
  <sheetData>
    <row r="1" spans="1:6">
      <c r="A1" t="s">
        <v>191</v>
      </c>
      <c r="B1" t="s">
        <v>183</v>
      </c>
      <c r="C1" t="s">
        <v>192</v>
      </c>
      <c r="D1" t="s">
        <v>184</v>
      </c>
      <c r="E1" t="s">
        <v>185</v>
      </c>
      <c r="F1" t="s">
        <v>186</v>
      </c>
    </row>
    <row r="2" spans="1:6">
      <c r="A2" t="s">
        <v>116</v>
      </c>
      <c r="B2" t="s">
        <v>35</v>
      </c>
      <c r="C2" t="s">
        <v>117</v>
      </c>
      <c r="D2" t="s">
        <v>118</v>
      </c>
      <c r="E2" t="s">
        <v>111</v>
      </c>
      <c r="F2">
        <v>0.9</v>
      </c>
    </row>
    <row r="3" spans="1:6">
      <c r="A3" t="s">
        <v>116</v>
      </c>
      <c r="B3" t="s">
        <v>35</v>
      </c>
      <c r="C3" t="s">
        <v>117</v>
      </c>
      <c r="D3" t="s">
        <v>119</v>
      </c>
      <c r="E3" t="s">
        <v>111</v>
      </c>
      <c r="F3">
        <v>21</v>
      </c>
    </row>
    <row r="4" spans="1:6">
      <c r="A4" t="s">
        <v>116</v>
      </c>
      <c r="B4" t="s">
        <v>40</v>
      </c>
      <c r="C4" t="s">
        <v>120</v>
      </c>
      <c r="D4" t="s">
        <v>118</v>
      </c>
      <c r="E4" t="s">
        <v>111</v>
      </c>
      <c r="F4">
        <v>3.3</v>
      </c>
    </row>
    <row r="5" spans="1:6">
      <c r="A5" t="s">
        <v>116</v>
      </c>
      <c r="B5" t="s">
        <v>66</v>
      </c>
      <c r="C5" t="s">
        <v>120</v>
      </c>
      <c r="D5" t="s">
        <v>118</v>
      </c>
      <c r="E5" t="s">
        <v>111</v>
      </c>
      <c r="F5">
        <v>3.3</v>
      </c>
    </row>
    <row r="6" spans="1:6">
      <c r="A6" t="s">
        <v>121</v>
      </c>
      <c r="B6" t="s">
        <v>35</v>
      </c>
      <c r="C6" t="s">
        <v>120</v>
      </c>
      <c r="D6" t="s">
        <v>118</v>
      </c>
      <c r="E6" t="s">
        <v>111</v>
      </c>
      <c r="F6">
        <v>1</v>
      </c>
    </row>
    <row r="7" spans="1:6">
      <c r="A7" t="s">
        <v>121</v>
      </c>
      <c r="B7" t="s">
        <v>35</v>
      </c>
      <c r="C7" t="s">
        <v>117</v>
      </c>
      <c r="D7" t="s">
        <v>118</v>
      </c>
      <c r="E7" t="s">
        <v>111</v>
      </c>
      <c r="F7">
        <v>0.1</v>
      </c>
    </row>
    <row r="8" spans="1:6">
      <c r="A8" t="s">
        <v>80</v>
      </c>
      <c r="B8" t="s">
        <v>38</v>
      </c>
      <c r="C8" t="s">
        <v>117</v>
      </c>
      <c r="D8" t="s">
        <v>122</v>
      </c>
      <c r="E8" t="s">
        <v>111</v>
      </c>
      <c r="F8">
        <v>104000</v>
      </c>
    </row>
    <row r="9" spans="1:6">
      <c r="A9" t="s">
        <v>80</v>
      </c>
      <c r="B9" t="s">
        <v>38</v>
      </c>
      <c r="C9" t="s">
        <v>117</v>
      </c>
      <c r="D9" t="s">
        <v>123</v>
      </c>
      <c r="E9" t="s">
        <v>111</v>
      </c>
      <c r="F9">
        <v>3460000</v>
      </c>
    </row>
    <row r="10" spans="1:6">
      <c r="A10" t="s">
        <v>80</v>
      </c>
      <c r="B10" t="s">
        <v>38</v>
      </c>
      <c r="C10" t="s">
        <v>117</v>
      </c>
      <c r="D10" t="s">
        <v>118</v>
      </c>
      <c r="E10" t="s">
        <v>111</v>
      </c>
      <c r="F10">
        <v>225</v>
      </c>
    </row>
    <row r="11" spans="1:6">
      <c r="A11" t="s">
        <v>80</v>
      </c>
      <c r="B11" t="s">
        <v>38</v>
      </c>
      <c r="C11" t="s">
        <v>117</v>
      </c>
      <c r="D11" t="s">
        <v>119</v>
      </c>
      <c r="E11" t="s">
        <v>111</v>
      </c>
      <c r="F11">
        <v>1.0629999999999999</v>
      </c>
    </row>
    <row r="12" spans="1:6">
      <c r="A12" t="s">
        <v>75</v>
      </c>
      <c r="B12" t="s">
        <v>39</v>
      </c>
      <c r="C12" t="s">
        <v>117</v>
      </c>
      <c r="D12" t="s">
        <v>118</v>
      </c>
      <c r="E12" t="s">
        <v>103</v>
      </c>
      <c r="F12">
        <v>252</v>
      </c>
    </row>
    <row r="13" spans="1:6">
      <c r="A13" t="s">
        <v>75</v>
      </c>
      <c r="B13" t="s">
        <v>39</v>
      </c>
      <c r="C13" t="s">
        <v>117</v>
      </c>
      <c r="D13" t="s">
        <v>118</v>
      </c>
      <c r="E13" t="s">
        <v>104</v>
      </c>
      <c r="F13">
        <v>280</v>
      </c>
    </row>
    <row r="14" spans="1:6">
      <c r="A14" t="s">
        <v>124</v>
      </c>
      <c r="B14" t="s">
        <v>28</v>
      </c>
      <c r="C14" t="s">
        <v>117</v>
      </c>
      <c r="D14" t="s">
        <v>118</v>
      </c>
      <c r="E14" t="s">
        <v>111</v>
      </c>
      <c r="F14">
        <v>3.0000000000000001E-3</v>
      </c>
    </row>
    <row r="15" spans="1:6">
      <c r="A15" t="s">
        <v>124</v>
      </c>
      <c r="B15" t="s">
        <v>29</v>
      </c>
      <c r="C15" t="s">
        <v>117</v>
      </c>
      <c r="D15" t="s">
        <v>118</v>
      </c>
      <c r="E15" t="s">
        <v>111</v>
      </c>
      <c r="F15">
        <v>0.01</v>
      </c>
    </row>
    <row r="16" spans="1:6">
      <c r="A16" t="s">
        <v>124</v>
      </c>
      <c r="B16" t="s">
        <v>30</v>
      </c>
      <c r="C16" t="s">
        <v>117</v>
      </c>
      <c r="D16" t="s">
        <v>118</v>
      </c>
      <c r="E16" t="s">
        <v>111</v>
      </c>
      <c r="F16">
        <v>6.0000000000000001E-3</v>
      </c>
    </row>
    <row r="17" spans="1:6">
      <c r="A17" t="s">
        <v>124</v>
      </c>
      <c r="B17" t="s">
        <v>31</v>
      </c>
      <c r="C17" t="s">
        <v>117</v>
      </c>
      <c r="D17" t="s">
        <v>118</v>
      </c>
      <c r="E17" t="s">
        <v>111</v>
      </c>
      <c r="F17">
        <v>0.01</v>
      </c>
    </row>
    <row r="18" spans="1:6">
      <c r="A18" t="s">
        <v>79</v>
      </c>
      <c r="B18" t="s">
        <v>38</v>
      </c>
      <c r="C18" t="s">
        <v>120</v>
      </c>
      <c r="D18" t="s">
        <v>118</v>
      </c>
      <c r="E18" t="s">
        <v>111</v>
      </c>
      <c r="F18">
        <v>755.03355704697992</v>
      </c>
    </row>
    <row r="19" spans="1:6">
      <c r="A19" t="s">
        <v>79</v>
      </c>
      <c r="B19" t="s">
        <v>39</v>
      </c>
      <c r="C19" t="s">
        <v>120</v>
      </c>
      <c r="D19" t="s">
        <v>122</v>
      </c>
      <c r="E19" t="s">
        <v>103</v>
      </c>
      <c r="F19">
        <v>26200</v>
      </c>
    </row>
    <row r="20" spans="1:6">
      <c r="A20" t="s">
        <v>79</v>
      </c>
      <c r="B20" t="s">
        <v>39</v>
      </c>
      <c r="C20" t="s">
        <v>120</v>
      </c>
      <c r="D20" t="s">
        <v>122</v>
      </c>
      <c r="E20" t="s">
        <v>104</v>
      </c>
      <c r="F20">
        <v>24100</v>
      </c>
    </row>
    <row r="21" spans="1:6">
      <c r="A21" t="s">
        <v>79</v>
      </c>
      <c r="B21" t="s">
        <v>39</v>
      </c>
      <c r="C21" t="s">
        <v>120</v>
      </c>
      <c r="D21" t="s">
        <v>123</v>
      </c>
      <c r="E21" t="s">
        <v>103</v>
      </c>
      <c r="F21">
        <v>1600000</v>
      </c>
    </row>
    <row r="22" spans="1:6">
      <c r="A22" t="s">
        <v>79</v>
      </c>
      <c r="B22" t="s">
        <v>39</v>
      </c>
      <c r="C22" t="s">
        <v>120</v>
      </c>
      <c r="D22" t="s">
        <v>123</v>
      </c>
      <c r="E22" t="s">
        <v>104</v>
      </c>
      <c r="F22">
        <v>1500000</v>
      </c>
    </row>
    <row r="23" spans="1:6">
      <c r="A23" t="s">
        <v>79</v>
      </c>
      <c r="B23" t="s">
        <v>39</v>
      </c>
      <c r="C23" t="s">
        <v>120</v>
      </c>
      <c r="D23" t="s">
        <v>118</v>
      </c>
      <c r="E23" t="s">
        <v>111</v>
      </c>
      <c r="F23">
        <v>400</v>
      </c>
    </row>
    <row r="24" spans="1:6">
      <c r="A24" t="s">
        <v>79</v>
      </c>
      <c r="B24" t="s">
        <v>39</v>
      </c>
      <c r="C24" t="s">
        <v>120</v>
      </c>
      <c r="D24" t="s">
        <v>119</v>
      </c>
      <c r="E24" t="s">
        <v>103</v>
      </c>
      <c r="F24">
        <v>1.7</v>
      </c>
    </row>
    <row r="25" spans="1:6">
      <c r="A25" t="s">
        <v>79</v>
      </c>
      <c r="B25" t="s">
        <v>39</v>
      </c>
      <c r="C25" t="s">
        <v>120</v>
      </c>
      <c r="D25" t="s">
        <v>119</v>
      </c>
      <c r="E25" t="s">
        <v>104</v>
      </c>
      <c r="F25">
        <v>1.6</v>
      </c>
    </row>
    <row r="26" spans="1:6">
      <c r="A26" t="s">
        <v>125</v>
      </c>
      <c r="B26" t="s">
        <v>26</v>
      </c>
      <c r="C26" t="s">
        <v>117</v>
      </c>
      <c r="D26" t="s">
        <v>118</v>
      </c>
      <c r="E26" t="s">
        <v>103</v>
      </c>
      <c r="F26">
        <v>54.04</v>
      </c>
    </row>
    <row r="27" spans="1:6">
      <c r="A27" t="s">
        <v>125</v>
      </c>
      <c r="B27" t="s">
        <v>26</v>
      </c>
      <c r="C27" t="s">
        <v>117</v>
      </c>
      <c r="D27" t="s">
        <v>118</v>
      </c>
      <c r="E27" t="s">
        <v>104</v>
      </c>
      <c r="F27">
        <v>54.4</v>
      </c>
    </row>
    <row r="28" spans="1:6">
      <c r="A28" t="s">
        <v>125</v>
      </c>
      <c r="B28" t="s">
        <v>45</v>
      </c>
      <c r="C28" t="s">
        <v>117</v>
      </c>
      <c r="D28" t="s">
        <v>122</v>
      </c>
      <c r="E28" t="s">
        <v>103</v>
      </c>
      <c r="F28">
        <v>31000</v>
      </c>
    </row>
    <row r="29" spans="1:6">
      <c r="A29" t="s">
        <v>125</v>
      </c>
      <c r="B29" t="s">
        <v>45</v>
      </c>
      <c r="C29" t="s">
        <v>117</v>
      </c>
      <c r="D29" t="s">
        <v>122</v>
      </c>
      <c r="E29" t="s">
        <v>104</v>
      </c>
      <c r="F29">
        <v>27900</v>
      </c>
    </row>
    <row r="30" spans="1:6">
      <c r="A30" t="s">
        <v>125</v>
      </c>
      <c r="B30" t="s">
        <v>45</v>
      </c>
      <c r="C30" t="s">
        <v>117</v>
      </c>
      <c r="D30" t="s">
        <v>123</v>
      </c>
      <c r="E30" t="s">
        <v>103</v>
      </c>
      <c r="F30">
        <v>680000</v>
      </c>
    </row>
    <row r="31" spans="1:6">
      <c r="A31" t="s">
        <v>125</v>
      </c>
      <c r="B31" t="s">
        <v>45</v>
      </c>
      <c r="C31" t="s">
        <v>117</v>
      </c>
      <c r="D31" t="s">
        <v>123</v>
      </c>
      <c r="E31" t="s">
        <v>104</v>
      </c>
      <c r="F31">
        <v>610000</v>
      </c>
    </row>
    <row r="32" spans="1:6">
      <c r="A32" t="s">
        <v>125</v>
      </c>
      <c r="B32" t="s">
        <v>45</v>
      </c>
      <c r="C32" t="s">
        <v>117</v>
      </c>
      <c r="D32" t="s">
        <v>118</v>
      </c>
      <c r="E32" t="s">
        <v>111</v>
      </c>
      <c r="F32">
        <v>6.1</v>
      </c>
    </row>
    <row r="33" spans="1:6">
      <c r="A33" t="s">
        <v>125</v>
      </c>
      <c r="B33" t="s">
        <v>45</v>
      </c>
      <c r="C33" t="s">
        <v>117</v>
      </c>
      <c r="D33" t="s">
        <v>119</v>
      </c>
      <c r="E33" t="s">
        <v>103</v>
      </c>
      <c r="F33">
        <v>2.62</v>
      </c>
    </row>
    <row r="34" spans="1:6">
      <c r="A34" t="s">
        <v>125</v>
      </c>
      <c r="B34" t="s">
        <v>45</v>
      </c>
      <c r="C34" t="s">
        <v>117</v>
      </c>
      <c r="D34" t="s">
        <v>119</v>
      </c>
      <c r="E34" t="s">
        <v>104</v>
      </c>
      <c r="F34">
        <v>2.95</v>
      </c>
    </row>
    <row r="35" spans="1:6">
      <c r="A35" t="s">
        <v>125</v>
      </c>
      <c r="B35" t="s">
        <v>47</v>
      </c>
      <c r="C35" t="s">
        <v>117</v>
      </c>
      <c r="D35" t="s">
        <v>122</v>
      </c>
      <c r="E35" t="s">
        <v>103</v>
      </c>
      <c r="F35">
        <v>1020</v>
      </c>
    </row>
    <row r="36" spans="1:6">
      <c r="A36" t="s">
        <v>125</v>
      </c>
      <c r="B36" t="s">
        <v>47</v>
      </c>
      <c r="C36" t="s">
        <v>117</v>
      </c>
      <c r="D36" t="s">
        <v>122</v>
      </c>
      <c r="E36" t="s">
        <v>104</v>
      </c>
      <c r="F36">
        <v>920</v>
      </c>
    </row>
    <row r="37" spans="1:6">
      <c r="A37" t="s">
        <v>125</v>
      </c>
      <c r="B37" t="s">
        <v>47</v>
      </c>
      <c r="C37" t="s">
        <v>117</v>
      </c>
      <c r="D37" t="s">
        <v>123</v>
      </c>
      <c r="E37" t="s">
        <v>111</v>
      </c>
      <c r="F37">
        <v>60000</v>
      </c>
    </row>
    <row r="38" spans="1:6">
      <c r="A38" t="s">
        <v>125</v>
      </c>
      <c r="B38" t="s">
        <v>47</v>
      </c>
      <c r="C38" t="s">
        <v>117</v>
      </c>
      <c r="D38" t="s">
        <v>118</v>
      </c>
      <c r="E38" t="s">
        <v>111</v>
      </c>
      <c r="F38">
        <v>10</v>
      </c>
    </row>
    <row r="39" spans="1:6">
      <c r="A39" t="s">
        <v>125</v>
      </c>
      <c r="B39" t="s">
        <v>47</v>
      </c>
      <c r="C39" t="s">
        <v>117</v>
      </c>
      <c r="D39" t="s">
        <v>119</v>
      </c>
      <c r="E39" t="s">
        <v>111</v>
      </c>
      <c r="F39">
        <v>1</v>
      </c>
    </row>
    <row r="40" spans="1:6">
      <c r="A40" t="s">
        <v>125</v>
      </c>
      <c r="B40" t="s">
        <v>49</v>
      </c>
      <c r="C40" t="s">
        <v>117</v>
      </c>
      <c r="D40" t="s">
        <v>122</v>
      </c>
      <c r="E40" t="s">
        <v>103</v>
      </c>
      <c r="F40">
        <v>1900</v>
      </c>
    </row>
    <row r="41" spans="1:6">
      <c r="A41" t="s">
        <v>125</v>
      </c>
      <c r="B41" t="s">
        <v>49</v>
      </c>
      <c r="C41" t="s">
        <v>117</v>
      </c>
      <c r="D41" t="s">
        <v>122</v>
      </c>
      <c r="E41" t="s">
        <v>104</v>
      </c>
      <c r="F41">
        <v>1700</v>
      </c>
    </row>
    <row r="42" spans="1:6">
      <c r="A42" t="s">
        <v>125</v>
      </c>
      <c r="B42" t="s">
        <v>49</v>
      </c>
      <c r="C42" t="s">
        <v>117</v>
      </c>
      <c r="D42" t="s">
        <v>123</v>
      </c>
      <c r="E42" t="s">
        <v>111</v>
      </c>
      <c r="F42">
        <v>50000</v>
      </c>
    </row>
    <row r="43" spans="1:6">
      <c r="A43" t="s">
        <v>125</v>
      </c>
      <c r="B43" t="s">
        <v>49</v>
      </c>
      <c r="C43" t="s">
        <v>117</v>
      </c>
      <c r="D43" t="s">
        <v>118</v>
      </c>
      <c r="E43" t="s">
        <v>111</v>
      </c>
      <c r="F43">
        <v>5.25</v>
      </c>
    </row>
    <row r="44" spans="1:6">
      <c r="A44" t="s">
        <v>125</v>
      </c>
      <c r="B44" t="s">
        <v>49</v>
      </c>
      <c r="C44" t="s">
        <v>117</v>
      </c>
      <c r="D44" t="s">
        <v>119</v>
      </c>
      <c r="E44" t="s">
        <v>111</v>
      </c>
      <c r="F44">
        <v>1</v>
      </c>
    </row>
    <row r="45" spans="1:6">
      <c r="A45" t="s">
        <v>125</v>
      </c>
      <c r="B45" t="s">
        <v>51</v>
      </c>
      <c r="C45" t="s">
        <v>117</v>
      </c>
      <c r="D45" t="s">
        <v>122</v>
      </c>
      <c r="E45" t="s">
        <v>111</v>
      </c>
      <c r="F45">
        <v>2000</v>
      </c>
    </row>
    <row r="46" spans="1:6">
      <c r="A46" t="s">
        <v>125</v>
      </c>
      <c r="B46" t="s">
        <v>51</v>
      </c>
      <c r="C46" t="s">
        <v>117</v>
      </c>
      <c r="D46" t="s">
        <v>123</v>
      </c>
      <c r="E46" t="s">
        <v>111</v>
      </c>
      <c r="F46">
        <v>570000</v>
      </c>
    </row>
    <row r="47" spans="1:6">
      <c r="A47" t="s">
        <v>125</v>
      </c>
      <c r="B47" t="s">
        <v>51</v>
      </c>
      <c r="C47" t="s">
        <v>117</v>
      </c>
      <c r="D47" t="s">
        <v>126</v>
      </c>
      <c r="E47" t="s">
        <v>111</v>
      </c>
      <c r="F47">
        <v>10</v>
      </c>
    </row>
    <row r="48" spans="1:6">
      <c r="A48" t="s">
        <v>125</v>
      </c>
      <c r="B48" t="s">
        <v>51</v>
      </c>
      <c r="C48" t="s">
        <v>117</v>
      </c>
      <c r="D48" t="s">
        <v>118</v>
      </c>
      <c r="E48" t="s">
        <v>111</v>
      </c>
      <c r="F48">
        <v>10</v>
      </c>
    </row>
    <row r="49" spans="1:6">
      <c r="A49" t="s">
        <v>125</v>
      </c>
      <c r="B49" t="s">
        <v>51</v>
      </c>
      <c r="C49" t="s">
        <v>117</v>
      </c>
      <c r="D49" t="s">
        <v>119</v>
      </c>
      <c r="E49" t="s">
        <v>103</v>
      </c>
      <c r="F49">
        <v>2.0099999999999998</v>
      </c>
    </row>
    <row r="50" spans="1:6">
      <c r="A50" t="s">
        <v>125</v>
      </c>
      <c r="B50" t="s">
        <v>51</v>
      </c>
      <c r="C50" t="s">
        <v>117</v>
      </c>
      <c r="D50" t="s">
        <v>119</v>
      </c>
      <c r="E50" t="s">
        <v>112</v>
      </c>
      <c r="F50">
        <v>2.09</v>
      </c>
    </row>
    <row r="51" spans="1:6">
      <c r="A51" t="s">
        <v>125</v>
      </c>
      <c r="B51" t="s">
        <v>51</v>
      </c>
      <c r="C51" t="s">
        <v>117</v>
      </c>
      <c r="D51" t="s">
        <v>119</v>
      </c>
      <c r="E51" t="s">
        <v>104</v>
      </c>
      <c r="F51">
        <v>1.69</v>
      </c>
    </row>
    <row r="52" spans="1:6">
      <c r="A52" t="s">
        <v>125</v>
      </c>
      <c r="B52" t="s">
        <v>53</v>
      </c>
      <c r="C52" t="s">
        <v>117</v>
      </c>
      <c r="D52" t="s">
        <v>122</v>
      </c>
      <c r="E52" t="s">
        <v>103</v>
      </c>
      <c r="F52">
        <v>22500</v>
      </c>
    </row>
    <row r="53" spans="1:6">
      <c r="A53" t="s">
        <v>125</v>
      </c>
      <c r="B53" t="s">
        <v>53</v>
      </c>
      <c r="C53" t="s">
        <v>117</v>
      </c>
      <c r="D53" t="s">
        <v>122</v>
      </c>
      <c r="E53" t="s">
        <v>112</v>
      </c>
      <c r="F53">
        <v>21800</v>
      </c>
    </row>
    <row r="54" spans="1:6">
      <c r="A54" t="s">
        <v>125</v>
      </c>
      <c r="B54" t="s">
        <v>53</v>
      </c>
      <c r="C54" t="s">
        <v>117</v>
      </c>
      <c r="D54" t="s">
        <v>122</v>
      </c>
      <c r="E54" t="s">
        <v>104</v>
      </c>
      <c r="F54">
        <v>21100</v>
      </c>
    </row>
    <row r="55" spans="1:6">
      <c r="A55" t="s">
        <v>125</v>
      </c>
      <c r="B55" t="s">
        <v>53</v>
      </c>
      <c r="C55" t="s">
        <v>117</v>
      </c>
      <c r="D55" t="s">
        <v>123</v>
      </c>
      <c r="E55" t="s">
        <v>103</v>
      </c>
      <c r="F55">
        <v>2690000</v>
      </c>
    </row>
    <row r="56" spans="1:6">
      <c r="A56" t="s">
        <v>125</v>
      </c>
      <c r="B56" t="s">
        <v>53</v>
      </c>
      <c r="C56" t="s">
        <v>117</v>
      </c>
      <c r="D56" t="s">
        <v>123</v>
      </c>
      <c r="E56" t="s">
        <v>112</v>
      </c>
      <c r="F56">
        <v>2610000</v>
      </c>
    </row>
    <row r="57" spans="1:6">
      <c r="A57" t="s">
        <v>125</v>
      </c>
      <c r="B57" t="s">
        <v>53</v>
      </c>
      <c r="C57" t="s">
        <v>117</v>
      </c>
      <c r="D57" t="s">
        <v>123</v>
      </c>
      <c r="E57" t="s">
        <v>104</v>
      </c>
      <c r="F57">
        <v>2530000</v>
      </c>
    </row>
    <row r="58" spans="1:6">
      <c r="A58" t="s">
        <v>125</v>
      </c>
      <c r="B58" t="s">
        <v>53</v>
      </c>
      <c r="C58" t="s">
        <v>117</v>
      </c>
      <c r="D58" t="s">
        <v>118</v>
      </c>
      <c r="E58" t="s">
        <v>103</v>
      </c>
      <c r="F58">
        <v>13.1</v>
      </c>
    </row>
    <row r="59" spans="1:6">
      <c r="A59" t="s">
        <v>125</v>
      </c>
      <c r="B59" t="s">
        <v>53</v>
      </c>
      <c r="C59" t="s">
        <v>117</v>
      </c>
      <c r="D59" t="s">
        <v>118</v>
      </c>
      <c r="E59" t="s">
        <v>112</v>
      </c>
      <c r="F59">
        <v>13.1</v>
      </c>
    </row>
    <row r="60" spans="1:6">
      <c r="A60" t="s">
        <v>125</v>
      </c>
      <c r="B60" t="s">
        <v>53</v>
      </c>
      <c r="C60" t="s">
        <v>117</v>
      </c>
      <c r="D60" t="s">
        <v>118</v>
      </c>
      <c r="E60" t="s">
        <v>104</v>
      </c>
      <c r="F60">
        <v>13</v>
      </c>
    </row>
    <row r="61" spans="1:6">
      <c r="A61" t="s">
        <v>125</v>
      </c>
      <c r="B61" t="s">
        <v>53</v>
      </c>
      <c r="C61" t="s">
        <v>117</v>
      </c>
      <c r="D61" t="s">
        <v>119</v>
      </c>
      <c r="E61" t="s">
        <v>103</v>
      </c>
      <c r="F61">
        <v>4.5999999999999996</v>
      </c>
    </row>
    <row r="62" spans="1:6">
      <c r="A62" t="s">
        <v>125</v>
      </c>
      <c r="B62" t="s">
        <v>53</v>
      </c>
      <c r="C62" t="s">
        <v>117</v>
      </c>
      <c r="D62" t="s">
        <v>119</v>
      </c>
      <c r="E62" t="s">
        <v>112</v>
      </c>
      <c r="F62">
        <v>4.5999999999999996</v>
      </c>
    </row>
    <row r="63" spans="1:6">
      <c r="A63" t="s">
        <v>125</v>
      </c>
      <c r="B63" t="s">
        <v>53</v>
      </c>
      <c r="C63" t="s">
        <v>117</v>
      </c>
      <c r="D63" t="s">
        <v>119</v>
      </c>
      <c r="E63" t="s">
        <v>104</v>
      </c>
      <c r="F63">
        <v>4.3</v>
      </c>
    </row>
    <row r="64" spans="1:6">
      <c r="A64" t="s">
        <v>125</v>
      </c>
      <c r="B64" t="s">
        <v>55</v>
      </c>
      <c r="C64" t="s">
        <v>117</v>
      </c>
      <c r="D64" t="s">
        <v>122</v>
      </c>
      <c r="E64" t="s">
        <v>103</v>
      </c>
      <c r="F64">
        <v>16300</v>
      </c>
    </row>
    <row r="65" spans="1:6">
      <c r="A65" t="s">
        <v>125</v>
      </c>
      <c r="B65" t="s">
        <v>55</v>
      </c>
      <c r="C65" t="s">
        <v>117</v>
      </c>
      <c r="D65" t="s">
        <v>122</v>
      </c>
      <c r="E65" t="s">
        <v>112</v>
      </c>
      <c r="F65">
        <v>15800</v>
      </c>
    </row>
    <row r="66" spans="1:6">
      <c r="A66" t="s">
        <v>125</v>
      </c>
      <c r="B66" t="s">
        <v>55</v>
      </c>
      <c r="C66" t="s">
        <v>117</v>
      </c>
      <c r="D66" t="s">
        <v>122</v>
      </c>
      <c r="E66" t="s">
        <v>104</v>
      </c>
      <c r="F66">
        <v>15300</v>
      </c>
    </row>
    <row r="67" spans="1:6">
      <c r="A67" t="s">
        <v>125</v>
      </c>
      <c r="B67" t="s">
        <v>55</v>
      </c>
      <c r="C67" t="s">
        <v>117</v>
      </c>
      <c r="D67" t="s">
        <v>123</v>
      </c>
      <c r="E67" t="s">
        <v>103</v>
      </c>
      <c r="F67">
        <v>1970000</v>
      </c>
    </row>
    <row r="68" spans="1:6">
      <c r="A68" t="s">
        <v>125</v>
      </c>
      <c r="B68" t="s">
        <v>55</v>
      </c>
      <c r="C68" t="s">
        <v>117</v>
      </c>
      <c r="D68" t="s">
        <v>123</v>
      </c>
      <c r="E68" t="s">
        <v>112</v>
      </c>
      <c r="F68">
        <v>1910000</v>
      </c>
    </row>
    <row r="69" spans="1:6">
      <c r="A69" t="s">
        <v>125</v>
      </c>
      <c r="B69" t="s">
        <v>55</v>
      </c>
      <c r="C69" t="s">
        <v>117</v>
      </c>
      <c r="D69" t="s">
        <v>123</v>
      </c>
      <c r="E69" t="s">
        <v>104</v>
      </c>
      <c r="F69">
        <v>1850000</v>
      </c>
    </row>
    <row r="70" spans="1:6">
      <c r="A70" t="s">
        <v>125</v>
      </c>
      <c r="B70" t="s">
        <v>55</v>
      </c>
      <c r="C70" t="s">
        <v>117</v>
      </c>
      <c r="D70" t="s">
        <v>118</v>
      </c>
      <c r="E70" t="s">
        <v>103</v>
      </c>
      <c r="F70">
        <v>17.399999999999999</v>
      </c>
    </row>
    <row r="71" spans="1:6">
      <c r="A71" t="s">
        <v>125</v>
      </c>
      <c r="B71" t="s">
        <v>55</v>
      </c>
      <c r="C71" t="s">
        <v>117</v>
      </c>
      <c r="D71" t="s">
        <v>118</v>
      </c>
      <c r="E71" t="s">
        <v>112</v>
      </c>
      <c r="F71">
        <v>17.399999999999999</v>
      </c>
    </row>
    <row r="72" spans="1:6">
      <c r="A72" t="s">
        <v>125</v>
      </c>
      <c r="B72" t="s">
        <v>55</v>
      </c>
      <c r="C72" t="s">
        <v>117</v>
      </c>
      <c r="D72" t="s">
        <v>118</v>
      </c>
      <c r="E72" t="s">
        <v>104</v>
      </c>
      <c r="F72">
        <v>17.3</v>
      </c>
    </row>
    <row r="73" spans="1:6">
      <c r="A73" t="s">
        <v>125</v>
      </c>
      <c r="B73" t="s">
        <v>55</v>
      </c>
      <c r="C73" t="s">
        <v>117</v>
      </c>
      <c r="D73" t="s">
        <v>119</v>
      </c>
      <c r="E73" t="s">
        <v>103</v>
      </c>
      <c r="F73">
        <v>2.9</v>
      </c>
    </row>
    <row r="74" spans="1:6">
      <c r="A74" t="s">
        <v>125</v>
      </c>
      <c r="B74" t="s">
        <v>55</v>
      </c>
      <c r="C74" t="s">
        <v>117</v>
      </c>
      <c r="D74" t="s">
        <v>119</v>
      </c>
      <c r="E74" t="s">
        <v>112</v>
      </c>
      <c r="F74">
        <v>2.9</v>
      </c>
    </row>
    <row r="75" spans="1:6">
      <c r="A75" t="s">
        <v>125</v>
      </c>
      <c r="B75" t="s">
        <v>55</v>
      </c>
      <c r="C75" t="s">
        <v>117</v>
      </c>
      <c r="D75" t="s">
        <v>119</v>
      </c>
      <c r="E75" t="s">
        <v>104</v>
      </c>
      <c r="F75">
        <v>2.8</v>
      </c>
    </row>
    <row r="76" spans="1:6">
      <c r="A76" t="s">
        <v>125</v>
      </c>
      <c r="B76" t="s">
        <v>57</v>
      </c>
      <c r="C76" t="s">
        <v>117</v>
      </c>
      <c r="D76" t="s">
        <v>122</v>
      </c>
      <c r="E76" t="s">
        <v>111</v>
      </c>
      <c r="F76">
        <v>4000</v>
      </c>
    </row>
    <row r="77" spans="1:6">
      <c r="A77" t="s">
        <v>125</v>
      </c>
      <c r="B77" t="s">
        <v>57</v>
      </c>
      <c r="C77" t="s">
        <v>117</v>
      </c>
      <c r="D77" t="s">
        <v>123</v>
      </c>
      <c r="E77" t="s">
        <v>111</v>
      </c>
      <c r="F77">
        <v>380000</v>
      </c>
    </row>
    <row r="78" spans="1:6">
      <c r="A78" t="s">
        <v>125</v>
      </c>
      <c r="B78" t="s">
        <v>57</v>
      </c>
      <c r="C78" t="s">
        <v>117</v>
      </c>
      <c r="D78" t="s">
        <v>126</v>
      </c>
      <c r="E78" t="s">
        <v>111</v>
      </c>
      <c r="F78">
        <v>10</v>
      </c>
    </row>
    <row r="79" spans="1:6">
      <c r="A79" t="s">
        <v>125</v>
      </c>
      <c r="B79" t="s">
        <v>57</v>
      </c>
      <c r="C79" t="s">
        <v>117</v>
      </c>
      <c r="D79" t="s">
        <v>118</v>
      </c>
      <c r="E79" t="s">
        <v>111</v>
      </c>
      <c r="F79">
        <v>20</v>
      </c>
    </row>
    <row r="80" spans="1:6">
      <c r="A80" t="s">
        <v>125</v>
      </c>
      <c r="B80" t="s">
        <v>57</v>
      </c>
      <c r="C80" t="s">
        <v>117</v>
      </c>
      <c r="D80" t="s">
        <v>119</v>
      </c>
      <c r="E80" t="s">
        <v>103</v>
      </c>
      <c r="F80">
        <v>1.51</v>
      </c>
    </row>
    <row r="81" spans="1:6">
      <c r="A81" t="s">
        <v>125</v>
      </c>
      <c r="B81" t="s">
        <v>57</v>
      </c>
      <c r="C81" t="s">
        <v>117</v>
      </c>
      <c r="D81" t="s">
        <v>119</v>
      </c>
      <c r="E81" t="s">
        <v>112</v>
      </c>
      <c r="F81">
        <v>1.59</v>
      </c>
    </row>
    <row r="82" spans="1:6">
      <c r="A82" t="s">
        <v>125</v>
      </c>
      <c r="B82" t="s">
        <v>57</v>
      </c>
      <c r="C82" t="s">
        <v>117</v>
      </c>
      <c r="D82" t="s">
        <v>119</v>
      </c>
      <c r="E82" t="s">
        <v>104</v>
      </c>
      <c r="F82">
        <v>1.67</v>
      </c>
    </row>
    <row r="83" spans="1:6">
      <c r="A83" t="s">
        <v>125</v>
      </c>
      <c r="B83" t="s">
        <v>60</v>
      </c>
      <c r="C83" t="s">
        <v>117</v>
      </c>
      <c r="D83" t="s">
        <v>122</v>
      </c>
      <c r="E83" t="s">
        <v>111</v>
      </c>
      <c r="F83">
        <v>28000</v>
      </c>
    </row>
    <row r="84" spans="1:6">
      <c r="A84" t="s">
        <v>125</v>
      </c>
      <c r="B84" t="s">
        <v>60</v>
      </c>
      <c r="C84" t="s">
        <v>117</v>
      </c>
      <c r="D84" t="s">
        <v>123</v>
      </c>
      <c r="E84" t="s">
        <v>111</v>
      </c>
      <c r="F84">
        <v>1000000</v>
      </c>
    </row>
    <row r="85" spans="1:6">
      <c r="A85" t="s">
        <v>125</v>
      </c>
      <c r="B85" t="s">
        <v>60</v>
      </c>
      <c r="C85" t="s">
        <v>117</v>
      </c>
      <c r="D85" t="s">
        <v>127</v>
      </c>
      <c r="E85" t="s">
        <v>111</v>
      </c>
      <c r="F85">
        <v>6.6666666666666662E-3</v>
      </c>
    </row>
    <row r="86" spans="1:6">
      <c r="A86" t="s">
        <v>125</v>
      </c>
      <c r="B86" t="s">
        <v>60</v>
      </c>
      <c r="C86" t="s">
        <v>117</v>
      </c>
      <c r="D86" t="s">
        <v>118</v>
      </c>
      <c r="E86" t="s">
        <v>111</v>
      </c>
      <c r="F86">
        <v>200</v>
      </c>
    </row>
    <row r="87" spans="1:6">
      <c r="A87" t="s">
        <v>125</v>
      </c>
      <c r="B87" t="s">
        <v>60</v>
      </c>
      <c r="C87" t="s">
        <v>117</v>
      </c>
      <c r="D87" t="s">
        <v>119</v>
      </c>
      <c r="E87" t="s">
        <v>111</v>
      </c>
      <c r="F87">
        <v>1.2</v>
      </c>
    </row>
    <row r="88" spans="1:6">
      <c r="A88" t="s">
        <v>125</v>
      </c>
      <c r="B88" t="s">
        <v>62</v>
      </c>
      <c r="C88" t="s">
        <v>117</v>
      </c>
      <c r="D88" t="s">
        <v>118</v>
      </c>
      <c r="E88" t="s">
        <v>111</v>
      </c>
      <c r="F88">
        <v>50</v>
      </c>
    </row>
    <row r="89" spans="1:6">
      <c r="A89" t="s">
        <v>125</v>
      </c>
      <c r="B89" t="s">
        <v>62</v>
      </c>
      <c r="C89" t="s">
        <v>117</v>
      </c>
      <c r="D89" t="s">
        <v>119</v>
      </c>
      <c r="E89" t="s">
        <v>111</v>
      </c>
      <c r="F89">
        <v>1.2</v>
      </c>
    </row>
    <row r="90" spans="1:6">
      <c r="A90" t="s">
        <v>125</v>
      </c>
      <c r="B90" t="s">
        <v>70</v>
      </c>
      <c r="C90" t="s">
        <v>117</v>
      </c>
      <c r="D90" t="s">
        <v>122</v>
      </c>
      <c r="E90" t="s">
        <v>111</v>
      </c>
      <c r="F90">
        <v>0.04</v>
      </c>
    </row>
    <row r="91" spans="1:6">
      <c r="A91" t="s">
        <v>125</v>
      </c>
      <c r="B91" t="s">
        <v>70</v>
      </c>
      <c r="C91" t="s">
        <v>117</v>
      </c>
      <c r="D91" t="s">
        <v>123</v>
      </c>
      <c r="E91" t="s">
        <v>103</v>
      </c>
      <c r="F91">
        <v>180000</v>
      </c>
    </row>
    <row r="92" spans="1:6">
      <c r="A92" t="s">
        <v>125</v>
      </c>
      <c r="B92" t="s">
        <v>70</v>
      </c>
      <c r="C92" t="s">
        <v>117</v>
      </c>
      <c r="D92" t="s">
        <v>123</v>
      </c>
      <c r="E92" t="s">
        <v>104</v>
      </c>
      <c r="F92">
        <v>170000</v>
      </c>
    </row>
    <row r="93" spans="1:6">
      <c r="A93" t="s">
        <v>125</v>
      </c>
      <c r="B93" t="s">
        <v>70</v>
      </c>
      <c r="C93" t="s">
        <v>117</v>
      </c>
      <c r="D93" t="s">
        <v>119</v>
      </c>
      <c r="E93" t="s">
        <v>103</v>
      </c>
      <c r="F93">
        <v>0.3</v>
      </c>
    </row>
    <row r="94" spans="1:6">
      <c r="A94" t="s">
        <v>125</v>
      </c>
      <c r="B94" t="s">
        <v>70</v>
      </c>
      <c r="C94" t="s">
        <v>117</v>
      </c>
      <c r="D94" t="s">
        <v>119</v>
      </c>
      <c r="E94" t="s">
        <v>104</v>
      </c>
      <c r="F94">
        <v>0.35</v>
      </c>
    </row>
    <row r="95" spans="1:6">
      <c r="A95" t="s">
        <v>100</v>
      </c>
      <c r="B95" t="s">
        <v>26</v>
      </c>
      <c r="C95" t="s">
        <v>117</v>
      </c>
      <c r="D95" t="s">
        <v>122</v>
      </c>
      <c r="E95" t="s">
        <v>103</v>
      </c>
      <c r="F95">
        <v>117000</v>
      </c>
    </row>
    <row r="96" spans="1:6">
      <c r="A96" t="s">
        <v>100</v>
      </c>
      <c r="B96" t="s">
        <v>26</v>
      </c>
      <c r="C96" t="s">
        <v>117</v>
      </c>
      <c r="D96" t="s">
        <v>122</v>
      </c>
      <c r="E96" t="s">
        <v>104</v>
      </c>
      <c r="F96">
        <v>108000</v>
      </c>
    </row>
    <row r="97" spans="1:6">
      <c r="A97" t="s">
        <v>100</v>
      </c>
      <c r="B97" t="s">
        <v>26</v>
      </c>
      <c r="C97" t="s">
        <v>117</v>
      </c>
      <c r="D97" t="s">
        <v>123</v>
      </c>
      <c r="E97" t="s">
        <v>103</v>
      </c>
      <c r="F97">
        <v>2900000</v>
      </c>
    </row>
    <row r="98" spans="1:6">
      <c r="A98" t="s">
        <v>100</v>
      </c>
      <c r="B98" t="s">
        <v>26</v>
      </c>
      <c r="C98" t="s">
        <v>117</v>
      </c>
      <c r="D98" t="s">
        <v>123</v>
      </c>
      <c r="E98" t="s">
        <v>104</v>
      </c>
      <c r="F98">
        <v>2700000</v>
      </c>
    </row>
    <row r="99" spans="1:6">
      <c r="A99" t="s">
        <v>100</v>
      </c>
      <c r="B99" t="s">
        <v>26</v>
      </c>
      <c r="C99" t="s">
        <v>117</v>
      </c>
      <c r="D99" t="s">
        <v>118</v>
      </c>
      <c r="E99" t="s">
        <v>103</v>
      </c>
      <c r="F99">
        <v>24.7</v>
      </c>
    </row>
    <row r="100" spans="1:6">
      <c r="A100" t="s">
        <v>100</v>
      </c>
      <c r="B100" t="s">
        <v>26</v>
      </c>
      <c r="C100" t="s">
        <v>117</v>
      </c>
      <c r="D100" t="s">
        <v>118</v>
      </c>
      <c r="E100" t="s">
        <v>104</v>
      </c>
      <c r="F100">
        <v>24.4</v>
      </c>
    </row>
    <row r="101" spans="1:6">
      <c r="A101" t="s">
        <v>100</v>
      </c>
      <c r="B101" t="s">
        <v>26</v>
      </c>
      <c r="C101" t="s">
        <v>117</v>
      </c>
      <c r="D101" t="s">
        <v>119</v>
      </c>
      <c r="E101" t="s">
        <v>111</v>
      </c>
      <c r="F101">
        <v>1.9</v>
      </c>
    </row>
    <row r="102" spans="1:6">
      <c r="A102" t="s">
        <v>100</v>
      </c>
      <c r="B102" t="s">
        <v>27</v>
      </c>
      <c r="C102" t="s">
        <v>117</v>
      </c>
      <c r="D102" t="s">
        <v>122</v>
      </c>
      <c r="E102" t="s">
        <v>103</v>
      </c>
      <c r="F102">
        <v>117000</v>
      </c>
    </row>
    <row r="103" spans="1:6">
      <c r="A103" t="s">
        <v>100</v>
      </c>
      <c r="B103" t="s">
        <v>27</v>
      </c>
      <c r="C103" t="s">
        <v>117</v>
      </c>
      <c r="D103" t="s">
        <v>122</v>
      </c>
      <c r="E103" t="s">
        <v>104</v>
      </c>
      <c r="F103">
        <v>108000</v>
      </c>
    </row>
    <row r="104" spans="1:6">
      <c r="A104" t="s">
        <v>100</v>
      </c>
      <c r="B104" t="s">
        <v>27</v>
      </c>
      <c r="C104" t="s">
        <v>117</v>
      </c>
      <c r="D104" t="s">
        <v>123</v>
      </c>
      <c r="E104" t="s">
        <v>103</v>
      </c>
      <c r="F104">
        <v>2900000</v>
      </c>
    </row>
    <row r="105" spans="1:6">
      <c r="A105" t="s">
        <v>100</v>
      </c>
      <c r="B105" t="s">
        <v>27</v>
      </c>
      <c r="C105" t="s">
        <v>117</v>
      </c>
      <c r="D105" t="s">
        <v>123</v>
      </c>
      <c r="E105" t="s">
        <v>104</v>
      </c>
      <c r="F105">
        <v>2700000</v>
      </c>
    </row>
    <row r="106" spans="1:6">
      <c r="A106" t="s">
        <v>100</v>
      </c>
      <c r="B106" t="s">
        <v>27</v>
      </c>
      <c r="C106" t="s">
        <v>117</v>
      </c>
      <c r="D106" t="s">
        <v>118</v>
      </c>
      <c r="E106" t="s">
        <v>103</v>
      </c>
      <c r="F106">
        <v>24.7</v>
      </c>
    </row>
    <row r="107" spans="1:6">
      <c r="A107" t="s">
        <v>100</v>
      </c>
      <c r="B107" t="s">
        <v>27</v>
      </c>
      <c r="C107" t="s">
        <v>117</v>
      </c>
      <c r="D107" t="s">
        <v>118</v>
      </c>
      <c r="E107" t="s">
        <v>104</v>
      </c>
      <c r="F107">
        <v>24.4</v>
      </c>
    </row>
    <row r="108" spans="1:6">
      <c r="A108" t="s">
        <v>100</v>
      </c>
      <c r="B108" t="s">
        <v>27</v>
      </c>
      <c r="C108" t="s">
        <v>117</v>
      </c>
      <c r="D108" t="s">
        <v>119</v>
      </c>
      <c r="E108" t="s">
        <v>111</v>
      </c>
      <c r="F108">
        <v>1.9</v>
      </c>
    </row>
    <row r="109" spans="1:6">
      <c r="A109" t="s">
        <v>100</v>
      </c>
      <c r="B109" t="s">
        <v>32</v>
      </c>
      <c r="C109" t="s">
        <v>117</v>
      </c>
      <c r="D109" t="s">
        <v>122</v>
      </c>
      <c r="E109" t="s">
        <v>103</v>
      </c>
      <c r="F109">
        <v>27800</v>
      </c>
    </row>
    <row r="110" spans="1:6">
      <c r="A110" t="s">
        <v>100</v>
      </c>
      <c r="B110" t="s">
        <v>32</v>
      </c>
      <c r="C110" t="s">
        <v>117</v>
      </c>
      <c r="D110" s="1" t="s">
        <v>122</v>
      </c>
      <c r="E110" s="1" t="s">
        <v>104</v>
      </c>
      <c r="F110" s="1">
        <v>26000</v>
      </c>
    </row>
    <row r="111" spans="1:6">
      <c r="A111" t="s">
        <v>100</v>
      </c>
      <c r="B111" t="s">
        <v>32</v>
      </c>
      <c r="C111" t="s">
        <v>117</v>
      </c>
      <c r="D111" t="s">
        <v>123</v>
      </c>
      <c r="E111" t="s">
        <v>103</v>
      </c>
      <c r="F111">
        <v>830000</v>
      </c>
    </row>
    <row r="112" spans="1:6">
      <c r="A112" t="s">
        <v>100</v>
      </c>
      <c r="B112" t="s">
        <v>32</v>
      </c>
      <c r="C112" t="s">
        <v>117</v>
      </c>
      <c r="D112" s="1" t="s">
        <v>123</v>
      </c>
      <c r="E112" s="1" t="s">
        <v>104</v>
      </c>
      <c r="F112" s="1">
        <v>800000</v>
      </c>
    </row>
    <row r="113" spans="1:6">
      <c r="A113" t="s">
        <v>100</v>
      </c>
      <c r="B113" t="s">
        <v>32</v>
      </c>
      <c r="C113" t="s">
        <v>117</v>
      </c>
      <c r="D113" t="s">
        <v>118</v>
      </c>
      <c r="E113" t="s">
        <v>111</v>
      </c>
      <c r="F113">
        <v>300</v>
      </c>
    </row>
    <row r="114" spans="1:6">
      <c r="A114" t="s">
        <v>100</v>
      </c>
      <c r="B114" t="s">
        <v>32</v>
      </c>
      <c r="C114" t="s">
        <v>117</v>
      </c>
      <c r="D114" t="s">
        <v>119</v>
      </c>
      <c r="E114" t="s">
        <v>103</v>
      </c>
      <c r="F114">
        <v>4.2</v>
      </c>
    </row>
    <row r="115" spans="1:6">
      <c r="A115" t="s">
        <v>100</v>
      </c>
      <c r="B115" t="s">
        <v>32</v>
      </c>
      <c r="C115" t="s">
        <v>117</v>
      </c>
      <c r="D115" s="1" t="s">
        <v>119</v>
      </c>
      <c r="E115" s="1" t="s">
        <v>104</v>
      </c>
      <c r="F115" s="1">
        <v>4</v>
      </c>
    </row>
    <row r="116" spans="1:6">
      <c r="A116" t="s">
        <v>100</v>
      </c>
      <c r="B116" t="s">
        <v>33</v>
      </c>
      <c r="C116" t="s">
        <v>117</v>
      </c>
      <c r="D116" t="s">
        <v>122</v>
      </c>
      <c r="E116" t="s">
        <v>103</v>
      </c>
      <c r="F116">
        <v>27800</v>
      </c>
    </row>
    <row r="117" spans="1:6">
      <c r="A117" t="s">
        <v>100</v>
      </c>
      <c r="B117" t="s">
        <v>33</v>
      </c>
      <c r="C117" t="s">
        <v>117</v>
      </c>
      <c r="D117" t="s">
        <v>122</v>
      </c>
      <c r="E117" t="s">
        <v>104</v>
      </c>
      <c r="F117">
        <v>26000</v>
      </c>
    </row>
    <row r="118" spans="1:6">
      <c r="A118" t="s">
        <v>100</v>
      </c>
      <c r="B118" t="s">
        <v>33</v>
      </c>
      <c r="C118" t="s">
        <v>117</v>
      </c>
      <c r="D118" t="s">
        <v>123</v>
      </c>
      <c r="E118" t="s">
        <v>103</v>
      </c>
      <c r="F118">
        <v>1200000</v>
      </c>
    </row>
    <row r="119" spans="1:6">
      <c r="A119" t="s">
        <v>100</v>
      </c>
      <c r="B119" t="s">
        <v>33</v>
      </c>
      <c r="C119" t="s">
        <v>117</v>
      </c>
      <c r="D119" t="s">
        <v>123</v>
      </c>
      <c r="E119" t="s">
        <v>104</v>
      </c>
      <c r="F119">
        <v>1100000</v>
      </c>
    </row>
    <row r="120" spans="1:6">
      <c r="A120" t="s">
        <v>100</v>
      </c>
      <c r="B120" t="s">
        <v>33</v>
      </c>
      <c r="C120" t="s">
        <v>117</v>
      </c>
      <c r="D120" t="s">
        <v>118</v>
      </c>
      <c r="E120" t="s">
        <v>111</v>
      </c>
      <c r="F120">
        <v>55</v>
      </c>
    </row>
    <row r="121" spans="1:6">
      <c r="A121" t="s">
        <v>100</v>
      </c>
      <c r="B121" t="s">
        <v>33</v>
      </c>
      <c r="C121" t="s">
        <v>117</v>
      </c>
      <c r="D121" t="s">
        <v>119</v>
      </c>
      <c r="E121" t="s">
        <v>103</v>
      </c>
      <c r="F121">
        <v>4.2</v>
      </c>
    </row>
    <row r="122" spans="1:6">
      <c r="A122" t="s">
        <v>100</v>
      </c>
      <c r="B122" t="s">
        <v>33</v>
      </c>
      <c r="C122" t="s">
        <v>117</v>
      </c>
      <c r="D122" t="s">
        <v>119</v>
      </c>
      <c r="E122" t="s">
        <v>104</v>
      </c>
      <c r="F122">
        <v>4</v>
      </c>
    </row>
    <row r="123" spans="1:6">
      <c r="A123" t="s">
        <v>100</v>
      </c>
      <c r="B123" t="s">
        <v>34</v>
      </c>
      <c r="C123" t="s">
        <v>117</v>
      </c>
      <c r="D123" t="s">
        <v>122</v>
      </c>
      <c r="E123" t="s">
        <v>103</v>
      </c>
      <c r="F123">
        <v>27800</v>
      </c>
    </row>
    <row r="124" spans="1:6">
      <c r="A124" t="s">
        <v>100</v>
      </c>
      <c r="B124" t="s">
        <v>34</v>
      </c>
      <c r="C124" t="s">
        <v>117</v>
      </c>
      <c r="D124" t="s">
        <v>122</v>
      </c>
      <c r="E124" t="s">
        <v>104</v>
      </c>
      <c r="F124">
        <v>26000</v>
      </c>
    </row>
    <row r="125" spans="1:6">
      <c r="A125" t="s">
        <v>100</v>
      </c>
      <c r="B125" t="s">
        <v>34</v>
      </c>
      <c r="C125" t="s">
        <v>117</v>
      </c>
      <c r="D125" t="s">
        <v>123</v>
      </c>
      <c r="E125" t="s">
        <v>103</v>
      </c>
      <c r="F125">
        <v>1200000</v>
      </c>
    </row>
    <row r="126" spans="1:6">
      <c r="A126" t="s">
        <v>100</v>
      </c>
      <c r="B126" t="s">
        <v>34</v>
      </c>
      <c r="C126" t="s">
        <v>117</v>
      </c>
      <c r="D126" t="s">
        <v>123</v>
      </c>
      <c r="E126" t="s">
        <v>104</v>
      </c>
      <c r="F126">
        <v>1100000</v>
      </c>
    </row>
    <row r="127" spans="1:6">
      <c r="A127" t="s">
        <v>100</v>
      </c>
      <c r="B127" t="s">
        <v>34</v>
      </c>
      <c r="C127" t="s">
        <v>117</v>
      </c>
      <c r="D127" t="s">
        <v>118</v>
      </c>
      <c r="E127" t="s">
        <v>111</v>
      </c>
      <c r="F127">
        <v>55</v>
      </c>
    </row>
    <row r="128" spans="1:6">
      <c r="A128" t="s">
        <v>100</v>
      </c>
      <c r="B128" t="s">
        <v>34</v>
      </c>
      <c r="C128" t="s">
        <v>117</v>
      </c>
      <c r="D128" t="s">
        <v>119</v>
      </c>
      <c r="E128" t="s">
        <v>103</v>
      </c>
      <c r="F128">
        <v>4.2</v>
      </c>
    </row>
    <row r="129" spans="1:6">
      <c r="A129" t="s">
        <v>100</v>
      </c>
      <c r="B129" t="s">
        <v>34</v>
      </c>
      <c r="C129" t="s">
        <v>117</v>
      </c>
      <c r="D129" t="s">
        <v>119</v>
      </c>
      <c r="E129" t="s">
        <v>104</v>
      </c>
      <c r="F129">
        <v>4</v>
      </c>
    </row>
    <row r="130" spans="1:6">
      <c r="A130" t="s">
        <v>100</v>
      </c>
      <c r="B130" t="s">
        <v>35</v>
      </c>
      <c r="C130" t="s">
        <v>120</v>
      </c>
      <c r="D130" t="s">
        <v>123</v>
      </c>
      <c r="E130" t="s">
        <v>111</v>
      </c>
      <c r="F130">
        <v>3250000</v>
      </c>
    </row>
    <row r="131" spans="1:6">
      <c r="A131" t="s">
        <v>100</v>
      </c>
      <c r="B131" t="s">
        <v>35</v>
      </c>
      <c r="C131" t="s">
        <v>120</v>
      </c>
      <c r="D131" t="s">
        <v>118</v>
      </c>
      <c r="E131" t="s">
        <v>111</v>
      </c>
      <c r="F131">
        <v>0.3</v>
      </c>
    </row>
    <row r="132" spans="1:6">
      <c r="A132" t="s">
        <v>100</v>
      </c>
      <c r="B132" t="s">
        <v>36</v>
      </c>
      <c r="C132" t="s">
        <v>117</v>
      </c>
      <c r="D132" t="s">
        <v>122</v>
      </c>
      <c r="E132" t="s">
        <v>103</v>
      </c>
      <c r="F132">
        <v>68680</v>
      </c>
    </row>
    <row r="133" spans="1:6">
      <c r="A133" t="s">
        <v>100</v>
      </c>
      <c r="B133" t="s">
        <v>36</v>
      </c>
      <c r="C133" t="s">
        <v>117</v>
      </c>
      <c r="D133" t="s">
        <v>122</v>
      </c>
      <c r="E133" t="s">
        <v>112</v>
      </c>
      <c r="F133">
        <v>61710.000000000007</v>
      </c>
    </row>
    <row r="134" spans="1:6">
      <c r="A134" t="s">
        <v>100</v>
      </c>
      <c r="B134" t="s">
        <v>36</v>
      </c>
      <c r="C134" t="s">
        <v>117</v>
      </c>
      <c r="D134" t="s">
        <v>122</v>
      </c>
      <c r="E134" t="s">
        <v>104</v>
      </c>
      <c r="F134">
        <v>58140.000000000007</v>
      </c>
    </row>
    <row r="135" spans="1:6">
      <c r="A135" t="s">
        <v>100</v>
      </c>
      <c r="B135" t="s">
        <v>36</v>
      </c>
      <c r="C135" t="s">
        <v>117</v>
      </c>
      <c r="D135" t="s">
        <v>123</v>
      </c>
      <c r="E135" t="s">
        <v>103</v>
      </c>
      <c r="F135">
        <v>4040000</v>
      </c>
    </row>
    <row r="136" spans="1:6">
      <c r="A136" t="s">
        <v>100</v>
      </c>
      <c r="B136" t="s">
        <v>36</v>
      </c>
      <c r="C136" t="s">
        <v>117</v>
      </c>
      <c r="D136" t="s">
        <v>123</v>
      </c>
      <c r="E136" t="s">
        <v>112</v>
      </c>
      <c r="F136">
        <v>3630000</v>
      </c>
    </row>
    <row r="137" spans="1:6">
      <c r="A137" t="s">
        <v>100</v>
      </c>
      <c r="B137" t="s">
        <v>36</v>
      </c>
      <c r="C137" t="s">
        <v>117</v>
      </c>
      <c r="D137" t="s">
        <v>123</v>
      </c>
      <c r="E137" t="s">
        <v>104</v>
      </c>
      <c r="F137">
        <v>3420000</v>
      </c>
    </row>
    <row r="138" spans="1:6">
      <c r="A138" t="s">
        <v>100</v>
      </c>
      <c r="B138" t="s">
        <v>36</v>
      </c>
      <c r="C138" t="s">
        <v>117</v>
      </c>
      <c r="D138" t="s">
        <v>118</v>
      </c>
      <c r="E138" t="s">
        <v>111</v>
      </c>
      <c r="F138">
        <v>150</v>
      </c>
    </row>
    <row r="139" spans="1:6">
      <c r="A139" t="s">
        <v>100</v>
      </c>
      <c r="B139" t="s">
        <v>37</v>
      </c>
      <c r="C139" t="s">
        <v>117</v>
      </c>
      <c r="D139" t="s">
        <v>122</v>
      </c>
      <c r="E139" t="s">
        <v>103</v>
      </c>
      <c r="F139">
        <v>60520.000000000007</v>
      </c>
    </row>
    <row r="140" spans="1:6">
      <c r="A140" t="s">
        <v>100</v>
      </c>
      <c r="B140" t="s">
        <v>37</v>
      </c>
      <c r="C140" t="s">
        <v>117</v>
      </c>
      <c r="D140" t="s">
        <v>122</v>
      </c>
      <c r="E140" t="s">
        <v>112</v>
      </c>
      <c r="F140">
        <v>54230.000000000007</v>
      </c>
    </row>
    <row r="141" spans="1:6">
      <c r="A141" t="s">
        <v>100</v>
      </c>
      <c r="B141" t="s">
        <v>37</v>
      </c>
      <c r="C141" t="s">
        <v>117</v>
      </c>
      <c r="D141" t="s">
        <v>122</v>
      </c>
      <c r="E141" t="s">
        <v>104</v>
      </c>
      <c r="F141">
        <v>51170.000000000007</v>
      </c>
    </row>
    <row r="142" spans="1:6">
      <c r="A142" t="s">
        <v>100</v>
      </c>
      <c r="B142" t="s">
        <v>37</v>
      </c>
      <c r="C142" t="s">
        <v>117</v>
      </c>
      <c r="D142" t="s">
        <v>123</v>
      </c>
      <c r="E142" t="s">
        <v>103</v>
      </c>
      <c r="F142">
        <v>3560000</v>
      </c>
    </row>
    <row r="143" spans="1:6">
      <c r="A143" t="s">
        <v>100</v>
      </c>
      <c r="B143" t="s">
        <v>37</v>
      </c>
      <c r="C143" t="s">
        <v>117</v>
      </c>
      <c r="D143" t="s">
        <v>123</v>
      </c>
      <c r="E143" t="s">
        <v>112</v>
      </c>
      <c r="F143">
        <v>3190000</v>
      </c>
    </row>
    <row r="144" spans="1:6">
      <c r="A144" t="s">
        <v>100</v>
      </c>
      <c r="B144" t="s">
        <v>37</v>
      </c>
      <c r="C144" t="s">
        <v>117</v>
      </c>
      <c r="D144" t="s">
        <v>123</v>
      </c>
      <c r="E144" t="s">
        <v>104</v>
      </c>
      <c r="F144">
        <v>3010000</v>
      </c>
    </row>
    <row r="145" spans="1:6">
      <c r="A145" t="s">
        <v>100</v>
      </c>
      <c r="B145" t="s">
        <v>37</v>
      </c>
      <c r="C145" t="s">
        <v>117</v>
      </c>
      <c r="D145" t="s">
        <v>118</v>
      </c>
      <c r="E145" t="s">
        <v>111</v>
      </c>
      <c r="F145">
        <v>100</v>
      </c>
    </row>
    <row r="146" spans="1:6">
      <c r="A146" t="s">
        <v>100</v>
      </c>
      <c r="B146" t="s">
        <v>40</v>
      </c>
      <c r="C146" t="s">
        <v>120</v>
      </c>
      <c r="D146" t="s">
        <v>118</v>
      </c>
      <c r="E146" t="s">
        <v>104</v>
      </c>
      <c r="F146">
        <v>1.730666666666667</v>
      </c>
    </row>
    <row r="147" spans="1:6">
      <c r="A147" t="s">
        <v>100</v>
      </c>
      <c r="B147" t="s">
        <v>44</v>
      </c>
      <c r="C147" t="s">
        <v>117</v>
      </c>
      <c r="D147" t="s">
        <v>122</v>
      </c>
      <c r="E147" t="s">
        <v>103</v>
      </c>
      <c r="F147">
        <v>14950</v>
      </c>
    </row>
    <row r="148" spans="1:6">
      <c r="A148" t="s">
        <v>100</v>
      </c>
      <c r="B148" t="s">
        <v>44</v>
      </c>
      <c r="C148" t="s">
        <v>117</v>
      </c>
      <c r="D148" t="s">
        <v>122</v>
      </c>
      <c r="E148" t="s">
        <v>112</v>
      </c>
      <c r="F148">
        <v>14900</v>
      </c>
    </row>
    <row r="149" spans="1:6">
      <c r="A149" t="s">
        <v>100</v>
      </c>
      <c r="B149" t="s">
        <v>44</v>
      </c>
      <c r="C149" t="s">
        <v>117</v>
      </c>
      <c r="D149" t="s">
        <v>122</v>
      </c>
      <c r="E149" t="s">
        <v>104</v>
      </c>
      <c r="F149">
        <v>14850</v>
      </c>
    </row>
    <row r="150" spans="1:6">
      <c r="A150" t="s">
        <v>100</v>
      </c>
      <c r="B150" t="s">
        <v>44</v>
      </c>
      <c r="C150" t="s">
        <v>117</v>
      </c>
      <c r="D150" t="s">
        <v>123</v>
      </c>
      <c r="E150" t="s">
        <v>103</v>
      </c>
      <c r="F150">
        <v>2990000</v>
      </c>
    </row>
    <row r="151" spans="1:6">
      <c r="A151" t="s">
        <v>100</v>
      </c>
      <c r="B151" t="s">
        <v>44</v>
      </c>
      <c r="C151" t="s">
        <v>117</v>
      </c>
      <c r="D151" t="s">
        <v>123</v>
      </c>
      <c r="E151" t="s">
        <v>112</v>
      </c>
      <c r="F151">
        <v>2980000</v>
      </c>
    </row>
    <row r="152" spans="1:6">
      <c r="A152" t="s">
        <v>100</v>
      </c>
      <c r="B152" t="s">
        <v>44</v>
      </c>
      <c r="C152" t="s">
        <v>117</v>
      </c>
      <c r="D152" t="s">
        <v>123</v>
      </c>
      <c r="E152" t="s">
        <v>104</v>
      </c>
      <c r="F152">
        <v>2970000</v>
      </c>
    </row>
    <row r="153" spans="1:6">
      <c r="A153" t="s">
        <v>100</v>
      </c>
      <c r="B153" t="s">
        <v>44</v>
      </c>
      <c r="C153" t="s">
        <v>117</v>
      </c>
      <c r="D153" t="s">
        <v>118</v>
      </c>
      <c r="E153" t="s">
        <v>111</v>
      </c>
      <c r="F153">
        <v>10</v>
      </c>
    </row>
    <row r="154" spans="1:6">
      <c r="A154" t="s">
        <v>100</v>
      </c>
      <c r="B154" t="s">
        <v>41</v>
      </c>
      <c r="C154" t="s">
        <v>117</v>
      </c>
      <c r="D154" t="s">
        <v>122</v>
      </c>
      <c r="E154" t="s">
        <v>103</v>
      </c>
      <c r="F154">
        <v>11450</v>
      </c>
    </row>
    <row r="155" spans="1:6">
      <c r="A155" t="s">
        <v>100</v>
      </c>
      <c r="B155" t="s">
        <v>41</v>
      </c>
      <c r="C155" t="s">
        <v>117</v>
      </c>
      <c r="D155" t="s">
        <v>122</v>
      </c>
      <c r="E155" t="s">
        <v>112</v>
      </c>
      <c r="F155">
        <v>11400</v>
      </c>
    </row>
    <row r="156" spans="1:6">
      <c r="A156" t="s">
        <v>100</v>
      </c>
      <c r="B156" t="s">
        <v>41</v>
      </c>
      <c r="C156" t="s">
        <v>117</v>
      </c>
      <c r="D156" t="s">
        <v>122</v>
      </c>
      <c r="E156" t="s">
        <v>104</v>
      </c>
      <c r="F156">
        <v>11375</v>
      </c>
    </row>
    <row r="157" spans="1:6">
      <c r="A157" t="s">
        <v>100</v>
      </c>
      <c r="B157" t="s">
        <v>41</v>
      </c>
      <c r="C157" t="s">
        <v>117</v>
      </c>
      <c r="D157" t="s">
        <v>123</v>
      </c>
      <c r="E157" t="s">
        <v>103</v>
      </c>
      <c r="F157">
        <v>2290000</v>
      </c>
    </row>
    <row r="158" spans="1:6">
      <c r="A158" t="s">
        <v>100</v>
      </c>
      <c r="B158" t="s">
        <v>41</v>
      </c>
      <c r="C158" t="s">
        <v>117</v>
      </c>
      <c r="D158" t="s">
        <v>123</v>
      </c>
      <c r="E158" t="s">
        <v>112</v>
      </c>
      <c r="F158">
        <v>2280000</v>
      </c>
    </row>
    <row r="159" spans="1:6">
      <c r="A159" t="s">
        <v>100</v>
      </c>
      <c r="B159" t="s">
        <v>41</v>
      </c>
      <c r="C159" t="s">
        <v>117</v>
      </c>
      <c r="D159" t="s">
        <v>123</v>
      </c>
      <c r="E159" t="s">
        <v>104</v>
      </c>
      <c r="F159">
        <v>2275000</v>
      </c>
    </row>
    <row r="160" spans="1:6">
      <c r="A160" t="s">
        <v>100</v>
      </c>
      <c r="B160" t="s">
        <v>41</v>
      </c>
      <c r="C160" t="s">
        <v>117</v>
      </c>
      <c r="D160" t="s">
        <v>118</v>
      </c>
      <c r="E160" t="s">
        <v>111</v>
      </c>
      <c r="F160">
        <v>200</v>
      </c>
    </row>
    <row r="161" spans="1:6">
      <c r="A161" t="s">
        <v>100</v>
      </c>
      <c r="B161" t="s">
        <v>42</v>
      </c>
      <c r="C161" t="s">
        <v>117</v>
      </c>
      <c r="D161" t="s">
        <v>122</v>
      </c>
      <c r="E161" t="s">
        <v>103</v>
      </c>
      <c r="F161">
        <v>13450</v>
      </c>
    </row>
    <row r="162" spans="1:6">
      <c r="A162" t="s">
        <v>100</v>
      </c>
      <c r="B162" t="s">
        <v>42</v>
      </c>
      <c r="C162" t="s">
        <v>117</v>
      </c>
      <c r="D162" t="s">
        <v>122</v>
      </c>
      <c r="E162" t="s">
        <v>112</v>
      </c>
      <c r="F162">
        <v>13425</v>
      </c>
    </row>
    <row r="163" spans="1:6">
      <c r="A163" t="s">
        <v>100</v>
      </c>
      <c r="B163" t="s">
        <v>42</v>
      </c>
      <c r="C163" t="s">
        <v>117</v>
      </c>
      <c r="D163" t="s">
        <v>122</v>
      </c>
      <c r="E163" t="s">
        <v>104</v>
      </c>
      <c r="F163">
        <v>13425</v>
      </c>
    </row>
    <row r="164" spans="1:6">
      <c r="A164" t="s">
        <v>100</v>
      </c>
      <c r="B164" t="s">
        <v>42</v>
      </c>
      <c r="C164" t="s">
        <v>117</v>
      </c>
      <c r="D164" t="s">
        <v>123</v>
      </c>
      <c r="E164" t="s">
        <v>103</v>
      </c>
      <c r="F164">
        <v>2690000</v>
      </c>
    </row>
    <row r="165" spans="1:6">
      <c r="A165" t="s">
        <v>100</v>
      </c>
      <c r="B165" t="s">
        <v>42</v>
      </c>
      <c r="C165" t="s">
        <v>117</v>
      </c>
      <c r="D165" t="s">
        <v>123</v>
      </c>
      <c r="E165" t="s">
        <v>112</v>
      </c>
      <c r="F165">
        <v>2685000</v>
      </c>
    </row>
    <row r="166" spans="1:6">
      <c r="A166" t="s">
        <v>100</v>
      </c>
      <c r="B166" t="s">
        <v>42</v>
      </c>
      <c r="C166" t="s">
        <v>117</v>
      </c>
      <c r="D166" t="s">
        <v>123</v>
      </c>
      <c r="E166" t="s">
        <v>104</v>
      </c>
      <c r="F166">
        <v>2685000</v>
      </c>
    </row>
    <row r="167" spans="1:6">
      <c r="A167" t="s">
        <v>100</v>
      </c>
      <c r="B167" t="s">
        <v>42</v>
      </c>
      <c r="C167" t="s">
        <v>117</v>
      </c>
      <c r="D167" t="s">
        <v>118</v>
      </c>
      <c r="E167" t="s">
        <v>111</v>
      </c>
      <c r="F167">
        <v>60</v>
      </c>
    </row>
    <row r="168" spans="1:6">
      <c r="A168" t="s">
        <v>100</v>
      </c>
      <c r="B168" t="s">
        <v>43</v>
      </c>
      <c r="C168" t="s">
        <v>117</v>
      </c>
      <c r="D168" t="s">
        <v>122</v>
      </c>
      <c r="E168" t="s">
        <v>103</v>
      </c>
      <c r="F168">
        <v>33550</v>
      </c>
    </row>
    <row r="169" spans="1:6">
      <c r="A169" t="s">
        <v>100</v>
      </c>
      <c r="B169" t="s">
        <v>43</v>
      </c>
      <c r="C169" t="s">
        <v>117</v>
      </c>
      <c r="D169" t="s">
        <v>122</v>
      </c>
      <c r="E169" t="s">
        <v>112</v>
      </c>
      <c r="F169">
        <v>33500</v>
      </c>
    </row>
    <row r="170" spans="1:6">
      <c r="A170" t="s">
        <v>100</v>
      </c>
      <c r="B170" t="s">
        <v>43</v>
      </c>
      <c r="C170" t="s">
        <v>117</v>
      </c>
      <c r="D170" t="s">
        <v>122</v>
      </c>
      <c r="E170" t="s">
        <v>104</v>
      </c>
      <c r="F170">
        <v>33450</v>
      </c>
    </row>
    <row r="171" spans="1:6">
      <c r="A171" t="s">
        <v>100</v>
      </c>
      <c r="B171" t="s">
        <v>43</v>
      </c>
      <c r="C171" t="s">
        <v>117</v>
      </c>
      <c r="D171" t="s">
        <v>123</v>
      </c>
      <c r="E171" t="s">
        <v>103</v>
      </c>
      <c r="F171">
        <v>3355000</v>
      </c>
    </row>
    <row r="172" spans="1:6">
      <c r="A172" t="s">
        <v>100</v>
      </c>
      <c r="B172" t="s">
        <v>43</v>
      </c>
      <c r="C172" t="s">
        <v>117</v>
      </c>
      <c r="D172" t="s">
        <v>123</v>
      </c>
      <c r="E172" t="s">
        <v>112</v>
      </c>
      <c r="F172">
        <v>3350000</v>
      </c>
    </row>
    <row r="173" spans="1:6">
      <c r="A173" t="s">
        <v>100</v>
      </c>
      <c r="B173" t="s">
        <v>43</v>
      </c>
      <c r="C173" t="s">
        <v>117</v>
      </c>
      <c r="D173" t="s">
        <v>123</v>
      </c>
      <c r="E173" t="s">
        <v>104</v>
      </c>
      <c r="F173">
        <v>3345000</v>
      </c>
    </row>
    <row r="174" spans="1:6">
      <c r="A174" t="s">
        <v>100</v>
      </c>
      <c r="B174" t="s">
        <v>43</v>
      </c>
      <c r="C174" t="s">
        <v>117</v>
      </c>
      <c r="D174" t="s">
        <v>118</v>
      </c>
      <c r="E174" t="s">
        <v>111</v>
      </c>
      <c r="F174">
        <v>10</v>
      </c>
    </row>
    <row r="175" spans="1:6">
      <c r="A175" t="s">
        <v>100</v>
      </c>
      <c r="B175" t="s">
        <v>13</v>
      </c>
      <c r="C175" t="s">
        <v>117</v>
      </c>
      <c r="D175" t="s">
        <v>128</v>
      </c>
      <c r="E175" t="s">
        <v>111</v>
      </c>
      <c r="F175">
        <v>63</v>
      </c>
    </row>
    <row r="176" spans="1:6">
      <c r="A176" t="s">
        <v>100</v>
      </c>
      <c r="B176" t="s">
        <v>13</v>
      </c>
      <c r="C176" t="s">
        <v>117</v>
      </c>
      <c r="D176" t="s">
        <v>122</v>
      </c>
      <c r="E176" t="s">
        <v>111</v>
      </c>
      <c r="F176">
        <v>100000</v>
      </c>
    </row>
    <row r="177" spans="1:6">
      <c r="A177" t="s">
        <v>100</v>
      </c>
      <c r="B177" t="s">
        <v>13</v>
      </c>
      <c r="C177" t="s">
        <v>117</v>
      </c>
      <c r="D177" t="s">
        <v>129</v>
      </c>
      <c r="E177" t="s">
        <v>111</v>
      </c>
      <c r="F177">
        <v>4.07</v>
      </c>
    </row>
    <row r="178" spans="1:6">
      <c r="A178" t="s">
        <v>100</v>
      </c>
      <c r="B178" t="s">
        <v>13</v>
      </c>
      <c r="C178" t="s">
        <v>117</v>
      </c>
      <c r="D178" t="s">
        <v>123</v>
      </c>
      <c r="E178" t="s">
        <v>111</v>
      </c>
      <c r="F178">
        <v>4000000</v>
      </c>
    </row>
    <row r="179" spans="1:6">
      <c r="A179" t="s">
        <v>100</v>
      </c>
      <c r="B179" t="s">
        <v>13</v>
      </c>
      <c r="C179" t="s">
        <v>117</v>
      </c>
      <c r="D179" t="s">
        <v>127</v>
      </c>
      <c r="E179" t="s">
        <v>111</v>
      </c>
      <c r="F179">
        <v>6.6666666666666662E-3</v>
      </c>
    </row>
    <row r="180" spans="1:6">
      <c r="A180" t="s">
        <v>100</v>
      </c>
      <c r="B180" t="s">
        <v>13</v>
      </c>
      <c r="C180" t="s">
        <v>117</v>
      </c>
      <c r="D180" t="s">
        <v>118</v>
      </c>
      <c r="E180" t="s">
        <v>111</v>
      </c>
      <c r="F180">
        <v>57</v>
      </c>
    </row>
    <row r="181" spans="1:6">
      <c r="A181" t="s">
        <v>100</v>
      </c>
      <c r="B181" t="s">
        <v>13</v>
      </c>
      <c r="C181" t="s">
        <v>117</v>
      </c>
      <c r="D181" t="s">
        <v>119</v>
      </c>
      <c r="E181" t="s">
        <v>111</v>
      </c>
      <c r="F181">
        <v>4</v>
      </c>
    </row>
    <row r="182" spans="1:6">
      <c r="A182" t="s">
        <v>100</v>
      </c>
      <c r="B182" t="s">
        <v>62</v>
      </c>
      <c r="C182" t="s">
        <v>117</v>
      </c>
      <c r="D182" t="s">
        <v>128</v>
      </c>
      <c r="E182" t="s">
        <v>111</v>
      </c>
      <c r="F182">
        <v>50</v>
      </c>
    </row>
    <row r="183" spans="1:6">
      <c r="A183" t="s">
        <v>100</v>
      </c>
      <c r="B183" t="s">
        <v>62</v>
      </c>
      <c r="C183" t="s">
        <v>117</v>
      </c>
      <c r="D183" t="s">
        <v>122</v>
      </c>
      <c r="E183" t="s">
        <v>111</v>
      </c>
      <c r="F183">
        <v>126700</v>
      </c>
    </row>
    <row r="184" spans="1:6">
      <c r="A184" t="s">
        <v>100</v>
      </c>
      <c r="B184" t="s">
        <v>62</v>
      </c>
      <c r="C184" t="s">
        <v>117</v>
      </c>
      <c r="D184" t="s">
        <v>129</v>
      </c>
      <c r="E184" t="s">
        <v>111</v>
      </c>
      <c r="F184">
        <v>4.07</v>
      </c>
    </row>
    <row r="185" spans="1:6">
      <c r="A185" t="s">
        <v>100</v>
      </c>
      <c r="B185" t="s">
        <v>62</v>
      </c>
      <c r="C185" t="s">
        <v>117</v>
      </c>
      <c r="D185" t="s">
        <v>123</v>
      </c>
      <c r="E185" t="s">
        <v>111</v>
      </c>
      <c r="F185">
        <v>5067000</v>
      </c>
    </row>
    <row r="186" spans="1:6">
      <c r="A186" t="s">
        <v>100</v>
      </c>
      <c r="B186" t="s">
        <v>62</v>
      </c>
      <c r="C186" t="s">
        <v>117</v>
      </c>
      <c r="D186" t="s">
        <v>127</v>
      </c>
      <c r="E186" t="s">
        <v>111</v>
      </c>
      <c r="F186">
        <v>6.6666666666666662E-3</v>
      </c>
    </row>
    <row r="187" spans="1:6">
      <c r="A187" t="s">
        <v>100</v>
      </c>
      <c r="B187" t="s">
        <v>62</v>
      </c>
      <c r="C187" t="s">
        <v>117</v>
      </c>
      <c r="D187" t="s">
        <v>118</v>
      </c>
      <c r="E187" t="s">
        <v>111</v>
      </c>
      <c r="F187">
        <v>45</v>
      </c>
    </row>
    <row r="188" spans="1:6">
      <c r="A188" t="s">
        <v>100</v>
      </c>
      <c r="B188" t="s">
        <v>62</v>
      </c>
      <c r="C188" t="s">
        <v>117</v>
      </c>
      <c r="D188" t="s">
        <v>119</v>
      </c>
      <c r="E188" t="s">
        <v>111</v>
      </c>
      <c r="F188">
        <v>4</v>
      </c>
    </row>
    <row r="189" spans="1:6">
      <c r="A189" t="s">
        <v>100</v>
      </c>
      <c r="B189" t="s">
        <v>63</v>
      </c>
      <c r="C189" t="s">
        <v>117</v>
      </c>
      <c r="D189" t="s">
        <v>128</v>
      </c>
      <c r="E189" t="s">
        <v>111</v>
      </c>
      <c r="F189">
        <v>50</v>
      </c>
    </row>
    <row r="190" spans="1:6">
      <c r="A190" t="s">
        <v>100</v>
      </c>
      <c r="B190" t="s">
        <v>63</v>
      </c>
      <c r="C190" t="s">
        <v>117</v>
      </c>
      <c r="D190" t="s">
        <v>122</v>
      </c>
      <c r="E190" t="s">
        <v>111</v>
      </c>
      <c r="F190">
        <v>126700</v>
      </c>
    </row>
    <row r="191" spans="1:6">
      <c r="A191" t="s">
        <v>100</v>
      </c>
      <c r="B191" t="s">
        <v>63</v>
      </c>
      <c r="C191" t="s">
        <v>117</v>
      </c>
      <c r="D191" t="s">
        <v>129</v>
      </c>
      <c r="E191" t="s">
        <v>111</v>
      </c>
      <c r="F191">
        <v>4.07</v>
      </c>
    </row>
    <row r="192" spans="1:6">
      <c r="A192" t="s">
        <v>100</v>
      </c>
      <c r="B192" t="s">
        <v>63</v>
      </c>
      <c r="C192" t="s">
        <v>117</v>
      </c>
      <c r="D192" t="s">
        <v>123</v>
      </c>
      <c r="E192" t="s">
        <v>111</v>
      </c>
      <c r="F192">
        <v>5067000</v>
      </c>
    </row>
    <row r="193" spans="1:6">
      <c r="A193" t="s">
        <v>100</v>
      </c>
      <c r="B193" t="s">
        <v>63</v>
      </c>
      <c r="C193" t="s">
        <v>117</v>
      </c>
      <c r="D193" t="s">
        <v>127</v>
      </c>
      <c r="E193" t="s">
        <v>111</v>
      </c>
      <c r="F193">
        <v>6.6666666666666662E-3</v>
      </c>
    </row>
    <row r="194" spans="1:6">
      <c r="A194" t="s">
        <v>100</v>
      </c>
      <c r="B194" t="s">
        <v>63</v>
      </c>
      <c r="C194" t="s">
        <v>117</v>
      </c>
      <c r="D194" t="s">
        <v>118</v>
      </c>
      <c r="E194" t="s">
        <v>111</v>
      </c>
      <c r="F194">
        <v>45</v>
      </c>
    </row>
    <row r="195" spans="1:6">
      <c r="A195" t="s">
        <v>100</v>
      </c>
      <c r="B195" t="s">
        <v>63</v>
      </c>
      <c r="C195" t="s">
        <v>117</v>
      </c>
      <c r="D195" t="s">
        <v>119</v>
      </c>
      <c r="E195" t="s">
        <v>111</v>
      </c>
      <c r="F195">
        <v>4</v>
      </c>
    </row>
    <row r="196" spans="1:6">
      <c r="A196" t="s">
        <v>100</v>
      </c>
      <c r="B196" t="s">
        <v>64</v>
      </c>
      <c r="C196" t="s">
        <v>117</v>
      </c>
      <c r="D196" t="s">
        <v>122</v>
      </c>
      <c r="E196" t="s">
        <v>103</v>
      </c>
      <c r="F196">
        <v>7745</v>
      </c>
    </row>
    <row r="197" spans="1:6">
      <c r="A197" t="s">
        <v>100</v>
      </c>
      <c r="B197" t="s">
        <v>64</v>
      </c>
      <c r="C197" t="s">
        <v>117</v>
      </c>
      <c r="D197" t="s">
        <v>122</v>
      </c>
      <c r="E197" t="s">
        <v>104</v>
      </c>
      <c r="F197">
        <v>7423</v>
      </c>
    </row>
    <row r="198" spans="1:6">
      <c r="A198" t="s">
        <v>100</v>
      </c>
      <c r="B198" t="s">
        <v>64</v>
      </c>
      <c r="C198" t="s">
        <v>117</v>
      </c>
      <c r="D198" t="s">
        <v>123</v>
      </c>
      <c r="E198" t="s">
        <v>103</v>
      </c>
      <c r="F198">
        <v>435000</v>
      </c>
    </row>
    <row r="199" spans="1:6">
      <c r="A199" t="s">
        <v>100</v>
      </c>
      <c r="B199" t="s">
        <v>64</v>
      </c>
      <c r="C199" t="s">
        <v>117</v>
      </c>
      <c r="D199" t="s">
        <v>123</v>
      </c>
      <c r="E199" t="s">
        <v>104</v>
      </c>
      <c r="F199">
        <v>412000</v>
      </c>
    </row>
    <row r="200" spans="1:6">
      <c r="A200" t="s">
        <v>100</v>
      </c>
      <c r="B200" t="s">
        <v>64</v>
      </c>
      <c r="C200" t="s">
        <v>117</v>
      </c>
      <c r="D200" t="s">
        <v>126</v>
      </c>
      <c r="E200" t="s">
        <v>111</v>
      </c>
      <c r="F200">
        <v>43</v>
      </c>
    </row>
    <row r="201" spans="1:6">
      <c r="A201" t="s">
        <v>100</v>
      </c>
      <c r="B201" t="s">
        <v>64</v>
      </c>
      <c r="C201" t="s">
        <v>117</v>
      </c>
      <c r="D201" t="s">
        <v>118</v>
      </c>
      <c r="E201" t="s">
        <v>111</v>
      </c>
      <c r="F201">
        <v>100</v>
      </c>
    </row>
    <row r="202" spans="1:6">
      <c r="A202" t="s">
        <v>100</v>
      </c>
      <c r="B202" t="s">
        <v>64</v>
      </c>
      <c r="C202" t="s">
        <v>117</v>
      </c>
      <c r="D202" t="s">
        <v>119</v>
      </c>
      <c r="E202" t="s">
        <v>111</v>
      </c>
      <c r="F202">
        <v>4.5</v>
      </c>
    </row>
    <row r="203" spans="1:6">
      <c r="A203" t="s">
        <v>100</v>
      </c>
      <c r="B203" t="s">
        <v>65</v>
      </c>
      <c r="C203" t="s">
        <v>120</v>
      </c>
      <c r="D203" t="s">
        <v>122</v>
      </c>
      <c r="E203" t="s">
        <v>103</v>
      </c>
      <c r="F203">
        <v>30000</v>
      </c>
    </row>
    <row r="204" spans="1:6">
      <c r="A204" t="s">
        <v>100</v>
      </c>
      <c r="B204" t="s">
        <v>65</v>
      </c>
      <c r="C204" t="s">
        <v>120</v>
      </c>
      <c r="D204" t="s">
        <v>122</v>
      </c>
      <c r="E204" t="s">
        <v>104</v>
      </c>
      <c r="F204">
        <v>20000</v>
      </c>
    </row>
    <row r="205" spans="1:6">
      <c r="A205" t="s">
        <v>100</v>
      </c>
      <c r="B205" t="s">
        <v>65</v>
      </c>
      <c r="C205" t="s">
        <v>120</v>
      </c>
      <c r="D205" t="s">
        <v>123</v>
      </c>
      <c r="E205" t="s">
        <v>103</v>
      </c>
      <c r="F205">
        <v>600000</v>
      </c>
    </row>
    <row r="206" spans="1:6">
      <c r="A206" t="s">
        <v>100</v>
      </c>
      <c r="B206" t="s">
        <v>65</v>
      </c>
      <c r="C206" t="s">
        <v>120</v>
      </c>
      <c r="D206" t="s">
        <v>123</v>
      </c>
      <c r="E206" t="s">
        <v>104</v>
      </c>
      <c r="F206">
        <v>400000</v>
      </c>
    </row>
    <row r="207" spans="1:6">
      <c r="A207" t="s">
        <v>100</v>
      </c>
      <c r="B207" t="s">
        <v>65</v>
      </c>
      <c r="C207" t="s">
        <v>120</v>
      </c>
      <c r="D207" t="s">
        <v>127</v>
      </c>
      <c r="E207" t="s">
        <v>111</v>
      </c>
      <c r="F207">
        <v>50</v>
      </c>
    </row>
    <row r="208" spans="1:6">
      <c r="A208" t="s">
        <v>100</v>
      </c>
      <c r="B208" t="s">
        <v>65</v>
      </c>
      <c r="C208" t="s">
        <v>120</v>
      </c>
      <c r="D208" t="s">
        <v>118</v>
      </c>
      <c r="E208" t="s">
        <v>111</v>
      </c>
      <c r="F208">
        <v>10</v>
      </c>
    </row>
    <row r="209" spans="1:6">
      <c r="A209" t="s">
        <v>100</v>
      </c>
      <c r="B209" t="s">
        <v>65</v>
      </c>
      <c r="C209" t="s">
        <v>120</v>
      </c>
      <c r="D209" t="s">
        <v>119</v>
      </c>
      <c r="E209" t="s">
        <v>111</v>
      </c>
      <c r="F209">
        <v>0</v>
      </c>
    </row>
    <row r="210" spans="1:6">
      <c r="A210" t="s">
        <v>100</v>
      </c>
      <c r="B210" t="s">
        <v>67</v>
      </c>
      <c r="C210" t="s">
        <v>117</v>
      </c>
      <c r="D210" t="s">
        <v>122</v>
      </c>
      <c r="E210" t="s">
        <v>103</v>
      </c>
      <c r="F210">
        <v>9240</v>
      </c>
    </row>
    <row r="211" spans="1:6">
      <c r="A211" t="s">
        <v>100</v>
      </c>
      <c r="B211" t="s">
        <v>67</v>
      </c>
      <c r="C211" t="s">
        <v>117</v>
      </c>
      <c r="D211" t="s">
        <v>122</v>
      </c>
      <c r="E211" t="s">
        <v>104</v>
      </c>
      <c r="F211">
        <v>7810</v>
      </c>
    </row>
    <row r="212" spans="1:6">
      <c r="A212" t="s">
        <v>100</v>
      </c>
      <c r="B212" t="s">
        <v>67</v>
      </c>
      <c r="C212" t="s">
        <v>117</v>
      </c>
      <c r="D212" t="s">
        <v>123</v>
      </c>
      <c r="E212" t="s">
        <v>103</v>
      </c>
      <c r="F212">
        <v>630000</v>
      </c>
    </row>
    <row r="213" spans="1:6">
      <c r="A213" t="s">
        <v>100</v>
      </c>
      <c r="B213" t="s">
        <v>67</v>
      </c>
      <c r="C213" t="s">
        <v>117</v>
      </c>
      <c r="D213" t="s">
        <v>123</v>
      </c>
      <c r="E213" t="s">
        <v>104</v>
      </c>
      <c r="F213">
        <v>490000</v>
      </c>
    </row>
    <row r="214" spans="1:6">
      <c r="A214" t="s">
        <v>100</v>
      </c>
      <c r="B214" t="s">
        <v>67</v>
      </c>
      <c r="C214" t="s">
        <v>117</v>
      </c>
      <c r="D214" t="s">
        <v>118</v>
      </c>
      <c r="E214" t="s">
        <v>111</v>
      </c>
      <c r="F214">
        <v>0.1</v>
      </c>
    </row>
    <row r="215" spans="1:6">
      <c r="A215" t="s">
        <v>100</v>
      </c>
      <c r="B215" t="s">
        <v>68</v>
      </c>
      <c r="C215" t="s">
        <v>117</v>
      </c>
      <c r="D215" t="s">
        <v>122</v>
      </c>
      <c r="E215" t="s">
        <v>103</v>
      </c>
      <c r="F215">
        <v>10815</v>
      </c>
    </row>
    <row r="216" spans="1:6">
      <c r="A216" t="s">
        <v>100</v>
      </c>
      <c r="B216" t="s">
        <v>68</v>
      </c>
      <c r="C216" t="s">
        <v>117</v>
      </c>
      <c r="D216" t="s">
        <v>122</v>
      </c>
      <c r="E216" t="s">
        <v>104</v>
      </c>
      <c r="F216">
        <v>9135</v>
      </c>
    </row>
    <row r="217" spans="1:6">
      <c r="A217" t="s">
        <v>100</v>
      </c>
      <c r="B217" t="s">
        <v>68</v>
      </c>
      <c r="C217" t="s">
        <v>117</v>
      </c>
      <c r="D217" t="s">
        <v>123</v>
      </c>
      <c r="E217" t="s">
        <v>103</v>
      </c>
      <c r="F217">
        <v>870000</v>
      </c>
    </row>
    <row r="218" spans="1:6">
      <c r="A218" t="s">
        <v>100</v>
      </c>
      <c r="B218" t="s">
        <v>68</v>
      </c>
      <c r="C218" t="s">
        <v>117</v>
      </c>
      <c r="D218" t="s">
        <v>123</v>
      </c>
      <c r="E218" t="s">
        <v>104</v>
      </c>
      <c r="F218">
        <v>590000</v>
      </c>
    </row>
    <row r="219" spans="1:6">
      <c r="A219" t="s">
        <v>100</v>
      </c>
      <c r="B219" t="s">
        <v>68</v>
      </c>
      <c r="C219" t="s">
        <v>117</v>
      </c>
      <c r="D219" t="s">
        <v>118</v>
      </c>
      <c r="E219" t="s">
        <v>111</v>
      </c>
      <c r="F219">
        <v>6.0000000000000001E-3</v>
      </c>
    </row>
    <row r="220" spans="1:6">
      <c r="A220" t="s">
        <v>100</v>
      </c>
      <c r="B220" t="s">
        <v>69</v>
      </c>
      <c r="C220" t="s">
        <v>117</v>
      </c>
      <c r="D220" t="s">
        <v>122</v>
      </c>
      <c r="E220" t="s">
        <v>103</v>
      </c>
      <c r="F220">
        <v>7250</v>
      </c>
    </row>
    <row r="221" spans="1:6">
      <c r="A221" t="s">
        <v>100</v>
      </c>
      <c r="B221" t="s">
        <v>69</v>
      </c>
      <c r="C221" t="s">
        <v>117</v>
      </c>
      <c r="D221" t="s">
        <v>122</v>
      </c>
      <c r="E221" t="s">
        <v>112</v>
      </c>
      <c r="F221">
        <v>6625</v>
      </c>
    </row>
    <row r="222" spans="1:6">
      <c r="A222" t="s">
        <v>100</v>
      </c>
      <c r="B222" t="s">
        <v>69</v>
      </c>
      <c r="C222" t="s">
        <v>117</v>
      </c>
      <c r="D222" t="s">
        <v>122</v>
      </c>
      <c r="E222" t="s">
        <v>104</v>
      </c>
      <c r="F222">
        <v>6250</v>
      </c>
    </row>
    <row r="223" spans="1:6">
      <c r="A223" t="s">
        <v>100</v>
      </c>
      <c r="B223" t="s">
        <v>69</v>
      </c>
      <c r="C223" t="s">
        <v>117</v>
      </c>
      <c r="D223" t="s">
        <v>123</v>
      </c>
      <c r="E223" t="s">
        <v>103</v>
      </c>
      <c r="F223">
        <v>380000</v>
      </c>
    </row>
    <row r="224" spans="1:6">
      <c r="A224" t="s">
        <v>100</v>
      </c>
      <c r="B224" t="s">
        <v>69</v>
      </c>
      <c r="C224" t="s">
        <v>117</v>
      </c>
      <c r="D224" t="s">
        <v>123</v>
      </c>
      <c r="E224" t="s">
        <v>112</v>
      </c>
      <c r="F224">
        <v>330000</v>
      </c>
    </row>
    <row r="225" spans="1:6">
      <c r="A225" t="s">
        <v>100</v>
      </c>
      <c r="B225" t="s">
        <v>69</v>
      </c>
      <c r="C225" t="s">
        <v>117</v>
      </c>
      <c r="D225" t="s">
        <v>123</v>
      </c>
      <c r="E225" t="s">
        <v>104</v>
      </c>
      <c r="F225">
        <v>300000</v>
      </c>
    </row>
    <row r="226" spans="1:6">
      <c r="A226" t="s">
        <v>100</v>
      </c>
      <c r="B226" t="s">
        <v>69</v>
      </c>
      <c r="C226" t="s">
        <v>117</v>
      </c>
      <c r="D226" t="s">
        <v>118</v>
      </c>
      <c r="E226" t="s">
        <v>111</v>
      </c>
      <c r="F226">
        <v>8</v>
      </c>
    </row>
    <row r="227" spans="1:6">
      <c r="A227" t="s">
        <v>100</v>
      </c>
      <c r="B227" t="s">
        <v>66</v>
      </c>
      <c r="C227" t="s">
        <v>120</v>
      </c>
      <c r="D227" t="s">
        <v>118</v>
      </c>
      <c r="E227" t="s">
        <v>111</v>
      </c>
      <c r="F227">
        <v>472</v>
      </c>
    </row>
    <row r="228" spans="1:6">
      <c r="A228" t="s">
        <v>100</v>
      </c>
      <c r="B228" t="s">
        <v>73</v>
      </c>
      <c r="C228" t="s">
        <v>117</v>
      </c>
      <c r="D228" t="s">
        <v>122</v>
      </c>
      <c r="E228" t="s">
        <v>103</v>
      </c>
      <c r="F228">
        <v>36053</v>
      </c>
    </row>
    <row r="229" spans="1:6">
      <c r="A229" t="s">
        <v>100</v>
      </c>
      <c r="B229" t="s">
        <v>73</v>
      </c>
      <c r="C229" t="s">
        <v>117</v>
      </c>
      <c r="D229" t="s">
        <v>122</v>
      </c>
      <c r="E229" t="s">
        <v>112</v>
      </c>
      <c r="F229">
        <v>33169</v>
      </c>
    </row>
    <row r="230" spans="1:6">
      <c r="A230" t="s">
        <v>100</v>
      </c>
      <c r="B230" t="s">
        <v>73</v>
      </c>
      <c r="C230" t="s">
        <v>117</v>
      </c>
      <c r="D230" t="s">
        <v>122</v>
      </c>
      <c r="E230" t="s">
        <v>104</v>
      </c>
      <c r="F230">
        <v>32448</v>
      </c>
    </row>
    <row r="231" spans="1:6">
      <c r="A231" t="s">
        <v>100</v>
      </c>
      <c r="B231" t="s">
        <v>73</v>
      </c>
      <c r="C231" t="s">
        <v>117</v>
      </c>
      <c r="D231" t="s">
        <v>123</v>
      </c>
      <c r="E231" t="s">
        <v>103</v>
      </c>
      <c r="F231">
        <v>1930000</v>
      </c>
    </row>
    <row r="232" spans="1:6">
      <c r="A232" t="s">
        <v>100</v>
      </c>
      <c r="B232" t="s">
        <v>73</v>
      </c>
      <c r="C232" t="s">
        <v>117</v>
      </c>
      <c r="D232" t="s">
        <v>123</v>
      </c>
      <c r="E232" t="s">
        <v>112</v>
      </c>
      <c r="F232">
        <v>1810000</v>
      </c>
    </row>
    <row r="233" spans="1:6">
      <c r="A233" t="s">
        <v>100</v>
      </c>
      <c r="B233" t="s">
        <v>73</v>
      </c>
      <c r="C233" t="s">
        <v>117</v>
      </c>
      <c r="D233" t="s">
        <v>123</v>
      </c>
      <c r="E233" t="s">
        <v>104</v>
      </c>
      <c r="F233">
        <v>1780000</v>
      </c>
    </row>
    <row r="234" spans="1:6">
      <c r="A234" t="s">
        <v>100</v>
      </c>
      <c r="B234" t="s">
        <v>73</v>
      </c>
      <c r="C234" t="s">
        <v>117</v>
      </c>
      <c r="D234" t="s">
        <v>118</v>
      </c>
      <c r="E234" t="s">
        <v>103</v>
      </c>
      <c r="F234">
        <v>15</v>
      </c>
    </row>
    <row r="235" spans="1:6">
      <c r="A235" t="s">
        <v>100</v>
      </c>
      <c r="B235" t="s">
        <v>73</v>
      </c>
      <c r="C235" t="s">
        <v>117</v>
      </c>
      <c r="D235" t="s">
        <v>118</v>
      </c>
      <c r="E235" t="s">
        <v>112</v>
      </c>
      <c r="F235">
        <v>18</v>
      </c>
    </row>
    <row r="236" spans="1:6">
      <c r="A236" t="s">
        <v>100</v>
      </c>
      <c r="B236" t="s">
        <v>73</v>
      </c>
      <c r="C236" t="s">
        <v>117</v>
      </c>
      <c r="D236" t="s">
        <v>118</v>
      </c>
      <c r="E236" t="s">
        <v>104</v>
      </c>
      <c r="F236">
        <v>20</v>
      </c>
    </row>
    <row r="237" spans="1:6">
      <c r="A237" t="s">
        <v>100</v>
      </c>
      <c r="B237" t="s">
        <v>73</v>
      </c>
      <c r="C237" t="s">
        <v>117</v>
      </c>
      <c r="D237" t="s">
        <v>119</v>
      </c>
      <c r="E237" t="s">
        <v>103</v>
      </c>
      <c r="F237">
        <v>2.7</v>
      </c>
    </row>
    <row r="238" spans="1:6">
      <c r="A238" t="s">
        <v>100</v>
      </c>
      <c r="B238" t="s">
        <v>73</v>
      </c>
      <c r="C238" t="s">
        <v>117</v>
      </c>
      <c r="D238" t="s">
        <v>119</v>
      </c>
      <c r="E238" t="s">
        <v>112</v>
      </c>
      <c r="F238">
        <v>2.5</v>
      </c>
    </row>
    <row r="239" spans="1:6">
      <c r="A239" t="s">
        <v>100</v>
      </c>
      <c r="B239" t="s">
        <v>73</v>
      </c>
      <c r="C239" t="s">
        <v>117</v>
      </c>
      <c r="D239" t="s">
        <v>119</v>
      </c>
      <c r="E239" t="s">
        <v>104</v>
      </c>
      <c r="F239">
        <v>2.4</v>
      </c>
    </row>
    <row r="240" spans="1:6">
      <c r="A240" t="s">
        <v>100</v>
      </c>
      <c r="B240" t="s">
        <v>74</v>
      </c>
      <c r="C240" t="s">
        <v>117</v>
      </c>
      <c r="D240" t="s">
        <v>122</v>
      </c>
      <c r="E240" t="s">
        <v>103</v>
      </c>
      <c r="F240">
        <v>12600</v>
      </c>
    </row>
    <row r="241" spans="1:6">
      <c r="A241" t="s">
        <v>100</v>
      </c>
      <c r="B241" t="s">
        <v>74</v>
      </c>
      <c r="C241" t="s">
        <v>117</v>
      </c>
      <c r="D241" t="s">
        <v>122</v>
      </c>
      <c r="E241" t="s">
        <v>112</v>
      </c>
      <c r="F241">
        <v>11592</v>
      </c>
    </row>
    <row r="242" spans="1:6">
      <c r="A242" t="s">
        <v>100</v>
      </c>
      <c r="B242" t="s">
        <v>74</v>
      </c>
      <c r="C242" t="s">
        <v>117</v>
      </c>
      <c r="D242" t="s">
        <v>122</v>
      </c>
      <c r="E242" t="s">
        <v>104</v>
      </c>
      <c r="F242">
        <v>11340</v>
      </c>
    </row>
    <row r="243" spans="1:6">
      <c r="A243" t="s">
        <v>100</v>
      </c>
      <c r="B243" t="s">
        <v>74</v>
      </c>
      <c r="C243" t="s">
        <v>117</v>
      </c>
      <c r="D243" t="s">
        <v>123</v>
      </c>
      <c r="E243" t="s">
        <v>103</v>
      </c>
      <c r="F243">
        <v>1040000</v>
      </c>
    </row>
    <row r="244" spans="1:6">
      <c r="A244" t="s">
        <v>100</v>
      </c>
      <c r="B244" t="s">
        <v>74</v>
      </c>
      <c r="C244" t="s">
        <v>117</v>
      </c>
      <c r="D244" t="s">
        <v>123</v>
      </c>
      <c r="E244" t="s">
        <v>112</v>
      </c>
      <c r="F244">
        <v>980000</v>
      </c>
    </row>
    <row r="245" spans="1:6">
      <c r="A245" t="s">
        <v>100</v>
      </c>
      <c r="B245" t="s">
        <v>74</v>
      </c>
      <c r="C245" t="s">
        <v>117</v>
      </c>
      <c r="D245" t="s">
        <v>123</v>
      </c>
      <c r="E245" t="s">
        <v>104</v>
      </c>
      <c r="F245">
        <v>960000</v>
      </c>
    </row>
    <row r="246" spans="1:6">
      <c r="A246" t="s">
        <v>100</v>
      </c>
      <c r="B246" t="s">
        <v>74</v>
      </c>
      <c r="C246" t="s">
        <v>117</v>
      </c>
      <c r="D246" t="s">
        <v>118</v>
      </c>
      <c r="E246" t="s">
        <v>103</v>
      </c>
      <c r="F246">
        <v>5</v>
      </c>
    </row>
    <row r="247" spans="1:6">
      <c r="A247" t="s">
        <v>100</v>
      </c>
      <c r="B247" t="s">
        <v>74</v>
      </c>
      <c r="C247" t="s">
        <v>117</v>
      </c>
      <c r="D247" t="s">
        <v>118</v>
      </c>
      <c r="E247" t="s">
        <v>112</v>
      </c>
      <c r="F247">
        <v>5.5</v>
      </c>
    </row>
    <row r="248" spans="1:6">
      <c r="A248" t="s">
        <v>100</v>
      </c>
      <c r="B248" t="s">
        <v>74</v>
      </c>
      <c r="C248" t="s">
        <v>117</v>
      </c>
      <c r="D248" t="s">
        <v>118</v>
      </c>
      <c r="E248" t="s">
        <v>104</v>
      </c>
      <c r="F248">
        <v>6</v>
      </c>
    </row>
    <row r="249" spans="1:6">
      <c r="A249" t="s">
        <v>100</v>
      </c>
      <c r="B249" t="s">
        <v>74</v>
      </c>
      <c r="C249" t="s">
        <v>117</v>
      </c>
      <c r="D249" t="s">
        <v>119</v>
      </c>
      <c r="E249" t="s">
        <v>103</v>
      </c>
      <c r="F249">
        <v>1.35</v>
      </c>
    </row>
    <row r="250" spans="1:6">
      <c r="A250" t="s">
        <v>100</v>
      </c>
      <c r="B250" t="s">
        <v>74</v>
      </c>
      <c r="C250" t="s">
        <v>117</v>
      </c>
      <c r="D250" t="s">
        <v>119</v>
      </c>
      <c r="E250" t="s">
        <v>112</v>
      </c>
      <c r="F250">
        <v>1.24</v>
      </c>
    </row>
    <row r="251" spans="1:6">
      <c r="A251" t="s">
        <v>100</v>
      </c>
      <c r="B251" t="s">
        <v>74</v>
      </c>
      <c r="C251" t="s">
        <v>117</v>
      </c>
      <c r="D251" t="s">
        <v>119</v>
      </c>
      <c r="E251" t="s">
        <v>104</v>
      </c>
      <c r="F251">
        <v>1.22</v>
      </c>
    </row>
    <row r="252" spans="1:6">
      <c r="A252" t="s">
        <v>100</v>
      </c>
      <c r="B252" t="s">
        <v>72</v>
      </c>
      <c r="C252" t="s">
        <v>117</v>
      </c>
      <c r="D252" t="s">
        <v>123</v>
      </c>
      <c r="E252" t="s">
        <v>103</v>
      </c>
      <c r="F252">
        <v>3350000</v>
      </c>
    </row>
    <row r="253" spans="1:6">
      <c r="A253" t="s">
        <v>100</v>
      </c>
      <c r="B253" t="s">
        <v>72</v>
      </c>
      <c r="C253" t="s">
        <v>117</v>
      </c>
      <c r="D253" t="s">
        <v>123</v>
      </c>
      <c r="E253" t="s">
        <v>104</v>
      </c>
      <c r="F253">
        <v>1600000</v>
      </c>
    </row>
    <row r="254" spans="1:6">
      <c r="A254" t="s">
        <v>100</v>
      </c>
      <c r="B254" t="s">
        <v>72</v>
      </c>
      <c r="C254" t="s">
        <v>117</v>
      </c>
      <c r="D254" t="s">
        <v>118</v>
      </c>
      <c r="E254" t="s">
        <v>103</v>
      </c>
      <c r="F254">
        <v>55</v>
      </c>
    </row>
    <row r="255" spans="1:6">
      <c r="A255" t="s">
        <v>100</v>
      </c>
      <c r="B255" t="s">
        <v>72</v>
      </c>
      <c r="C255" t="s">
        <v>117</v>
      </c>
      <c r="D255" t="s">
        <v>118</v>
      </c>
      <c r="E255" t="s">
        <v>104</v>
      </c>
      <c r="F255">
        <v>275</v>
      </c>
    </row>
    <row r="256" spans="1:6">
      <c r="A256" t="s">
        <v>100</v>
      </c>
      <c r="B256" t="s">
        <v>72</v>
      </c>
      <c r="C256" t="s">
        <v>117</v>
      </c>
      <c r="D256" t="s">
        <v>119</v>
      </c>
      <c r="E256" t="s">
        <v>103</v>
      </c>
      <c r="F256">
        <v>10</v>
      </c>
    </row>
    <row r="257" spans="1:6">
      <c r="A257" t="s">
        <v>100</v>
      </c>
      <c r="B257" t="s">
        <v>72</v>
      </c>
      <c r="C257" t="s">
        <v>117</v>
      </c>
      <c r="D257" t="s">
        <v>119</v>
      </c>
      <c r="E257" t="s">
        <v>104</v>
      </c>
      <c r="F257">
        <v>7</v>
      </c>
    </row>
    <row r="258" spans="1:6">
      <c r="A258" t="s">
        <v>130</v>
      </c>
      <c r="B258" t="s">
        <v>39</v>
      </c>
      <c r="C258" t="s">
        <v>117</v>
      </c>
      <c r="D258" t="s">
        <v>118</v>
      </c>
      <c r="E258" t="s">
        <v>103</v>
      </c>
      <c r="F258">
        <v>88</v>
      </c>
    </row>
    <row r="259" spans="1:6">
      <c r="A259" t="s">
        <v>130</v>
      </c>
      <c r="B259" t="s">
        <v>39</v>
      </c>
      <c r="C259" t="s">
        <v>117</v>
      </c>
      <c r="D259" t="s">
        <v>118</v>
      </c>
      <c r="E259" t="s">
        <v>104</v>
      </c>
      <c r="F259">
        <v>80</v>
      </c>
    </row>
    <row r="260" spans="1:6">
      <c r="A260" t="s">
        <v>130</v>
      </c>
      <c r="B260" t="s">
        <v>40</v>
      </c>
      <c r="C260" t="s">
        <v>117</v>
      </c>
      <c r="D260" t="s">
        <v>118</v>
      </c>
      <c r="E260" t="s">
        <v>111</v>
      </c>
      <c r="F260">
        <v>86.533333333333346</v>
      </c>
    </row>
    <row r="261" spans="1:6">
      <c r="A261" t="s">
        <v>130</v>
      </c>
      <c r="B261" t="s">
        <v>65</v>
      </c>
      <c r="C261" t="s">
        <v>117</v>
      </c>
      <c r="D261" t="s">
        <v>118</v>
      </c>
      <c r="E261" t="s">
        <v>103</v>
      </c>
      <c r="F261">
        <v>1.2</v>
      </c>
    </row>
    <row r="262" spans="1:6">
      <c r="A262" t="s">
        <v>130</v>
      </c>
      <c r="B262" t="s">
        <v>65</v>
      </c>
      <c r="C262" t="s">
        <v>117</v>
      </c>
      <c r="D262" t="s">
        <v>118</v>
      </c>
      <c r="E262" t="s">
        <v>104</v>
      </c>
      <c r="F262">
        <v>1</v>
      </c>
    </row>
    <row r="263" spans="1:6">
      <c r="A263" t="s">
        <v>130</v>
      </c>
      <c r="B263" t="s">
        <v>66</v>
      </c>
      <c r="C263" t="s">
        <v>117</v>
      </c>
      <c r="D263" t="s">
        <v>118</v>
      </c>
      <c r="E263" t="s">
        <v>111</v>
      </c>
      <c r="F263">
        <v>118</v>
      </c>
    </row>
    <row r="264" spans="1:6">
      <c r="A264" t="s">
        <v>86</v>
      </c>
      <c r="B264" t="s">
        <v>40</v>
      </c>
      <c r="C264" t="s">
        <v>120</v>
      </c>
      <c r="D264" t="s">
        <v>118</v>
      </c>
      <c r="E264" t="s">
        <v>111</v>
      </c>
      <c r="F264">
        <v>344.40266666666668</v>
      </c>
    </row>
    <row r="265" spans="1:6">
      <c r="A265" t="s">
        <v>86</v>
      </c>
      <c r="B265" t="s">
        <v>65</v>
      </c>
      <c r="C265" t="s">
        <v>117</v>
      </c>
      <c r="D265" t="s">
        <v>118</v>
      </c>
      <c r="E265" t="s">
        <v>103</v>
      </c>
      <c r="F265">
        <v>6.2</v>
      </c>
    </row>
    <row r="266" spans="1:6">
      <c r="A266" t="s">
        <v>86</v>
      </c>
      <c r="B266" t="s">
        <v>65</v>
      </c>
      <c r="C266" t="s">
        <v>117</v>
      </c>
      <c r="D266" t="s">
        <v>118</v>
      </c>
      <c r="E266" t="s">
        <v>104</v>
      </c>
      <c r="F266">
        <v>6.7</v>
      </c>
    </row>
    <row r="267" spans="1:6">
      <c r="A267" t="s">
        <v>131</v>
      </c>
      <c r="B267" t="s">
        <v>40</v>
      </c>
      <c r="C267" t="s">
        <v>117</v>
      </c>
      <c r="D267" t="s">
        <v>123</v>
      </c>
      <c r="E267" t="s">
        <v>111</v>
      </c>
      <c r="F267">
        <v>900000</v>
      </c>
    </row>
    <row r="268" spans="1:6">
      <c r="A268" t="s">
        <v>131</v>
      </c>
      <c r="B268" t="s">
        <v>40</v>
      </c>
      <c r="C268" t="s">
        <v>117</v>
      </c>
      <c r="D268" t="s">
        <v>118</v>
      </c>
      <c r="E268" t="s">
        <v>111</v>
      </c>
      <c r="F268">
        <v>259.60000000000002</v>
      </c>
    </row>
    <row r="269" spans="1:6">
      <c r="A269" t="s">
        <v>131</v>
      </c>
      <c r="B269" t="s">
        <v>40</v>
      </c>
      <c r="C269" t="s">
        <v>117</v>
      </c>
      <c r="D269" t="s">
        <v>119</v>
      </c>
      <c r="E269" t="s">
        <v>111</v>
      </c>
      <c r="F269">
        <v>9.5</v>
      </c>
    </row>
    <row r="270" spans="1:6">
      <c r="A270" t="s">
        <v>131</v>
      </c>
      <c r="B270" t="s">
        <v>66</v>
      </c>
      <c r="C270" t="s">
        <v>117</v>
      </c>
      <c r="D270" t="s">
        <v>123</v>
      </c>
      <c r="E270" t="s">
        <v>111</v>
      </c>
      <c r="F270">
        <v>1600000</v>
      </c>
    </row>
    <row r="271" spans="1:6">
      <c r="A271" t="s">
        <v>131</v>
      </c>
      <c r="B271" t="s">
        <v>66</v>
      </c>
      <c r="C271" t="s">
        <v>117</v>
      </c>
      <c r="D271" t="s">
        <v>118</v>
      </c>
      <c r="E271" t="s">
        <v>111</v>
      </c>
      <c r="F271">
        <v>259.60000000000002</v>
      </c>
    </row>
    <row r="272" spans="1:6">
      <c r="A272" t="s">
        <v>131</v>
      </c>
      <c r="B272" t="s">
        <v>66</v>
      </c>
      <c r="C272" t="s">
        <v>117</v>
      </c>
      <c r="D272" t="s">
        <v>119</v>
      </c>
      <c r="E272" t="s">
        <v>111</v>
      </c>
      <c r="F272">
        <v>7.4</v>
      </c>
    </row>
    <row r="273" spans="1:6">
      <c r="A273" t="s">
        <v>132</v>
      </c>
      <c r="B273" t="s">
        <v>27</v>
      </c>
      <c r="C273" t="s">
        <v>117</v>
      </c>
      <c r="D273" t="s">
        <v>118</v>
      </c>
      <c r="E273" t="s">
        <v>103</v>
      </c>
      <c r="F273">
        <v>54.04</v>
      </c>
    </row>
    <row r="274" spans="1:6">
      <c r="A274" t="s">
        <v>132</v>
      </c>
      <c r="B274" t="s">
        <v>27</v>
      </c>
      <c r="C274" t="s">
        <v>117</v>
      </c>
      <c r="D274" t="s">
        <v>118</v>
      </c>
      <c r="E274" t="s">
        <v>104</v>
      </c>
      <c r="F274">
        <v>54.4</v>
      </c>
    </row>
    <row r="275" spans="1:6">
      <c r="A275" t="s">
        <v>132</v>
      </c>
      <c r="B275" t="s">
        <v>46</v>
      </c>
      <c r="C275" t="s">
        <v>117</v>
      </c>
      <c r="D275" t="s">
        <v>122</v>
      </c>
      <c r="E275" t="s">
        <v>103</v>
      </c>
      <c r="F275">
        <v>31000</v>
      </c>
    </row>
    <row r="276" spans="1:6">
      <c r="A276" t="s">
        <v>132</v>
      </c>
      <c r="B276" t="s">
        <v>46</v>
      </c>
      <c r="C276" t="s">
        <v>117</v>
      </c>
      <c r="D276" t="s">
        <v>122</v>
      </c>
      <c r="E276" t="s">
        <v>104</v>
      </c>
      <c r="F276">
        <v>27900</v>
      </c>
    </row>
    <row r="277" spans="1:6">
      <c r="A277" t="s">
        <v>132</v>
      </c>
      <c r="B277" t="s">
        <v>46</v>
      </c>
      <c r="C277" t="s">
        <v>117</v>
      </c>
      <c r="D277" t="s">
        <v>123</v>
      </c>
      <c r="E277" t="s">
        <v>103</v>
      </c>
      <c r="F277">
        <v>680000</v>
      </c>
    </row>
    <row r="278" spans="1:6">
      <c r="A278" t="s">
        <v>132</v>
      </c>
      <c r="B278" t="s">
        <v>46</v>
      </c>
      <c r="C278" t="s">
        <v>117</v>
      </c>
      <c r="D278" t="s">
        <v>123</v>
      </c>
      <c r="E278" t="s">
        <v>104</v>
      </c>
      <c r="F278">
        <v>610000</v>
      </c>
    </row>
    <row r="279" spans="1:6">
      <c r="A279" t="s">
        <v>132</v>
      </c>
      <c r="B279" t="s">
        <v>46</v>
      </c>
      <c r="C279" t="s">
        <v>117</v>
      </c>
      <c r="D279" t="s">
        <v>118</v>
      </c>
      <c r="E279" t="s">
        <v>111</v>
      </c>
      <c r="F279">
        <v>6.1</v>
      </c>
    </row>
    <row r="280" spans="1:6">
      <c r="A280" t="s">
        <v>132</v>
      </c>
      <c r="B280" t="s">
        <v>46</v>
      </c>
      <c r="C280" t="s">
        <v>117</v>
      </c>
      <c r="D280" t="s">
        <v>119</v>
      </c>
      <c r="E280" t="s">
        <v>103</v>
      </c>
      <c r="F280">
        <v>2.62</v>
      </c>
    </row>
    <row r="281" spans="1:6">
      <c r="A281" t="s">
        <v>132</v>
      </c>
      <c r="B281" t="s">
        <v>46</v>
      </c>
      <c r="C281" t="s">
        <v>117</v>
      </c>
      <c r="D281" t="s">
        <v>119</v>
      </c>
      <c r="E281" t="s">
        <v>104</v>
      </c>
      <c r="F281">
        <v>2.95</v>
      </c>
    </row>
    <row r="282" spans="1:6">
      <c r="A282" t="s">
        <v>132</v>
      </c>
      <c r="B282" t="s">
        <v>48</v>
      </c>
      <c r="C282" t="s">
        <v>117</v>
      </c>
      <c r="D282" t="s">
        <v>122</v>
      </c>
      <c r="E282" t="s">
        <v>103</v>
      </c>
      <c r="F282">
        <v>1020</v>
      </c>
    </row>
    <row r="283" spans="1:6">
      <c r="A283" t="s">
        <v>132</v>
      </c>
      <c r="B283" t="s">
        <v>48</v>
      </c>
      <c r="C283" t="s">
        <v>117</v>
      </c>
      <c r="D283" t="s">
        <v>122</v>
      </c>
      <c r="E283" t="s">
        <v>104</v>
      </c>
      <c r="F283">
        <v>920</v>
      </c>
    </row>
    <row r="284" spans="1:6">
      <c r="A284" t="s">
        <v>132</v>
      </c>
      <c r="B284" t="s">
        <v>48</v>
      </c>
      <c r="C284" t="s">
        <v>117</v>
      </c>
      <c r="D284" t="s">
        <v>123</v>
      </c>
      <c r="E284" t="s">
        <v>111</v>
      </c>
      <c r="F284">
        <v>60000</v>
      </c>
    </row>
    <row r="285" spans="1:6">
      <c r="A285" t="s">
        <v>132</v>
      </c>
      <c r="B285" t="s">
        <v>48</v>
      </c>
      <c r="C285" t="s">
        <v>117</v>
      </c>
      <c r="D285" t="s">
        <v>118</v>
      </c>
      <c r="E285" t="s">
        <v>111</v>
      </c>
      <c r="F285">
        <v>10</v>
      </c>
    </row>
    <row r="286" spans="1:6">
      <c r="A286" t="s">
        <v>132</v>
      </c>
      <c r="B286" t="s">
        <v>48</v>
      </c>
      <c r="C286" t="s">
        <v>117</v>
      </c>
      <c r="D286" t="s">
        <v>119</v>
      </c>
      <c r="E286" t="s">
        <v>111</v>
      </c>
      <c r="F286">
        <v>1</v>
      </c>
    </row>
    <row r="287" spans="1:6">
      <c r="A287" t="s">
        <v>132</v>
      </c>
      <c r="B287" t="s">
        <v>50</v>
      </c>
      <c r="C287" t="s">
        <v>117</v>
      </c>
      <c r="D287" t="s">
        <v>122</v>
      </c>
      <c r="E287" t="s">
        <v>103</v>
      </c>
      <c r="F287">
        <v>1900</v>
      </c>
    </row>
    <row r="288" spans="1:6">
      <c r="A288" t="s">
        <v>132</v>
      </c>
      <c r="B288" t="s">
        <v>50</v>
      </c>
      <c r="C288" t="s">
        <v>117</v>
      </c>
      <c r="D288" t="s">
        <v>122</v>
      </c>
      <c r="E288" t="s">
        <v>104</v>
      </c>
      <c r="F288">
        <v>1700</v>
      </c>
    </row>
    <row r="289" spans="1:6">
      <c r="A289" t="s">
        <v>132</v>
      </c>
      <c r="B289" t="s">
        <v>50</v>
      </c>
      <c r="C289" t="s">
        <v>117</v>
      </c>
      <c r="D289" t="s">
        <v>123</v>
      </c>
      <c r="E289" t="s">
        <v>111</v>
      </c>
      <c r="F289">
        <v>50000</v>
      </c>
    </row>
    <row r="290" spans="1:6">
      <c r="A290" t="s">
        <v>132</v>
      </c>
      <c r="B290" t="s">
        <v>50</v>
      </c>
      <c r="C290" t="s">
        <v>117</v>
      </c>
      <c r="D290" t="s">
        <v>118</v>
      </c>
      <c r="E290" t="s">
        <v>111</v>
      </c>
      <c r="F290">
        <v>5.25</v>
      </c>
    </row>
    <row r="291" spans="1:6">
      <c r="A291" t="s">
        <v>132</v>
      </c>
      <c r="B291" t="s">
        <v>50</v>
      </c>
      <c r="C291" t="s">
        <v>117</v>
      </c>
      <c r="D291" t="s">
        <v>119</v>
      </c>
      <c r="E291" t="s">
        <v>111</v>
      </c>
      <c r="F291">
        <v>1</v>
      </c>
    </row>
    <row r="292" spans="1:6">
      <c r="A292" t="s">
        <v>132</v>
      </c>
      <c r="B292" t="s">
        <v>52</v>
      </c>
      <c r="C292" t="s">
        <v>117</v>
      </c>
      <c r="D292" t="s">
        <v>122</v>
      </c>
      <c r="E292" t="s">
        <v>111</v>
      </c>
      <c r="F292">
        <v>2000</v>
      </c>
    </row>
    <row r="293" spans="1:6">
      <c r="A293" t="s">
        <v>132</v>
      </c>
      <c r="B293" t="s">
        <v>52</v>
      </c>
      <c r="C293" t="s">
        <v>117</v>
      </c>
      <c r="D293" t="s">
        <v>123</v>
      </c>
      <c r="E293" t="s">
        <v>111</v>
      </c>
      <c r="F293">
        <v>570000</v>
      </c>
    </row>
    <row r="294" spans="1:6">
      <c r="A294" t="s">
        <v>132</v>
      </c>
      <c r="B294" t="s">
        <v>52</v>
      </c>
      <c r="C294" t="s">
        <v>117</v>
      </c>
      <c r="D294" t="s">
        <v>126</v>
      </c>
      <c r="E294" t="s">
        <v>111</v>
      </c>
      <c r="F294">
        <v>10</v>
      </c>
    </row>
    <row r="295" spans="1:6">
      <c r="A295" t="s">
        <v>132</v>
      </c>
      <c r="B295" t="s">
        <v>52</v>
      </c>
      <c r="C295" t="s">
        <v>117</v>
      </c>
      <c r="D295" t="s">
        <v>118</v>
      </c>
      <c r="E295" t="s">
        <v>111</v>
      </c>
      <c r="F295">
        <v>10</v>
      </c>
    </row>
    <row r="296" spans="1:6">
      <c r="A296" t="s">
        <v>132</v>
      </c>
      <c r="B296" t="s">
        <v>52</v>
      </c>
      <c r="C296" t="s">
        <v>117</v>
      </c>
      <c r="D296" t="s">
        <v>119</v>
      </c>
      <c r="E296" t="s">
        <v>103</v>
      </c>
      <c r="F296">
        <v>2.0099999999999998</v>
      </c>
    </row>
    <row r="297" spans="1:6">
      <c r="A297" t="s">
        <v>132</v>
      </c>
      <c r="B297" t="s">
        <v>52</v>
      </c>
      <c r="C297" t="s">
        <v>117</v>
      </c>
      <c r="D297" t="s">
        <v>119</v>
      </c>
      <c r="E297" t="s">
        <v>112</v>
      </c>
      <c r="F297">
        <v>2.09</v>
      </c>
    </row>
    <row r="298" spans="1:6">
      <c r="A298" t="s">
        <v>132</v>
      </c>
      <c r="B298" t="s">
        <v>52</v>
      </c>
      <c r="C298" t="s">
        <v>117</v>
      </c>
      <c r="D298" t="s">
        <v>119</v>
      </c>
      <c r="E298" t="s">
        <v>104</v>
      </c>
      <c r="F298">
        <v>1.69</v>
      </c>
    </row>
    <row r="299" spans="1:6">
      <c r="A299" t="s">
        <v>132</v>
      </c>
      <c r="B299" t="s">
        <v>54</v>
      </c>
      <c r="C299" t="s">
        <v>117</v>
      </c>
      <c r="D299" t="s">
        <v>122</v>
      </c>
      <c r="E299" t="s">
        <v>103</v>
      </c>
      <c r="F299">
        <v>22500</v>
      </c>
    </row>
    <row r="300" spans="1:6">
      <c r="A300" t="s">
        <v>132</v>
      </c>
      <c r="B300" t="s">
        <v>54</v>
      </c>
      <c r="C300" t="s">
        <v>117</v>
      </c>
      <c r="D300" t="s">
        <v>122</v>
      </c>
      <c r="E300" t="s">
        <v>112</v>
      </c>
      <c r="F300">
        <v>21800</v>
      </c>
    </row>
    <row r="301" spans="1:6">
      <c r="A301" t="s">
        <v>132</v>
      </c>
      <c r="B301" t="s">
        <v>54</v>
      </c>
      <c r="C301" t="s">
        <v>117</v>
      </c>
      <c r="D301" t="s">
        <v>122</v>
      </c>
      <c r="E301" t="s">
        <v>104</v>
      </c>
      <c r="F301">
        <v>21100</v>
      </c>
    </row>
    <row r="302" spans="1:6">
      <c r="A302" t="s">
        <v>132</v>
      </c>
      <c r="B302" t="s">
        <v>54</v>
      </c>
      <c r="C302" t="s">
        <v>117</v>
      </c>
      <c r="D302" t="s">
        <v>123</v>
      </c>
      <c r="E302" t="s">
        <v>103</v>
      </c>
      <c r="F302">
        <v>2690000</v>
      </c>
    </row>
    <row r="303" spans="1:6">
      <c r="A303" t="s">
        <v>132</v>
      </c>
      <c r="B303" t="s">
        <v>54</v>
      </c>
      <c r="C303" t="s">
        <v>117</v>
      </c>
      <c r="D303" t="s">
        <v>123</v>
      </c>
      <c r="E303" t="s">
        <v>112</v>
      </c>
      <c r="F303">
        <v>2610000</v>
      </c>
    </row>
    <row r="304" spans="1:6">
      <c r="A304" t="s">
        <v>132</v>
      </c>
      <c r="B304" t="s">
        <v>54</v>
      </c>
      <c r="C304" t="s">
        <v>117</v>
      </c>
      <c r="D304" t="s">
        <v>123</v>
      </c>
      <c r="E304" t="s">
        <v>104</v>
      </c>
      <c r="F304">
        <v>2530000</v>
      </c>
    </row>
    <row r="305" spans="1:6">
      <c r="A305" t="s">
        <v>132</v>
      </c>
      <c r="B305" t="s">
        <v>54</v>
      </c>
      <c r="C305" t="s">
        <v>117</v>
      </c>
      <c r="D305" t="s">
        <v>118</v>
      </c>
      <c r="E305" t="s">
        <v>103</v>
      </c>
      <c r="F305">
        <v>13.1</v>
      </c>
    </row>
    <row r="306" spans="1:6">
      <c r="A306" t="s">
        <v>132</v>
      </c>
      <c r="B306" t="s">
        <v>54</v>
      </c>
      <c r="C306" t="s">
        <v>117</v>
      </c>
      <c r="D306" t="s">
        <v>118</v>
      </c>
      <c r="E306" t="s">
        <v>112</v>
      </c>
      <c r="F306">
        <v>13.1</v>
      </c>
    </row>
    <row r="307" spans="1:6">
      <c r="A307" t="s">
        <v>132</v>
      </c>
      <c r="B307" t="s">
        <v>54</v>
      </c>
      <c r="C307" t="s">
        <v>117</v>
      </c>
      <c r="D307" t="s">
        <v>118</v>
      </c>
      <c r="E307" t="s">
        <v>104</v>
      </c>
      <c r="F307">
        <v>13</v>
      </c>
    </row>
    <row r="308" spans="1:6">
      <c r="A308" t="s">
        <v>132</v>
      </c>
      <c r="B308" t="s">
        <v>54</v>
      </c>
      <c r="C308" t="s">
        <v>117</v>
      </c>
      <c r="D308" t="s">
        <v>119</v>
      </c>
      <c r="E308" t="s">
        <v>103</v>
      </c>
      <c r="F308">
        <v>4.5999999999999996</v>
      </c>
    </row>
    <row r="309" spans="1:6">
      <c r="A309" t="s">
        <v>132</v>
      </c>
      <c r="B309" t="s">
        <v>54</v>
      </c>
      <c r="C309" t="s">
        <v>117</v>
      </c>
      <c r="D309" t="s">
        <v>119</v>
      </c>
      <c r="E309" t="s">
        <v>112</v>
      </c>
      <c r="F309">
        <v>4.5999999999999996</v>
      </c>
    </row>
    <row r="310" spans="1:6">
      <c r="A310" t="s">
        <v>132</v>
      </c>
      <c r="B310" t="s">
        <v>54</v>
      </c>
      <c r="C310" t="s">
        <v>117</v>
      </c>
      <c r="D310" t="s">
        <v>119</v>
      </c>
      <c r="E310" t="s">
        <v>104</v>
      </c>
      <c r="F310">
        <v>4.3</v>
      </c>
    </row>
    <row r="311" spans="1:6">
      <c r="A311" t="s">
        <v>132</v>
      </c>
      <c r="B311" t="s">
        <v>56</v>
      </c>
      <c r="C311" t="s">
        <v>117</v>
      </c>
      <c r="D311" t="s">
        <v>122</v>
      </c>
      <c r="E311" t="s">
        <v>103</v>
      </c>
      <c r="F311">
        <v>16300</v>
      </c>
    </row>
    <row r="312" spans="1:6">
      <c r="A312" t="s">
        <v>132</v>
      </c>
      <c r="B312" t="s">
        <v>56</v>
      </c>
      <c r="C312" t="s">
        <v>117</v>
      </c>
      <c r="D312" t="s">
        <v>122</v>
      </c>
      <c r="E312" t="s">
        <v>112</v>
      </c>
      <c r="F312">
        <v>15800</v>
      </c>
    </row>
    <row r="313" spans="1:6">
      <c r="A313" t="s">
        <v>132</v>
      </c>
      <c r="B313" t="s">
        <v>56</v>
      </c>
      <c r="C313" t="s">
        <v>117</v>
      </c>
      <c r="D313" t="s">
        <v>122</v>
      </c>
      <c r="E313" t="s">
        <v>104</v>
      </c>
      <c r="F313">
        <v>15300</v>
      </c>
    </row>
    <row r="314" spans="1:6">
      <c r="A314" t="s">
        <v>132</v>
      </c>
      <c r="B314" t="s">
        <v>56</v>
      </c>
      <c r="C314" t="s">
        <v>117</v>
      </c>
      <c r="D314" t="s">
        <v>123</v>
      </c>
      <c r="E314" t="s">
        <v>103</v>
      </c>
      <c r="F314">
        <v>1970000</v>
      </c>
    </row>
    <row r="315" spans="1:6">
      <c r="A315" t="s">
        <v>132</v>
      </c>
      <c r="B315" t="s">
        <v>56</v>
      </c>
      <c r="C315" t="s">
        <v>117</v>
      </c>
      <c r="D315" t="s">
        <v>123</v>
      </c>
      <c r="E315" t="s">
        <v>112</v>
      </c>
      <c r="F315">
        <v>1910000</v>
      </c>
    </row>
    <row r="316" spans="1:6">
      <c r="A316" t="s">
        <v>132</v>
      </c>
      <c r="B316" t="s">
        <v>56</v>
      </c>
      <c r="C316" t="s">
        <v>117</v>
      </c>
      <c r="D316" t="s">
        <v>123</v>
      </c>
      <c r="E316" t="s">
        <v>104</v>
      </c>
      <c r="F316">
        <v>1850000</v>
      </c>
    </row>
    <row r="317" spans="1:6">
      <c r="A317" t="s">
        <v>132</v>
      </c>
      <c r="B317" t="s">
        <v>56</v>
      </c>
      <c r="C317" t="s">
        <v>117</v>
      </c>
      <c r="D317" t="s">
        <v>118</v>
      </c>
      <c r="E317" t="s">
        <v>103</v>
      </c>
      <c r="F317">
        <v>17.399999999999999</v>
      </c>
    </row>
    <row r="318" spans="1:6">
      <c r="A318" t="s">
        <v>132</v>
      </c>
      <c r="B318" t="s">
        <v>56</v>
      </c>
      <c r="C318" t="s">
        <v>117</v>
      </c>
      <c r="D318" t="s">
        <v>118</v>
      </c>
      <c r="E318" t="s">
        <v>112</v>
      </c>
      <c r="F318">
        <v>17.399999999999999</v>
      </c>
    </row>
    <row r="319" spans="1:6">
      <c r="A319" t="s">
        <v>132</v>
      </c>
      <c r="B319" t="s">
        <v>56</v>
      </c>
      <c r="C319" t="s">
        <v>117</v>
      </c>
      <c r="D319" t="s">
        <v>118</v>
      </c>
      <c r="E319" t="s">
        <v>104</v>
      </c>
      <c r="F319">
        <v>17.3</v>
      </c>
    </row>
    <row r="320" spans="1:6">
      <c r="A320" t="s">
        <v>132</v>
      </c>
      <c r="B320" t="s">
        <v>56</v>
      </c>
      <c r="C320" t="s">
        <v>117</v>
      </c>
      <c r="D320" t="s">
        <v>119</v>
      </c>
      <c r="E320" t="s">
        <v>103</v>
      </c>
      <c r="F320">
        <v>2.9</v>
      </c>
    </row>
    <row r="321" spans="1:6">
      <c r="A321" t="s">
        <v>132</v>
      </c>
      <c r="B321" t="s">
        <v>56</v>
      </c>
      <c r="C321" t="s">
        <v>117</v>
      </c>
      <c r="D321" t="s">
        <v>119</v>
      </c>
      <c r="E321" t="s">
        <v>112</v>
      </c>
      <c r="F321">
        <v>2.9</v>
      </c>
    </row>
    <row r="322" spans="1:6">
      <c r="A322" t="s">
        <v>132</v>
      </c>
      <c r="B322" t="s">
        <v>56</v>
      </c>
      <c r="C322" t="s">
        <v>117</v>
      </c>
      <c r="D322" t="s">
        <v>119</v>
      </c>
      <c r="E322" t="s">
        <v>104</v>
      </c>
      <c r="F322">
        <v>2.8</v>
      </c>
    </row>
    <row r="323" spans="1:6">
      <c r="A323" t="s">
        <v>132</v>
      </c>
      <c r="B323" t="s">
        <v>58</v>
      </c>
      <c r="C323" t="s">
        <v>117</v>
      </c>
      <c r="D323" t="s">
        <v>122</v>
      </c>
      <c r="E323" t="s">
        <v>111</v>
      </c>
      <c r="F323">
        <v>4000</v>
      </c>
    </row>
    <row r="324" spans="1:6">
      <c r="A324" t="s">
        <v>132</v>
      </c>
      <c r="B324" t="s">
        <v>58</v>
      </c>
      <c r="C324" t="s">
        <v>117</v>
      </c>
      <c r="D324" t="s">
        <v>123</v>
      </c>
      <c r="E324" t="s">
        <v>111</v>
      </c>
      <c r="F324">
        <v>380000</v>
      </c>
    </row>
    <row r="325" spans="1:6">
      <c r="A325" t="s">
        <v>132</v>
      </c>
      <c r="B325" t="s">
        <v>58</v>
      </c>
      <c r="C325" t="s">
        <v>117</v>
      </c>
      <c r="D325" t="s">
        <v>126</v>
      </c>
      <c r="E325" t="s">
        <v>111</v>
      </c>
      <c r="F325">
        <v>10</v>
      </c>
    </row>
    <row r="326" spans="1:6">
      <c r="A326" t="s">
        <v>132</v>
      </c>
      <c r="B326" t="s">
        <v>58</v>
      </c>
      <c r="C326" t="s">
        <v>117</v>
      </c>
      <c r="D326" t="s">
        <v>118</v>
      </c>
      <c r="E326" t="s">
        <v>111</v>
      </c>
      <c r="F326">
        <v>20</v>
      </c>
    </row>
    <row r="327" spans="1:6">
      <c r="A327" t="s">
        <v>132</v>
      </c>
      <c r="B327" t="s">
        <v>58</v>
      </c>
      <c r="C327" t="s">
        <v>117</v>
      </c>
      <c r="D327" t="s">
        <v>119</v>
      </c>
      <c r="E327" t="s">
        <v>103</v>
      </c>
      <c r="F327">
        <v>1.51</v>
      </c>
    </row>
    <row r="328" spans="1:6">
      <c r="A328" t="s">
        <v>132</v>
      </c>
      <c r="B328" t="s">
        <v>58</v>
      </c>
      <c r="C328" t="s">
        <v>117</v>
      </c>
      <c r="D328" t="s">
        <v>119</v>
      </c>
      <c r="E328" t="s">
        <v>112</v>
      </c>
      <c r="F328">
        <v>1.59</v>
      </c>
    </row>
    <row r="329" spans="1:6">
      <c r="A329" t="s">
        <v>132</v>
      </c>
      <c r="B329" t="s">
        <v>58</v>
      </c>
      <c r="C329" t="s">
        <v>117</v>
      </c>
      <c r="D329" t="s">
        <v>119</v>
      </c>
      <c r="E329" t="s">
        <v>104</v>
      </c>
      <c r="F329">
        <v>1.67</v>
      </c>
    </row>
    <row r="330" spans="1:6">
      <c r="A330" t="s">
        <v>132</v>
      </c>
      <c r="B330" t="s">
        <v>59</v>
      </c>
      <c r="C330" t="s">
        <v>117</v>
      </c>
      <c r="D330" t="s">
        <v>122</v>
      </c>
      <c r="E330" t="s">
        <v>103</v>
      </c>
      <c r="F330">
        <v>870</v>
      </c>
    </row>
    <row r="331" spans="1:6">
      <c r="A331" t="s">
        <v>132</v>
      </c>
      <c r="B331" t="s">
        <v>59</v>
      </c>
      <c r="C331" t="s">
        <v>117</v>
      </c>
      <c r="D331" t="s">
        <v>122</v>
      </c>
      <c r="E331" t="s">
        <v>112</v>
      </c>
      <c r="F331">
        <v>800</v>
      </c>
    </row>
    <row r="332" spans="1:6">
      <c r="A332" t="s">
        <v>132</v>
      </c>
      <c r="B332" t="s">
        <v>59</v>
      </c>
      <c r="C332" t="s">
        <v>117</v>
      </c>
      <c r="D332" t="s">
        <v>122</v>
      </c>
      <c r="E332" t="s">
        <v>104</v>
      </c>
      <c r="F332">
        <v>720</v>
      </c>
    </row>
    <row r="333" spans="1:6">
      <c r="A333" t="s">
        <v>132</v>
      </c>
      <c r="B333" t="s">
        <v>59</v>
      </c>
      <c r="C333" t="s">
        <v>117</v>
      </c>
      <c r="D333" t="s">
        <v>123</v>
      </c>
      <c r="E333" t="s">
        <v>103</v>
      </c>
      <c r="F333">
        <v>930000</v>
      </c>
    </row>
    <row r="334" spans="1:6">
      <c r="A334" t="s">
        <v>132</v>
      </c>
      <c r="B334" t="s">
        <v>59</v>
      </c>
      <c r="C334" t="s">
        <v>117</v>
      </c>
      <c r="D334" t="s">
        <v>123</v>
      </c>
      <c r="E334" t="s">
        <v>112</v>
      </c>
      <c r="F334">
        <v>880000</v>
      </c>
    </row>
    <row r="335" spans="1:6">
      <c r="A335" t="s">
        <v>132</v>
      </c>
      <c r="B335" t="s">
        <v>59</v>
      </c>
      <c r="C335" t="s">
        <v>117</v>
      </c>
      <c r="D335" t="s">
        <v>123</v>
      </c>
      <c r="E335" t="s">
        <v>104</v>
      </c>
      <c r="F335">
        <v>840000</v>
      </c>
    </row>
    <row r="336" spans="1:6">
      <c r="A336" t="s">
        <v>132</v>
      </c>
      <c r="B336" t="s">
        <v>59</v>
      </c>
      <c r="C336" t="s">
        <v>117</v>
      </c>
      <c r="D336" t="s">
        <v>118</v>
      </c>
      <c r="E336" t="s">
        <v>111</v>
      </c>
      <c r="F336">
        <v>1.5</v>
      </c>
    </row>
    <row r="337" spans="1:6">
      <c r="A337" t="s">
        <v>132</v>
      </c>
      <c r="B337" t="s">
        <v>59</v>
      </c>
      <c r="C337" t="s">
        <v>117</v>
      </c>
      <c r="D337" t="s">
        <v>119</v>
      </c>
      <c r="E337" t="s">
        <v>103</v>
      </c>
      <c r="F337">
        <v>3.2</v>
      </c>
    </row>
    <row r="338" spans="1:6">
      <c r="A338" t="s">
        <v>132</v>
      </c>
      <c r="B338" t="s">
        <v>59</v>
      </c>
      <c r="C338" t="s">
        <v>117</v>
      </c>
      <c r="D338" t="s">
        <v>119</v>
      </c>
      <c r="E338" t="s">
        <v>112</v>
      </c>
      <c r="F338">
        <v>3.2</v>
      </c>
    </row>
    <row r="339" spans="1:6">
      <c r="A339" t="s">
        <v>132</v>
      </c>
      <c r="B339" t="s">
        <v>59</v>
      </c>
      <c r="C339" t="s">
        <v>117</v>
      </c>
      <c r="D339" t="s">
        <v>119</v>
      </c>
      <c r="E339" t="s">
        <v>104</v>
      </c>
      <c r="F339">
        <v>3.1</v>
      </c>
    </row>
    <row r="340" spans="1:6">
      <c r="A340" t="s">
        <v>132</v>
      </c>
      <c r="B340" t="s">
        <v>61</v>
      </c>
      <c r="C340" t="s">
        <v>117</v>
      </c>
      <c r="D340" t="s">
        <v>122</v>
      </c>
      <c r="E340" t="s">
        <v>111</v>
      </c>
      <c r="F340">
        <v>28000</v>
      </c>
    </row>
    <row r="341" spans="1:6">
      <c r="A341" t="s">
        <v>132</v>
      </c>
      <c r="B341" t="s">
        <v>61</v>
      </c>
      <c r="C341" t="s">
        <v>117</v>
      </c>
      <c r="D341" t="s">
        <v>123</v>
      </c>
      <c r="E341" t="s">
        <v>111</v>
      </c>
      <c r="F341">
        <v>1000000</v>
      </c>
    </row>
    <row r="342" spans="1:6">
      <c r="A342" t="s">
        <v>132</v>
      </c>
      <c r="B342" t="s">
        <v>61</v>
      </c>
      <c r="C342" t="s">
        <v>117</v>
      </c>
      <c r="D342" t="s">
        <v>127</v>
      </c>
      <c r="E342" t="s">
        <v>111</v>
      </c>
      <c r="F342">
        <v>6.6666666666666662E-3</v>
      </c>
    </row>
    <row r="343" spans="1:6">
      <c r="A343" t="s">
        <v>132</v>
      </c>
      <c r="B343" t="s">
        <v>61</v>
      </c>
      <c r="C343" t="s">
        <v>117</v>
      </c>
      <c r="D343" t="s">
        <v>118</v>
      </c>
      <c r="E343" t="s">
        <v>111</v>
      </c>
      <c r="F343">
        <v>200</v>
      </c>
    </row>
    <row r="344" spans="1:6">
      <c r="A344" t="s">
        <v>132</v>
      </c>
      <c r="B344" t="s">
        <v>61</v>
      </c>
      <c r="C344" t="s">
        <v>117</v>
      </c>
      <c r="D344" t="s">
        <v>119</v>
      </c>
      <c r="E344" t="s">
        <v>111</v>
      </c>
      <c r="F344">
        <v>1.2</v>
      </c>
    </row>
    <row r="345" spans="1:6">
      <c r="A345" t="s">
        <v>132</v>
      </c>
      <c r="B345" t="s">
        <v>63</v>
      </c>
      <c r="C345" t="s">
        <v>117</v>
      </c>
      <c r="D345" t="s">
        <v>118</v>
      </c>
      <c r="E345" t="s">
        <v>111</v>
      </c>
      <c r="F345">
        <v>50</v>
      </c>
    </row>
    <row r="346" spans="1:6">
      <c r="A346" t="s">
        <v>132</v>
      </c>
      <c r="B346" t="s">
        <v>63</v>
      </c>
      <c r="C346" t="s">
        <v>117</v>
      </c>
      <c r="D346" t="s">
        <v>119</v>
      </c>
      <c r="E346" t="s">
        <v>111</v>
      </c>
      <c r="F346">
        <v>1.2</v>
      </c>
    </row>
    <row r="347" spans="1:6">
      <c r="A347" t="s">
        <v>132</v>
      </c>
      <c r="B347" t="s">
        <v>71</v>
      </c>
      <c r="C347" t="s">
        <v>117</v>
      </c>
      <c r="D347" t="s">
        <v>122</v>
      </c>
      <c r="E347" t="s">
        <v>111</v>
      </c>
      <c r="F347">
        <v>0.04</v>
      </c>
    </row>
    <row r="348" spans="1:6">
      <c r="A348" t="s">
        <v>132</v>
      </c>
      <c r="B348" t="s">
        <v>71</v>
      </c>
      <c r="C348" t="s">
        <v>117</v>
      </c>
      <c r="D348" t="s">
        <v>123</v>
      </c>
      <c r="E348" t="s">
        <v>103</v>
      </c>
      <c r="F348">
        <v>180000</v>
      </c>
    </row>
    <row r="349" spans="1:6">
      <c r="A349" t="s">
        <v>132</v>
      </c>
      <c r="B349" t="s">
        <v>71</v>
      </c>
      <c r="C349" t="s">
        <v>117</v>
      </c>
      <c r="D349" t="s">
        <v>123</v>
      </c>
      <c r="E349" t="s">
        <v>104</v>
      </c>
      <c r="F349">
        <v>170000</v>
      </c>
    </row>
    <row r="350" spans="1:6">
      <c r="A350" t="s">
        <v>132</v>
      </c>
      <c r="B350" t="s">
        <v>71</v>
      </c>
      <c r="C350" t="s">
        <v>117</v>
      </c>
      <c r="D350" t="s">
        <v>119</v>
      </c>
      <c r="E350" t="s">
        <v>103</v>
      </c>
      <c r="F350">
        <v>0.3</v>
      </c>
    </row>
    <row r="351" spans="1:6">
      <c r="A351" t="s">
        <v>132</v>
      </c>
      <c r="B351" t="s">
        <v>71</v>
      </c>
      <c r="C351" t="s">
        <v>117</v>
      </c>
      <c r="D351" t="s">
        <v>119</v>
      </c>
      <c r="E351" t="s">
        <v>104</v>
      </c>
      <c r="F351">
        <v>0.35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74D60-CB6B-4079-B035-51C56216316E}">
  <dimension ref="A1:J56"/>
  <sheetViews>
    <sheetView workbookViewId="0">
      <selection activeCell="I44" sqref="I44"/>
    </sheetView>
  </sheetViews>
  <sheetFormatPr defaultRowHeight="14.5"/>
  <cols>
    <col min="1" max="1" width="54.54296875" bestFit="1" customWidth="1"/>
    <col min="2" max="2" width="17.1796875" bestFit="1" customWidth="1"/>
    <col min="3" max="3" width="9.81640625" bestFit="1" customWidth="1"/>
    <col min="4" max="4" width="6.54296875" bestFit="1" customWidth="1"/>
    <col min="5" max="5" width="15.08984375" bestFit="1" customWidth="1"/>
    <col min="6" max="6" width="11.81640625" bestFit="1" customWidth="1"/>
    <col min="7" max="7" width="9.26953125" bestFit="1" customWidth="1"/>
    <col min="8" max="8" width="15.26953125" bestFit="1" customWidth="1"/>
    <col min="9" max="10" width="11.81640625" bestFit="1" customWidth="1"/>
  </cols>
  <sheetData>
    <row r="1" spans="1:10">
      <c r="A1" s="14" t="s">
        <v>185</v>
      </c>
      <c r="B1" t="s">
        <v>193</v>
      </c>
    </row>
    <row r="2" spans="1:10">
      <c r="A2" s="14" t="s">
        <v>192</v>
      </c>
      <c r="B2" t="s">
        <v>117</v>
      </c>
    </row>
    <row r="4" spans="1:10">
      <c r="A4" s="14" t="s">
        <v>194</v>
      </c>
      <c r="B4" s="14" t="s">
        <v>190</v>
      </c>
    </row>
    <row r="5" spans="1:10">
      <c r="A5" s="14" t="s">
        <v>187</v>
      </c>
      <c r="B5" t="s">
        <v>128</v>
      </c>
      <c r="C5" t="s">
        <v>122</v>
      </c>
      <c r="D5" t="s">
        <v>129</v>
      </c>
      <c r="E5" t="s">
        <v>123</v>
      </c>
      <c r="F5" t="s">
        <v>127</v>
      </c>
      <c r="G5" t="s">
        <v>126</v>
      </c>
      <c r="H5" t="s">
        <v>118</v>
      </c>
      <c r="I5" t="s">
        <v>119</v>
      </c>
      <c r="J5" t="s">
        <v>188</v>
      </c>
    </row>
    <row r="6" spans="1:10">
      <c r="A6" s="15" t="s">
        <v>26</v>
      </c>
      <c r="B6" s="16"/>
      <c r="C6" s="16">
        <v>117000</v>
      </c>
      <c r="D6" s="16"/>
      <c r="E6" s="16">
        <v>2900000</v>
      </c>
      <c r="F6" s="16"/>
      <c r="G6" s="16"/>
      <c r="H6" s="16">
        <v>39.369999999999997</v>
      </c>
      <c r="I6" s="16">
        <v>1.9</v>
      </c>
      <c r="J6" s="16">
        <v>603416.12800000003</v>
      </c>
    </row>
    <row r="7" spans="1:10">
      <c r="A7" s="15" t="s">
        <v>27</v>
      </c>
      <c r="B7" s="16"/>
      <c r="C7" s="16">
        <v>117000</v>
      </c>
      <c r="D7" s="16"/>
      <c r="E7" s="16">
        <v>2900000</v>
      </c>
      <c r="F7" s="16"/>
      <c r="G7" s="16"/>
      <c r="H7" s="16">
        <v>39.369999999999997</v>
      </c>
      <c r="I7" s="16">
        <v>1.9</v>
      </c>
      <c r="J7" s="16">
        <v>603416.12800000003</v>
      </c>
    </row>
    <row r="8" spans="1:10">
      <c r="A8" s="15" t="s">
        <v>28</v>
      </c>
      <c r="B8" s="16"/>
      <c r="C8" s="16"/>
      <c r="D8" s="16"/>
      <c r="E8" s="16"/>
      <c r="F8" s="16"/>
      <c r="G8" s="16"/>
      <c r="H8" s="16">
        <v>3.0000000000000001E-3</v>
      </c>
      <c r="I8" s="16"/>
      <c r="J8" s="16">
        <v>3.0000000000000001E-3</v>
      </c>
    </row>
    <row r="9" spans="1:10">
      <c r="A9" s="15" t="s">
        <v>29</v>
      </c>
      <c r="B9" s="16"/>
      <c r="C9" s="16"/>
      <c r="D9" s="16"/>
      <c r="E9" s="16"/>
      <c r="F9" s="16"/>
      <c r="G9" s="16"/>
      <c r="H9" s="16">
        <v>0.01</v>
      </c>
      <c r="I9" s="16"/>
      <c r="J9" s="16">
        <v>0.01</v>
      </c>
    </row>
    <row r="10" spans="1:10">
      <c r="A10" s="15" t="s">
        <v>30</v>
      </c>
      <c r="B10" s="16"/>
      <c r="C10" s="16"/>
      <c r="D10" s="16"/>
      <c r="E10" s="16"/>
      <c r="F10" s="16"/>
      <c r="G10" s="16"/>
      <c r="H10" s="16">
        <v>6.0000000000000001E-3</v>
      </c>
      <c r="I10" s="16"/>
      <c r="J10" s="16">
        <v>6.0000000000000001E-3</v>
      </c>
    </row>
    <row r="11" spans="1:10">
      <c r="A11" s="15" t="s">
        <v>31</v>
      </c>
      <c r="B11" s="16"/>
      <c r="C11" s="16"/>
      <c r="D11" s="16"/>
      <c r="E11" s="16"/>
      <c r="F11" s="16"/>
      <c r="G11" s="16"/>
      <c r="H11" s="16">
        <v>0.01</v>
      </c>
      <c r="I11" s="16"/>
      <c r="J11" s="16">
        <v>0.01</v>
      </c>
    </row>
    <row r="12" spans="1:10">
      <c r="A12" s="15" t="s">
        <v>32</v>
      </c>
      <c r="B12" s="16"/>
      <c r="C12" s="16">
        <v>27800</v>
      </c>
      <c r="D12" s="16"/>
      <c r="E12" s="16">
        <v>830000</v>
      </c>
      <c r="F12" s="16"/>
      <c r="G12" s="16"/>
      <c r="H12" s="16">
        <v>300</v>
      </c>
      <c r="I12" s="16">
        <v>4.2</v>
      </c>
      <c r="J12" s="16">
        <v>214526.05</v>
      </c>
    </row>
    <row r="13" spans="1:10">
      <c r="A13" s="15" t="s">
        <v>33</v>
      </c>
      <c r="B13" s="16"/>
      <c r="C13" s="16">
        <v>27800</v>
      </c>
      <c r="D13" s="16"/>
      <c r="E13" s="16">
        <v>1200000</v>
      </c>
      <c r="F13" s="16"/>
      <c r="G13" s="16"/>
      <c r="H13" s="16">
        <v>55</v>
      </c>
      <c r="I13" s="16">
        <v>4.2</v>
      </c>
      <c r="J13" s="16">
        <v>306964.8</v>
      </c>
    </row>
    <row r="14" spans="1:10">
      <c r="A14" s="15" t="s">
        <v>34</v>
      </c>
      <c r="B14" s="16"/>
      <c r="C14" s="16">
        <v>27800</v>
      </c>
      <c r="D14" s="16"/>
      <c r="E14" s="16">
        <v>1200000</v>
      </c>
      <c r="F14" s="16"/>
      <c r="G14" s="16"/>
      <c r="H14" s="16">
        <v>55</v>
      </c>
      <c r="I14" s="16">
        <v>4.2</v>
      </c>
      <c r="J14" s="16">
        <v>306964.8</v>
      </c>
    </row>
    <row r="15" spans="1:10">
      <c r="A15" s="15" t="s">
        <v>35</v>
      </c>
      <c r="B15" s="16"/>
      <c r="C15" s="16"/>
      <c r="D15" s="16"/>
      <c r="E15" s="16"/>
      <c r="F15" s="16"/>
      <c r="G15" s="16"/>
      <c r="H15" s="16">
        <v>0.5</v>
      </c>
      <c r="I15" s="16">
        <v>21</v>
      </c>
      <c r="J15" s="16">
        <v>7.333333333333333</v>
      </c>
    </row>
    <row r="16" spans="1:10">
      <c r="A16" s="15" t="s">
        <v>36</v>
      </c>
      <c r="B16" s="16"/>
      <c r="C16" s="16">
        <v>68680</v>
      </c>
      <c r="D16" s="16"/>
      <c r="E16" s="16">
        <v>4040000</v>
      </c>
      <c r="F16" s="16"/>
      <c r="G16" s="16"/>
      <c r="H16" s="16">
        <v>150</v>
      </c>
      <c r="I16" s="16"/>
      <c r="J16" s="16">
        <v>1369610</v>
      </c>
    </row>
    <row r="17" spans="1:10">
      <c r="A17" s="15" t="s">
        <v>37</v>
      </c>
      <c r="B17" s="16"/>
      <c r="C17" s="16">
        <v>60520.000000000007</v>
      </c>
      <c r="D17" s="16"/>
      <c r="E17" s="16">
        <v>3560000</v>
      </c>
      <c r="F17" s="16"/>
      <c r="G17" s="16"/>
      <c r="H17" s="16">
        <v>100</v>
      </c>
      <c r="I17" s="16"/>
      <c r="J17" s="16">
        <v>1206873.3333333333</v>
      </c>
    </row>
    <row r="18" spans="1:10">
      <c r="A18" s="15" t="s">
        <v>38</v>
      </c>
      <c r="B18" s="16"/>
      <c r="C18" s="16">
        <v>104000</v>
      </c>
      <c r="D18" s="16"/>
      <c r="E18" s="16">
        <v>3460000</v>
      </c>
      <c r="F18" s="16"/>
      <c r="G18" s="16"/>
      <c r="H18" s="16">
        <v>225</v>
      </c>
      <c r="I18" s="16">
        <v>1.0629999999999999</v>
      </c>
      <c r="J18" s="16">
        <v>891056.51575000002</v>
      </c>
    </row>
    <row r="19" spans="1:10">
      <c r="A19" s="15" t="s">
        <v>39</v>
      </c>
      <c r="B19" s="16"/>
      <c r="C19" s="16"/>
      <c r="D19" s="16"/>
      <c r="E19" s="16"/>
      <c r="F19" s="16"/>
      <c r="G19" s="16"/>
      <c r="H19" s="16">
        <v>170</v>
      </c>
      <c r="I19" s="16"/>
      <c r="J19" s="16">
        <v>170</v>
      </c>
    </row>
    <row r="20" spans="1:10">
      <c r="A20" s="15" t="s">
        <v>40</v>
      </c>
      <c r="B20" s="16"/>
      <c r="C20" s="16"/>
      <c r="D20" s="16"/>
      <c r="E20" s="16">
        <v>900000</v>
      </c>
      <c r="F20" s="16"/>
      <c r="G20" s="16"/>
      <c r="H20" s="16">
        <v>173.06666666666669</v>
      </c>
      <c r="I20" s="16">
        <v>9.5</v>
      </c>
      <c r="J20" s="16">
        <v>225088.90833333333</v>
      </c>
    </row>
    <row r="21" spans="1:10">
      <c r="A21" s="15" t="s">
        <v>41</v>
      </c>
      <c r="B21" s="16"/>
      <c r="C21" s="16">
        <v>11450</v>
      </c>
      <c r="D21" s="16"/>
      <c r="E21" s="16">
        <v>2290000</v>
      </c>
      <c r="F21" s="16"/>
      <c r="G21" s="16"/>
      <c r="H21" s="16">
        <v>200</v>
      </c>
      <c r="I21" s="16"/>
      <c r="J21" s="16">
        <v>767216.66666666663</v>
      </c>
    </row>
    <row r="22" spans="1:10">
      <c r="A22" s="15" t="s">
        <v>42</v>
      </c>
      <c r="B22" s="16"/>
      <c r="C22" s="16">
        <v>13450</v>
      </c>
      <c r="D22" s="16"/>
      <c r="E22" s="16">
        <v>2690000</v>
      </c>
      <c r="F22" s="16"/>
      <c r="G22" s="16"/>
      <c r="H22" s="16">
        <v>60</v>
      </c>
      <c r="I22" s="16"/>
      <c r="J22" s="16">
        <v>901170</v>
      </c>
    </row>
    <row r="23" spans="1:10">
      <c r="A23" s="15" t="s">
        <v>43</v>
      </c>
      <c r="B23" s="16"/>
      <c r="C23" s="16">
        <v>33550</v>
      </c>
      <c r="D23" s="16"/>
      <c r="E23" s="16">
        <v>3355000</v>
      </c>
      <c r="F23" s="16"/>
      <c r="G23" s="16"/>
      <c r="H23" s="16">
        <v>10</v>
      </c>
      <c r="I23" s="16"/>
      <c r="J23" s="16">
        <v>1129520</v>
      </c>
    </row>
    <row r="24" spans="1:10">
      <c r="A24" s="15" t="s">
        <v>44</v>
      </c>
      <c r="B24" s="16"/>
      <c r="C24" s="16">
        <v>14950</v>
      </c>
      <c r="D24" s="16"/>
      <c r="E24" s="16">
        <v>2990000</v>
      </c>
      <c r="F24" s="16"/>
      <c r="G24" s="16"/>
      <c r="H24" s="16">
        <v>10</v>
      </c>
      <c r="I24" s="16"/>
      <c r="J24" s="16">
        <v>1001653.3333333334</v>
      </c>
    </row>
    <row r="25" spans="1:10">
      <c r="A25" s="15" t="s">
        <v>45</v>
      </c>
      <c r="B25" s="16"/>
      <c r="C25" s="16">
        <v>31000</v>
      </c>
      <c r="D25" s="16"/>
      <c r="E25" s="16">
        <v>680000</v>
      </c>
      <c r="F25" s="16"/>
      <c r="G25" s="16"/>
      <c r="H25" s="16">
        <v>6.1</v>
      </c>
      <c r="I25" s="16">
        <v>2.62</v>
      </c>
      <c r="J25" s="16">
        <v>177752.18</v>
      </c>
    </row>
    <row r="26" spans="1:10">
      <c r="A26" s="15" t="s">
        <v>46</v>
      </c>
      <c r="B26" s="16"/>
      <c r="C26" s="16">
        <v>31000</v>
      </c>
      <c r="D26" s="16"/>
      <c r="E26" s="16">
        <v>680000</v>
      </c>
      <c r="F26" s="16"/>
      <c r="G26" s="16"/>
      <c r="H26" s="16">
        <v>6.1</v>
      </c>
      <c r="I26" s="16">
        <v>2.62</v>
      </c>
      <c r="J26" s="16">
        <v>177752.18</v>
      </c>
    </row>
    <row r="27" spans="1:10">
      <c r="A27" s="15" t="s">
        <v>47</v>
      </c>
      <c r="B27" s="16"/>
      <c r="C27" s="16">
        <v>1020</v>
      </c>
      <c r="D27" s="16"/>
      <c r="E27" s="16">
        <v>60000</v>
      </c>
      <c r="F27" s="16"/>
      <c r="G27" s="16"/>
      <c r="H27" s="16">
        <v>10</v>
      </c>
      <c r="I27" s="16">
        <v>1</v>
      </c>
      <c r="J27" s="16">
        <v>15257.75</v>
      </c>
    </row>
    <row r="28" spans="1:10">
      <c r="A28" s="15" t="s">
        <v>48</v>
      </c>
      <c r="B28" s="16"/>
      <c r="C28" s="16">
        <v>1020</v>
      </c>
      <c r="D28" s="16"/>
      <c r="E28" s="16">
        <v>60000</v>
      </c>
      <c r="F28" s="16"/>
      <c r="G28" s="16"/>
      <c r="H28" s="16">
        <v>10</v>
      </c>
      <c r="I28" s="16">
        <v>1</v>
      </c>
      <c r="J28" s="16">
        <v>15257.75</v>
      </c>
    </row>
    <row r="29" spans="1:10">
      <c r="A29" s="15" t="s">
        <v>49</v>
      </c>
      <c r="B29" s="16"/>
      <c r="C29" s="16">
        <v>1900</v>
      </c>
      <c r="D29" s="16"/>
      <c r="E29" s="16">
        <v>50000</v>
      </c>
      <c r="F29" s="16"/>
      <c r="G29" s="16"/>
      <c r="H29" s="16">
        <v>5.25</v>
      </c>
      <c r="I29" s="16">
        <v>1</v>
      </c>
      <c r="J29" s="16">
        <v>12976.5625</v>
      </c>
    </row>
    <row r="30" spans="1:10">
      <c r="A30" s="15" t="s">
        <v>50</v>
      </c>
      <c r="B30" s="16"/>
      <c r="C30" s="16">
        <v>1900</v>
      </c>
      <c r="D30" s="16"/>
      <c r="E30" s="16">
        <v>50000</v>
      </c>
      <c r="F30" s="16"/>
      <c r="G30" s="16"/>
      <c r="H30" s="16">
        <v>5.25</v>
      </c>
      <c r="I30" s="16">
        <v>1</v>
      </c>
      <c r="J30" s="16">
        <v>12976.5625</v>
      </c>
    </row>
    <row r="31" spans="1:10">
      <c r="A31" s="15" t="s">
        <v>51</v>
      </c>
      <c r="B31" s="16"/>
      <c r="C31" s="16">
        <v>2000</v>
      </c>
      <c r="D31" s="16"/>
      <c r="E31" s="16">
        <v>570000</v>
      </c>
      <c r="F31" s="16"/>
      <c r="G31" s="16">
        <v>10</v>
      </c>
      <c r="H31" s="16">
        <v>10</v>
      </c>
      <c r="I31" s="16">
        <v>2.0099999999999998</v>
      </c>
      <c r="J31" s="16">
        <v>114404.402</v>
      </c>
    </row>
    <row r="32" spans="1:10">
      <c r="A32" s="15" t="s">
        <v>52</v>
      </c>
      <c r="B32" s="16"/>
      <c r="C32" s="16">
        <v>2000</v>
      </c>
      <c r="D32" s="16"/>
      <c r="E32" s="16">
        <v>570000</v>
      </c>
      <c r="F32" s="16"/>
      <c r="G32" s="16">
        <v>10</v>
      </c>
      <c r="H32" s="16">
        <v>10</v>
      </c>
      <c r="I32" s="16">
        <v>2.0099999999999998</v>
      </c>
      <c r="J32" s="16">
        <v>114404.402</v>
      </c>
    </row>
    <row r="33" spans="1:10">
      <c r="A33" s="15" t="s">
        <v>53</v>
      </c>
      <c r="B33" s="16"/>
      <c r="C33" s="16">
        <v>22500</v>
      </c>
      <c r="D33" s="16"/>
      <c r="E33" s="16">
        <v>2690000</v>
      </c>
      <c r="F33" s="16"/>
      <c r="G33" s="16"/>
      <c r="H33" s="16">
        <v>13.1</v>
      </c>
      <c r="I33" s="16">
        <v>4.5999999999999996</v>
      </c>
      <c r="J33" s="16">
        <v>678129.42500000005</v>
      </c>
    </row>
    <row r="34" spans="1:10">
      <c r="A34" s="15" t="s">
        <v>54</v>
      </c>
      <c r="B34" s="16"/>
      <c r="C34" s="16">
        <v>22500</v>
      </c>
      <c r="D34" s="16"/>
      <c r="E34" s="16">
        <v>2690000</v>
      </c>
      <c r="F34" s="16"/>
      <c r="G34" s="16"/>
      <c r="H34" s="16">
        <v>13.1</v>
      </c>
      <c r="I34" s="16">
        <v>4.5999999999999996</v>
      </c>
      <c r="J34" s="16">
        <v>678129.42500000005</v>
      </c>
    </row>
    <row r="35" spans="1:10">
      <c r="A35" s="15" t="s">
        <v>55</v>
      </c>
      <c r="B35" s="16"/>
      <c r="C35" s="16">
        <v>16300</v>
      </c>
      <c r="D35" s="16"/>
      <c r="E35" s="16">
        <v>1970000</v>
      </c>
      <c r="F35" s="16"/>
      <c r="G35" s="16"/>
      <c r="H35" s="16">
        <v>17.399999999999999</v>
      </c>
      <c r="I35" s="16">
        <v>2.9</v>
      </c>
      <c r="J35" s="16">
        <v>496580.07499999995</v>
      </c>
    </row>
    <row r="36" spans="1:10">
      <c r="A36" s="15" t="s">
        <v>56</v>
      </c>
      <c r="B36" s="16"/>
      <c r="C36" s="16">
        <v>16300</v>
      </c>
      <c r="D36" s="16"/>
      <c r="E36" s="16">
        <v>1970000</v>
      </c>
      <c r="F36" s="16"/>
      <c r="G36" s="16"/>
      <c r="H36" s="16">
        <v>17.399999999999999</v>
      </c>
      <c r="I36" s="16">
        <v>2.9</v>
      </c>
      <c r="J36" s="16">
        <v>496580.07499999995</v>
      </c>
    </row>
    <row r="37" spans="1:10">
      <c r="A37" s="15" t="s">
        <v>57</v>
      </c>
      <c r="B37" s="16"/>
      <c r="C37" s="16">
        <v>4000</v>
      </c>
      <c r="D37" s="16"/>
      <c r="E37" s="16">
        <v>380000</v>
      </c>
      <c r="F37" s="16"/>
      <c r="G37" s="16">
        <v>10</v>
      </c>
      <c r="H37" s="16">
        <v>20</v>
      </c>
      <c r="I37" s="16">
        <v>1.51</v>
      </c>
      <c r="J37" s="16">
        <v>76806.301999999996</v>
      </c>
    </row>
    <row r="38" spans="1:10">
      <c r="A38" s="15" t="s">
        <v>58</v>
      </c>
      <c r="B38" s="16"/>
      <c r="C38" s="16">
        <v>4000</v>
      </c>
      <c r="D38" s="16"/>
      <c r="E38" s="16">
        <v>380000</v>
      </c>
      <c r="F38" s="16"/>
      <c r="G38" s="16">
        <v>10</v>
      </c>
      <c r="H38" s="16">
        <v>20</v>
      </c>
      <c r="I38" s="16">
        <v>1.51</v>
      </c>
      <c r="J38" s="16">
        <v>76806.301999999996</v>
      </c>
    </row>
    <row r="39" spans="1:10">
      <c r="A39" s="15" t="s">
        <v>59</v>
      </c>
      <c r="B39" s="16"/>
      <c r="C39" s="16">
        <v>870</v>
      </c>
      <c r="D39" s="16"/>
      <c r="E39" s="16">
        <v>930000</v>
      </c>
      <c r="F39" s="16"/>
      <c r="G39" s="16"/>
      <c r="H39" s="16">
        <v>1.5</v>
      </c>
      <c r="I39" s="16">
        <v>3.2</v>
      </c>
      <c r="J39" s="16">
        <v>232718.67499999999</v>
      </c>
    </row>
    <row r="40" spans="1:10">
      <c r="A40" s="15" t="s">
        <v>60</v>
      </c>
      <c r="B40" s="16"/>
      <c r="C40" s="16">
        <v>28000</v>
      </c>
      <c r="D40" s="16"/>
      <c r="E40" s="16">
        <v>1000000</v>
      </c>
      <c r="F40" s="16">
        <v>6.6666666666666662E-3</v>
      </c>
      <c r="G40" s="16"/>
      <c r="H40" s="16">
        <v>200</v>
      </c>
      <c r="I40" s="16">
        <v>1.2</v>
      </c>
      <c r="J40" s="16">
        <v>205640.24133333334</v>
      </c>
    </row>
    <row r="41" spans="1:10">
      <c r="A41" s="15" t="s">
        <v>61</v>
      </c>
      <c r="B41" s="16"/>
      <c r="C41" s="16">
        <v>28000</v>
      </c>
      <c r="D41" s="16"/>
      <c r="E41" s="16">
        <v>1000000</v>
      </c>
      <c r="F41" s="16">
        <v>6.6666666666666662E-3</v>
      </c>
      <c r="G41" s="16"/>
      <c r="H41" s="16">
        <v>200</v>
      </c>
      <c r="I41" s="16">
        <v>1.2</v>
      </c>
      <c r="J41" s="16">
        <v>205640.24133333334</v>
      </c>
    </row>
    <row r="42" spans="1:10">
      <c r="A42" s="15" t="s">
        <v>13</v>
      </c>
      <c r="B42" s="16">
        <v>63</v>
      </c>
      <c r="C42" s="16">
        <v>100000</v>
      </c>
      <c r="D42" s="16">
        <v>4.07</v>
      </c>
      <c r="E42" s="16">
        <v>4000000</v>
      </c>
      <c r="F42" s="16">
        <v>6.6666666666666662E-3</v>
      </c>
      <c r="G42" s="16"/>
      <c r="H42" s="16">
        <v>57</v>
      </c>
      <c r="I42" s="16">
        <v>4</v>
      </c>
      <c r="J42" s="16">
        <v>585732.58238095243</v>
      </c>
    </row>
    <row r="43" spans="1:10">
      <c r="A43" s="15" t="s">
        <v>62</v>
      </c>
      <c r="B43" s="16">
        <v>50</v>
      </c>
      <c r="C43" s="16">
        <v>126700</v>
      </c>
      <c r="D43" s="16">
        <v>4.07</v>
      </c>
      <c r="E43" s="16">
        <v>5067000</v>
      </c>
      <c r="F43" s="16">
        <v>6.6666666666666662E-3</v>
      </c>
      <c r="G43" s="16"/>
      <c r="H43" s="16">
        <v>47.5</v>
      </c>
      <c r="I43" s="16">
        <v>2.6</v>
      </c>
      <c r="J43" s="16">
        <v>577094.9196296297</v>
      </c>
    </row>
    <row r="44" spans="1:10">
      <c r="A44" s="15" t="s">
        <v>63</v>
      </c>
      <c r="B44" s="16">
        <v>50</v>
      </c>
      <c r="C44" s="16">
        <v>126700</v>
      </c>
      <c r="D44" s="16">
        <v>4.07</v>
      </c>
      <c r="E44" s="16">
        <v>5067000</v>
      </c>
      <c r="F44" s="16">
        <v>6.6666666666666662E-3</v>
      </c>
      <c r="G44" s="16"/>
      <c r="H44" s="16">
        <v>47.5</v>
      </c>
      <c r="I44" s="16">
        <v>2.6</v>
      </c>
      <c r="J44" s="16">
        <v>577094.9196296297</v>
      </c>
    </row>
    <row r="45" spans="1:10">
      <c r="A45" s="15" t="s">
        <v>64</v>
      </c>
      <c r="B45" s="16"/>
      <c r="C45" s="16">
        <v>7745</v>
      </c>
      <c r="D45" s="16"/>
      <c r="E45" s="16">
        <v>435000</v>
      </c>
      <c r="F45" s="16"/>
      <c r="G45" s="16">
        <v>43</v>
      </c>
      <c r="H45" s="16">
        <v>100</v>
      </c>
      <c r="I45" s="16">
        <v>4.5</v>
      </c>
      <c r="J45" s="16">
        <v>88578.5</v>
      </c>
    </row>
    <row r="46" spans="1:10">
      <c r="A46" s="15" t="s">
        <v>65</v>
      </c>
      <c r="B46" s="16"/>
      <c r="C46" s="16"/>
      <c r="D46" s="16"/>
      <c r="E46" s="16"/>
      <c r="F46" s="16"/>
      <c r="G46" s="16"/>
      <c r="H46" s="16">
        <v>3.7</v>
      </c>
      <c r="I46" s="16"/>
      <c r="J46" s="16">
        <v>3.7</v>
      </c>
    </row>
    <row r="47" spans="1:10">
      <c r="A47" s="15" t="s">
        <v>66</v>
      </c>
      <c r="B47" s="16"/>
      <c r="C47" s="16"/>
      <c r="D47" s="16"/>
      <c r="E47" s="16">
        <v>1600000</v>
      </c>
      <c r="F47" s="16"/>
      <c r="G47" s="16"/>
      <c r="H47" s="16">
        <v>188.8</v>
      </c>
      <c r="I47" s="16">
        <v>7.4</v>
      </c>
      <c r="J47" s="16">
        <v>400096.25</v>
      </c>
    </row>
    <row r="48" spans="1:10">
      <c r="A48" s="15" t="s">
        <v>67</v>
      </c>
      <c r="B48" s="16"/>
      <c r="C48" s="16">
        <v>9240</v>
      </c>
      <c r="D48" s="16"/>
      <c r="E48" s="16">
        <v>630000</v>
      </c>
      <c r="F48" s="16"/>
      <c r="G48" s="16"/>
      <c r="H48" s="16">
        <v>0.1</v>
      </c>
      <c r="I48" s="16"/>
      <c r="J48" s="16">
        <v>213080.03333333333</v>
      </c>
    </row>
    <row r="49" spans="1:10">
      <c r="A49" s="15" t="s">
        <v>68</v>
      </c>
      <c r="B49" s="16"/>
      <c r="C49" s="16">
        <v>10815</v>
      </c>
      <c r="D49" s="16"/>
      <c r="E49" s="16">
        <v>870000</v>
      </c>
      <c r="F49" s="16"/>
      <c r="G49" s="16"/>
      <c r="H49" s="16">
        <v>6.0000000000000001E-3</v>
      </c>
      <c r="I49" s="16"/>
      <c r="J49" s="16">
        <v>293605.00200000004</v>
      </c>
    </row>
    <row r="50" spans="1:10">
      <c r="A50" s="15" t="s">
        <v>69</v>
      </c>
      <c r="B50" s="16"/>
      <c r="C50" s="16">
        <v>7250</v>
      </c>
      <c r="D50" s="16"/>
      <c r="E50" s="16">
        <v>380000</v>
      </c>
      <c r="F50" s="16"/>
      <c r="G50" s="16"/>
      <c r="H50" s="16">
        <v>8</v>
      </c>
      <c r="I50" s="16"/>
      <c r="J50" s="16">
        <v>129086</v>
      </c>
    </row>
    <row r="51" spans="1:10">
      <c r="A51" s="15" t="s">
        <v>70</v>
      </c>
      <c r="B51" s="16"/>
      <c r="C51" s="16">
        <v>0.04</v>
      </c>
      <c r="D51" s="16"/>
      <c r="E51" s="16">
        <v>180000</v>
      </c>
      <c r="F51" s="16"/>
      <c r="G51" s="16"/>
      <c r="H51" s="16"/>
      <c r="I51" s="16">
        <v>0.3</v>
      </c>
      <c r="J51" s="16">
        <v>60000.113333333335</v>
      </c>
    </row>
    <row r="52" spans="1:10">
      <c r="A52" s="15" t="s">
        <v>71</v>
      </c>
      <c r="B52" s="16"/>
      <c r="C52" s="16">
        <v>0.04</v>
      </c>
      <c r="D52" s="16"/>
      <c r="E52" s="16">
        <v>180000</v>
      </c>
      <c r="F52" s="16"/>
      <c r="G52" s="16"/>
      <c r="H52" s="16"/>
      <c r="I52" s="16">
        <v>0.3</v>
      </c>
      <c r="J52" s="16">
        <v>60000.113333333335</v>
      </c>
    </row>
    <row r="53" spans="1:10">
      <c r="A53" s="15" t="s">
        <v>72</v>
      </c>
      <c r="B53" s="16"/>
      <c r="C53" s="16"/>
      <c r="D53" s="16"/>
      <c r="E53" s="16">
        <v>3350000</v>
      </c>
      <c r="F53" s="16"/>
      <c r="G53" s="16"/>
      <c r="H53" s="16">
        <v>55</v>
      </c>
      <c r="I53" s="16">
        <v>10</v>
      </c>
      <c r="J53" s="16">
        <v>1116688.3333333333</v>
      </c>
    </row>
    <row r="54" spans="1:10">
      <c r="A54" s="15" t="s">
        <v>73</v>
      </c>
      <c r="B54" s="16"/>
      <c r="C54" s="16">
        <v>36053</v>
      </c>
      <c r="D54" s="16"/>
      <c r="E54" s="16">
        <v>1930000</v>
      </c>
      <c r="F54" s="16"/>
      <c r="G54" s="16"/>
      <c r="H54" s="16">
        <v>15</v>
      </c>
      <c r="I54" s="16">
        <v>2.7</v>
      </c>
      <c r="J54" s="16">
        <v>491517.67499999999</v>
      </c>
    </row>
    <row r="55" spans="1:10">
      <c r="A55" s="15" t="s">
        <v>74</v>
      </c>
      <c r="B55" s="16"/>
      <c r="C55" s="16">
        <v>12600</v>
      </c>
      <c r="D55" s="16"/>
      <c r="E55" s="16">
        <v>1040000</v>
      </c>
      <c r="F55" s="16"/>
      <c r="G55" s="16"/>
      <c r="H55" s="16">
        <v>5</v>
      </c>
      <c r="I55" s="16">
        <v>1.35</v>
      </c>
      <c r="J55" s="16">
        <v>263151.58750000002</v>
      </c>
    </row>
    <row r="56" spans="1:10">
      <c r="A56" s="15" t="s">
        <v>188</v>
      </c>
      <c r="B56" s="16">
        <v>54.333333333333336</v>
      </c>
      <c r="C56" s="16">
        <v>31885.327000000001</v>
      </c>
      <c r="D56" s="16">
        <v>4.07</v>
      </c>
      <c r="E56" s="16">
        <v>1692418.6046511629</v>
      </c>
      <c r="F56" s="16">
        <v>6.6666666666666662E-3</v>
      </c>
      <c r="G56" s="16">
        <v>16.600000000000001</v>
      </c>
      <c r="H56" s="16">
        <v>59.472777777777758</v>
      </c>
      <c r="I56" s="16">
        <v>3.3998108108108114</v>
      </c>
      <c r="J56" s="16">
        <v>383695.2697651122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3"/>
  <sheetViews>
    <sheetView workbookViewId="0"/>
  </sheetViews>
  <sheetFormatPr defaultRowHeight="14.5"/>
  <sheetData>
    <row r="1" spans="1:1">
      <c r="A1" t="s">
        <v>19</v>
      </c>
    </row>
    <row r="2" spans="1:1">
      <c r="A2" t="s">
        <v>20</v>
      </c>
    </row>
    <row r="3" spans="1:1">
      <c r="A3" t="s">
        <v>21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4"/>
  <sheetViews>
    <sheetView workbookViewId="0">
      <selection activeCell="J27" sqref="J27"/>
    </sheetView>
  </sheetViews>
  <sheetFormatPr defaultRowHeight="14.5"/>
  <sheetData>
    <row r="1" spans="1:1">
      <c r="A1" t="s">
        <v>22</v>
      </c>
    </row>
    <row r="2" spans="1:1">
      <c r="A2" t="s">
        <v>23</v>
      </c>
    </row>
    <row r="3" spans="1:1">
      <c r="A3" t="s">
        <v>24</v>
      </c>
    </row>
    <row r="4" spans="1:1">
      <c r="A4" t="s">
        <v>25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50"/>
  <sheetViews>
    <sheetView topLeftCell="A22" workbookViewId="0"/>
  </sheetViews>
  <sheetFormatPr defaultRowHeight="14.5"/>
  <sheetData>
    <row r="1" spans="1:1">
      <c r="A1" t="s">
        <v>26</v>
      </c>
    </row>
    <row r="2" spans="1:1">
      <c r="A2" t="s">
        <v>27</v>
      </c>
    </row>
    <row r="3" spans="1:1">
      <c r="A3" t="s">
        <v>28</v>
      </c>
    </row>
    <row r="4" spans="1:1">
      <c r="A4" t="s">
        <v>29</v>
      </c>
    </row>
    <row r="5" spans="1:1">
      <c r="A5" t="s">
        <v>30</v>
      </c>
    </row>
    <row r="6" spans="1:1">
      <c r="A6" t="s">
        <v>31</v>
      </c>
    </row>
    <row r="7" spans="1:1">
      <c r="A7" t="s">
        <v>32</v>
      </c>
    </row>
    <row r="8" spans="1:1">
      <c r="A8" t="s">
        <v>33</v>
      </c>
    </row>
    <row r="9" spans="1:1">
      <c r="A9" t="s">
        <v>34</v>
      </c>
    </row>
    <row r="10" spans="1:1">
      <c r="A10" t="s">
        <v>35</v>
      </c>
    </row>
    <row r="11" spans="1:1">
      <c r="A11" t="s">
        <v>36</v>
      </c>
    </row>
    <row r="12" spans="1:1">
      <c r="A12" t="s">
        <v>37</v>
      </c>
    </row>
    <row r="13" spans="1:1">
      <c r="A13" t="s">
        <v>38</v>
      </c>
    </row>
    <row r="14" spans="1:1">
      <c r="A14" t="s">
        <v>39</v>
      </c>
    </row>
    <row r="15" spans="1:1">
      <c r="A15" t="s">
        <v>40</v>
      </c>
    </row>
    <row r="16" spans="1:1">
      <c r="A16" t="s">
        <v>41</v>
      </c>
    </row>
    <row r="17" spans="1:1">
      <c r="A17" t="s">
        <v>42</v>
      </c>
    </row>
    <row r="18" spans="1:1">
      <c r="A18" t="s">
        <v>43</v>
      </c>
    </row>
    <row r="19" spans="1:1">
      <c r="A19" t="s">
        <v>44</v>
      </c>
    </row>
    <row r="20" spans="1:1">
      <c r="A20" t="s">
        <v>45</v>
      </c>
    </row>
    <row r="21" spans="1:1">
      <c r="A21" t="s">
        <v>46</v>
      </c>
    </row>
    <row r="22" spans="1:1">
      <c r="A22" t="s">
        <v>47</v>
      </c>
    </row>
    <row r="23" spans="1:1">
      <c r="A23" t="s">
        <v>48</v>
      </c>
    </row>
    <row r="24" spans="1:1">
      <c r="A24" t="s">
        <v>49</v>
      </c>
    </row>
    <row r="25" spans="1:1">
      <c r="A25" t="s">
        <v>50</v>
      </c>
    </row>
    <row r="26" spans="1:1">
      <c r="A26" t="s">
        <v>51</v>
      </c>
    </row>
    <row r="27" spans="1:1">
      <c r="A27" t="s">
        <v>52</v>
      </c>
    </row>
    <row r="28" spans="1:1">
      <c r="A28" t="s">
        <v>53</v>
      </c>
    </row>
    <row r="29" spans="1:1">
      <c r="A29" t="s">
        <v>54</v>
      </c>
    </row>
    <row r="30" spans="1:1">
      <c r="A30" t="s">
        <v>55</v>
      </c>
    </row>
    <row r="31" spans="1:1">
      <c r="A31" t="s">
        <v>56</v>
      </c>
    </row>
    <row r="32" spans="1:1">
      <c r="A32" t="s">
        <v>57</v>
      </c>
    </row>
    <row r="33" spans="1:1">
      <c r="A33" t="s">
        <v>58</v>
      </c>
    </row>
    <row r="34" spans="1:1">
      <c r="A34" t="s">
        <v>59</v>
      </c>
    </row>
    <row r="35" spans="1:1">
      <c r="A35" t="s">
        <v>60</v>
      </c>
    </row>
    <row r="36" spans="1:1">
      <c r="A36" t="s">
        <v>61</v>
      </c>
    </row>
    <row r="37" spans="1:1">
      <c r="A37" t="s">
        <v>13</v>
      </c>
    </row>
    <row r="38" spans="1:1">
      <c r="A38" t="s">
        <v>62</v>
      </c>
    </row>
    <row r="39" spans="1:1">
      <c r="A39" t="s">
        <v>63</v>
      </c>
    </row>
    <row r="40" spans="1:1">
      <c r="A40" t="s">
        <v>64</v>
      </c>
    </row>
    <row r="41" spans="1:1">
      <c r="A41" t="s">
        <v>65</v>
      </c>
    </row>
    <row r="42" spans="1:1">
      <c r="A42" t="s">
        <v>66</v>
      </c>
    </row>
    <row r="43" spans="1:1">
      <c r="A43" t="s">
        <v>67</v>
      </c>
    </row>
    <row r="44" spans="1:1">
      <c r="A44" t="s">
        <v>68</v>
      </c>
    </row>
    <row r="45" spans="1:1">
      <c r="A45" t="s">
        <v>69</v>
      </c>
    </row>
    <row r="46" spans="1:1">
      <c r="A46" t="s">
        <v>70</v>
      </c>
    </row>
    <row r="47" spans="1:1">
      <c r="A47" t="s">
        <v>71</v>
      </c>
    </row>
    <row r="48" spans="1:1">
      <c r="A48" t="s">
        <v>72</v>
      </c>
    </row>
    <row r="49" spans="1:1">
      <c r="A49" t="s">
        <v>73</v>
      </c>
    </row>
    <row r="50" spans="1:1">
      <c r="A50" t="s">
        <v>74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FEDAB-E850-4F32-888E-D398F619CE3C}">
  <sheetPr>
    <tabColor rgb="FF92D050"/>
  </sheetPr>
  <dimension ref="A1:Z22"/>
  <sheetViews>
    <sheetView workbookViewId="0">
      <selection activeCell="M24" sqref="M24"/>
    </sheetView>
  </sheetViews>
  <sheetFormatPr defaultRowHeight="14.5"/>
  <cols>
    <col min="1" max="1" width="28" customWidth="1"/>
    <col min="2" max="2" width="23.1796875" customWidth="1"/>
    <col min="3" max="3" width="41.90625" customWidth="1"/>
  </cols>
  <sheetData>
    <row r="1" spans="1:26" ht="81.5">
      <c r="A1" t="s">
        <v>146</v>
      </c>
      <c r="G1" t="s">
        <v>147</v>
      </c>
      <c r="L1" t="s">
        <v>165</v>
      </c>
      <c r="M1" s="2" t="s">
        <v>149</v>
      </c>
      <c r="N1" s="2" t="s">
        <v>150</v>
      </c>
      <c r="O1" s="2" t="s">
        <v>151</v>
      </c>
      <c r="P1" s="2" t="s">
        <v>150</v>
      </c>
      <c r="Q1" s="2" t="s">
        <v>152</v>
      </c>
      <c r="R1" s="2" t="s">
        <v>150</v>
      </c>
      <c r="S1" s="2" t="s">
        <v>153</v>
      </c>
      <c r="T1" s="2" t="s">
        <v>150</v>
      </c>
      <c r="U1" s="2" t="s">
        <v>154</v>
      </c>
      <c r="V1" s="2" t="s">
        <v>150</v>
      </c>
      <c r="W1" s="2" t="s">
        <v>155</v>
      </c>
      <c r="X1" s="2" t="s">
        <v>156</v>
      </c>
      <c r="Y1" s="2" t="s">
        <v>157</v>
      </c>
      <c r="Z1" s="2" t="s">
        <v>158</v>
      </c>
    </row>
    <row r="2" spans="1:26" ht="39">
      <c r="A2" t="s">
        <v>133</v>
      </c>
      <c r="G2" t="s">
        <v>148</v>
      </c>
      <c r="M2" s="3" t="s">
        <v>159</v>
      </c>
      <c r="N2" s="3"/>
      <c r="O2" s="3" t="s">
        <v>160</v>
      </c>
      <c r="P2" s="3"/>
      <c r="Q2" s="3" t="s">
        <v>161</v>
      </c>
      <c r="R2" s="3"/>
      <c r="S2" s="3" t="s">
        <v>162</v>
      </c>
      <c r="T2" s="3"/>
      <c r="U2" s="3" t="s">
        <v>163</v>
      </c>
      <c r="V2" s="3"/>
      <c r="W2" s="3" t="s">
        <v>163</v>
      </c>
      <c r="X2" s="3" t="s">
        <v>164</v>
      </c>
      <c r="Y2" s="3"/>
      <c r="Z2" s="3" t="s">
        <v>161</v>
      </c>
    </row>
    <row r="3" spans="1:26">
      <c r="A3" t="s">
        <v>134</v>
      </c>
      <c r="G3" t="s">
        <v>133</v>
      </c>
    </row>
    <row r="4" spans="1:26">
      <c r="A4" t="s">
        <v>135</v>
      </c>
      <c r="G4" t="s">
        <v>134</v>
      </c>
      <c r="O4" t="s">
        <v>123</v>
      </c>
      <c r="Q4" t="s">
        <v>122</v>
      </c>
      <c r="S4" t="s">
        <v>119</v>
      </c>
    </row>
    <row r="5" spans="1:26">
      <c r="A5" t="s">
        <v>136</v>
      </c>
      <c r="G5" t="s">
        <v>135</v>
      </c>
    </row>
    <row r="6" spans="1:26">
      <c r="A6" t="s">
        <v>137</v>
      </c>
      <c r="G6" t="s">
        <v>136</v>
      </c>
    </row>
    <row r="7" spans="1:26">
      <c r="A7" t="s">
        <v>138</v>
      </c>
      <c r="G7" t="s">
        <v>137</v>
      </c>
    </row>
    <row r="8" spans="1:26">
      <c r="A8" t="s">
        <v>139</v>
      </c>
      <c r="G8" t="s">
        <v>138</v>
      </c>
    </row>
    <row r="9" spans="1:26">
      <c r="A9" t="s">
        <v>140</v>
      </c>
      <c r="G9" t="s">
        <v>139</v>
      </c>
    </row>
    <row r="10" spans="1:26">
      <c r="A10" t="s">
        <v>141</v>
      </c>
      <c r="G10" t="s">
        <v>140</v>
      </c>
    </row>
    <row r="11" spans="1:26">
      <c r="A11" t="s">
        <v>142</v>
      </c>
      <c r="G11" t="s">
        <v>141</v>
      </c>
    </row>
    <row r="12" spans="1:26">
      <c r="A12" t="s">
        <v>143</v>
      </c>
      <c r="G12" t="s">
        <v>142</v>
      </c>
    </row>
    <row r="13" spans="1:26">
      <c r="A13" t="s">
        <v>144</v>
      </c>
      <c r="G13" t="s">
        <v>143</v>
      </c>
    </row>
    <row r="14" spans="1:26">
      <c r="A14" t="s">
        <v>145</v>
      </c>
      <c r="G14" t="s">
        <v>144</v>
      </c>
    </row>
    <row r="15" spans="1:26">
      <c r="G15" t="s">
        <v>145</v>
      </c>
    </row>
    <row r="19" spans="1:3">
      <c r="B19" t="s">
        <v>196</v>
      </c>
      <c r="C19" t="s">
        <v>200</v>
      </c>
    </row>
    <row r="20" spans="1:3">
      <c r="A20" s="17" t="s">
        <v>195</v>
      </c>
      <c r="B20" t="s">
        <v>197</v>
      </c>
      <c r="C20" t="s">
        <v>201</v>
      </c>
    </row>
    <row r="21" spans="1:3">
      <c r="A21" s="17" t="s">
        <v>198</v>
      </c>
      <c r="B21" t="s">
        <v>199</v>
      </c>
      <c r="C21" t="s">
        <v>202</v>
      </c>
    </row>
    <row r="22" spans="1:3">
      <c r="A22" s="18" t="s">
        <v>146</v>
      </c>
      <c r="B22" t="s">
        <v>199</v>
      </c>
      <c r="C22" t="s">
        <v>203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A1:G69"/>
  <sheetViews>
    <sheetView topLeftCell="A25" zoomScale="85" zoomScaleNormal="85" workbookViewId="0">
      <selection activeCell="E62" sqref="E62"/>
    </sheetView>
  </sheetViews>
  <sheetFormatPr defaultRowHeight="14.5"/>
  <cols>
    <col min="1" max="1" width="28.90625" customWidth="1"/>
    <col min="2" max="2" width="25.1796875" customWidth="1"/>
    <col min="3" max="3" width="31.54296875" customWidth="1"/>
    <col min="4" max="4" width="14.7265625" customWidth="1"/>
  </cols>
  <sheetData>
    <row r="1" spans="1:7">
      <c r="A1" s="8" t="s">
        <v>75</v>
      </c>
      <c r="B1" s="8" t="s">
        <v>76</v>
      </c>
      <c r="C1" s="8" t="s">
        <v>77</v>
      </c>
      <c r="D1" s="8">
        <v>102</v>
      </c>
    </row>
    <row r="2" spans="1:7">
      <c r="A2" s="8" t="s">
        <v>75</v>
      </c>
      <c r="B2" s="8" t="s">
        <v>76</v>
      </c>
      <c r="C2" s="8" t="s">
        <v>78</v>
      </c>
      <c r="D2" s="8">
        <v>36</v>
      </c>
    </row>
    <row r="3" spans="1:7">
      <c r="A3" s="8" t="s">
        <v>79</v>
      </c>
      <c r="B3" s="8" t="s">
        <v>76</v>
      </c>
      <c r="C3" s="8" t="s">
        <v>77</v>
      </c>
      <c r="D3" s="8">
        <v>30</v>
      </c>
    </row>
    <row r="4" spans="1:7">
      <c r="A4" s="8" t="s">
        <v>79</v>
      </c>
      <c r="B4" s="8" t="s">
        <v>76</v>
      </c>
      <c r="C4" s="8" t="s">
        <v>78</v>
      </c>
      <c r="D4" s="8">
        <v>15</v>
      </c>
    </row>
    <row r="5" spans="1:7">
      <c r="A5" s="8" t="s">
        <v>80</v>
      </c>
      <c r="B5" s="8" t="s">
        <v>76</v>
      </c>
      <c r="C5" s="8" t="s">
        <v>77</v>
      </c>
      <c r="D5" s="8">
        <v>125</v>
      </c>
    </row>
    <row r="6" spans="1:7">
      <c r="A6" s="8" t="s">
        <v>80</v>
      </c>
      <c r="B6" s="8" t="s">
        <v>76</v>
      </c>
      <c r="C6" s="8" t="s">
        <v>78</v>
      </c>
      <c r="D6" s="8">
        <v>40</v>
      </c>
    </row>
    <row r="7" spans="1:7">
      <c r="A7" s="8" t="s">
        <v>81</v>
      </c>
      <c r="B7" s="8" t="s">
        <v>76</v>
      </c>
      <c r="C7" s="8" t="s">
        <v>77</v>
      </c>
      <c r="D7" s="8">
        <v>15</v>
      </c>
    </row>
    <row r="8" spans="1:7">
      <c r="A8" s="8" t="s">
        <v>81</v>
      </c>
      <c r="B8" s="8" t="s">
        <v>76</v>
      </c>
      <c r="C8" s="8" t="s">
        <v>78</v>
      </c>
      <c r="D8" s="8">
        <v>0</v>
      </c>
    </row>
    <row r="9" spans="1:7">
      <c r="A9" s="8" t="s">
        <v>82</v>
      </c>
      <c r="B9" s="8" t="s">
        <v>76</v>
      </c>
      <c r="C9" s="8" t="s">
        <v>77</v>
      </c>
      <c r="D9" s="8">
        <v>45</v>
      </c>
    </row>
    <row r="10" spans="1:7">
      <c r="A10" s="8" t="s">
        <v>82</v>
      </c>
      <c r="B10" s="8" t="s">
        <v>76</v>
      </c>
      <c r="C10" s="8" t="s">
        <v>78</v>
      </c>
      <c r="D10" s="8">
        <v>30</v>
      </c>
      <c r="F10" s="8"/>
      <c r="G10" s="8"/>
    </row>
    <row r="11" spans="1:7">
      <c r="A11" s="9" t="s">
        <v>100</v>
      </c>
      <c r="B11" s="9" t="s">
        <v>167</v>
      </c>
      <c r="C11" s="9" t="s">
        <v>101</v>
      </c>
      <c r="D11" s="9">
        <v>1</v>
      </c>
      <c r="F11" s="8"/>
      <c r="G11" s="8"/>
    </row>
    <row r="12" spans="1:7">
      <c r="A12" s="8" t="s">
        <v>11</v>
      </c>
      <c r="B12" s="8" t="s">
        <v>167</v>
      </c>
      <c r="C12" s="8" t="s">
        <v>83</v>
      </c>
      <c r="D12" s="8">
        <v>46.996000000000002</v>
      </c>
      <c r="F12" s="8"/>
      <c r="G12" s="8"/>
    </row>
    <row r="13" spans="1:7">
      <c r="A13" s="8" t="s">
        <v>75</v>
      </c>
      <c r="B13" s="8" t="s">
        <v>167</v>
      </c>
      <c r="C13" s="8" t="s">
        <v>83</v>
      </c>
      <c r="D13" s="8">
        <v>69</v>
      </c>
      <c r="F13" s="8"/>
      <c r="G13" s="8"/>
    </row>
    <row r="14" spans="1:7">
      <c r="A14" s="8" t="s">
        <v>79</v>
      </c>
      <c r="B14" s="8" t="s">
        <v>167</v>
      </c>
      <c r="C14" s="8" t="s">
        <v>83</v>
      </c>
      <c r="D14" s="8">
        <v>22.5</v>
      </c>
      <c r="F14" s="8"/>
      <c r="G14" s="8"/>
    </row>
    <row r="15" spans="1:7">
      <c r="A15" s="8" t="s">
        <v>84</v>
      </c>
      <c r="B15" s="8" t="s">
        <v>167</v>
      </c>
      <c r="C15" s="8" t="s">
        <v>83</v>
      </c>
      <c r="D15" s="8">
        <v>11.37</v>
      </c>
      <c r="E15" s="7"/>
      <c r="F15" s="8"/>
      <c r="G15" s="8"/>
    </row>
    <row r="16" spans="1:7">
      <c r="A16" s="8" t="s">
        <v>85</v>
      </c>
      <c r="B16" s="8" t="s">
        <v>167</v>
      </c>
      <c r="C16" s="8" t="s">
        <v>83</v>
      </c>
      <c r="D16" s="8">
        <v>79.69</v>
      </c>
      <c r="E16" s="7"/>
      <c r="F16" s="8"/>
      <c r="G16" s="8"/>
    </row>
    <row r="17" spans="1:7">
      <c r="A17" s="8" t="s">
        <v>86</v>
      </c>
      <c r="B17" s="8" t="s">
        <v>167</v>
      </c>
      <c r="C17" s="8" t="s">
        <v>83</v>
      </c>
      <c r="D17" s="8">
        <v>15</v>
      </c>
      <c r="F17" s="8"/>
      <c r="G17" s="8"/>
    </row>
    <row r="18" spans="1:7">
      <c r="A18" s="8" t="s">
        <v>87</v>
      </c>
      <c r="B18" s="8" t="s">
        <v>167</v>
      </c>
      <c r="C18" s="8" t="s">
        <v>83</v>
      </c>
      <c r="D18" s="8">
        <v>104.96</v>
      </c>
      <c r="F18" s="8"/>
      <c r="G18" s="8"/>
    </row>
    <row r="19" spans="1:7">
      <c r="A19" s="8" t="s">
        <v>88</v>
      </c>
      <c r="B19" s="8" t="s">
        <v>167</v>
      </c>
      <c r="C19" s="8" t="s">
        <v>83</v>
      </c>
      <c r="D19" s="8">
        <v>3.96</v>
      </c>
      <c r="F19" s="8"/>
      <c r="G19" s="8"/>
    </row>
    <row r="20" spans="1:7">
      <c r="A20" s="8" t="s">
        <v>80</v>
      </c>
      <c r="B20" s="8" t="s">
        <v>167</v>
      </c>
      <c r="C20" s="8" t="s">
        <v>83</v>
      </c>
      <c r="D20" s="8">
        <v>82.5</v>
      </c>
      <c r="F20" s="8"/>
      <c r="G20" s="8"/>
    </row>
    <row r="21" spans="1:7">
      <c r="A21" s="8" t="s">
        <v>89</v>
      </c>
      <c r="B21" s="8" t="s">
        <v>167</v>
      </c>
      <c r="C21" s="8" t="s">
        <v>83</v>
      </c>
      <c r="D21" s="8">
        <v>42.74</v>
      </c>
      <c r="E21" s="7"/>
      <c r="F21" s="8"/>
      <c r="G21" s="8"/>
    </row>
    <row r="22" spans="1:7">
      <c r="A22" s="8" t="s">
        <v>90</v>
      </c>
      <c r="B22" s="8" t="s">
        <v>167</v>
      </c>
      <c r="C22" s="8" t="s">
        <v>83</v>
      </c>
      <c r="D22" s="8">
        <v>1.69</v>
      </c>
      <c r="F22" s="8"/>
      <c r="G22" s="8"/>
    </row>
    <row r="23" spans="1:7">
      <c r="A23" s="8" t="s">
        <v>91</v>
      </c>
      <c r="B23" s="8" t="s">
        <v>167</v>
      </c>
      <c r="C23" s="8" t="s">
        <v>83</v>
      </c>
      <c r="D23" s="8">
        <v>8.2799999999999994</v>
      </c>
      <c r="F23" s="8"/>
      <c r="G23" s="8"/>
    </row>
    <row r="24" spans="1:7">
      <c r="A24" s="8" t="s">
        <v>81</v>
      </c>
      <c r="B24" s="8" t="s">
        <v>167</v>
      </c>
      <c r="C24" s="8" t="s">
        <v>83</v>
      </c>
      <c r="D24" s="8">
        <v>7.5</v>
      </c>
      <c r="F24" s="8"/>
      <c r="G24" s="8"/>
    </row>
    <row r="25" spans="1:7">
      <c r="A25" s="8" t="s">
        <v>82</v>
      </c>
      <c r="B25" s="8" t="s">
        <v>167</v>
      </c>
      <c r="C25" s="8" t="s">
        <v>83</v>
      </c>
      <c r="D25" s="8">
        <v>37.5</v>
      </c>
    </row>
    <row r="26" spans="1:7">
      <c r="A26" s="8" t="s">
        <v>84</v>
      </c>
      <c r="B26" s="8" t="s">
        <v>92</v>
      </c>
      <c r="C26" s="8">
        <v>2050</v>
      </c>
      <c r="D26" s="8">
        <v>120</v>
      </c>
    </row>
    <row r="27" spans="1:7">
      <c r="A27" s="8" t="s">
        <v>85</v>
      </c>
      <c r="B27" s="8" t="s">
        <v>92</v>
      </c>
      <c r="C27" s="8">
        <v>2050</v>
      </c>
      <c r="D27" s="8">
        <v>120</v>
      </c>
    </row>
    <row r="28" spans="1:7">
      <c r="A28" s="8" t="s">
        <v>87</v>
      </c>
      <c r="B28" s="8" t="s">
        <v>92</v>
      </c>
      <c r="C28" s="8">
        <v>2050</v>
      </c>
      <c r="D28" s="8">
        <v>120</v>
      </c>
    </row>
    <row r="29" spans="1:7">
      <c r="A29" s="8" t="s">
        <v>88</v>
      </c>
      <c r="B29" s="8" t="s">
        <v>92</v>
      </c>
      <c r="C29" s="8">
        <v>2050</v>
      </c>
      <c r="D29" s="8">
        <v>120</v>
      </c>
    </row>
    <row r="30" spans="1:7">
      <c r="A30" s="8" t="s">
        <v>11</v>
      </c>
      <c r="B30" s="8" t="s">
        <v>92</v>
      </c>
      <c r="C30" s="8">
        <v>2050</v>
      </c>
      <c r="D30" s="8">
        <v>120</v>
      </c>
    </row>
    <row r="31" spans="1:7">
      <c r="A31" s="8" t="s">
        <v>89</v>
      </c>
      <c r="B31" s="8" t="s">
        <v>92</v>
      </c>
      <c r="C31" s="8">
        <v>2050</v>
      </c>
      <c r="D31" s="8">
        <v>120</v>
      </c>
    </row>
    <row r="32" spans="1:7">
      <c r="A32" s="8" t="s">
        <v>91</v>
      </c>
      <c r="B32" s="8" t="s">
        <v>92</v>
      </c>
      <c r="C32" s="8">
        <v>2050</v>
      </c>
      <c r="D32" s="8">
        <v>120</v>
      </c>
    </row>
    <row r="33" spans="1:4">
      <c r="A33" s="8" t="s">
        <v>84</v>
      </c>
      <c r="B33" s="8" t="s">
        <v>92</v>
      </c>
      <c r="C33" s="8" t="s">
        <v>93</v>
      </c>
      <c r="D33" s="8">
        <v>200</v>
      </c>
    </row>
    <row r="34" spans="1:4">
      <c r="A34" s="8" t="s">
        <v>85</v>
      </c>
      <c r="B34" s="8" t="s">
        <v>92</v>
      </c>
      <c r="C34" s="8" t="s">
        <v>93</v>
      </c>
      <c r="D34" s="8">
        <v>200</v>
      </c>
    </row>
    <row r="35" spans="1:4">
      <c r="A35" s="8" t="s">
        <v>87</v>
      </c>
      <c r="B35" s="8" t="s">
        <v>92</v>
      </c>
      <c r="C35" s="8" t="s">
        <v>93</v>
      </c>
      <c r="D35" s="8">
        <v>200</v>
      </c>
    </row>
    <row r="36" spans="1:4">
      <c r="A36" s="8" t="s">
        <v>88</v>
      </c>
      <c r="B36" s="8" t="s">
        <v>92</v>
      </c>
      <c r="C36" s="8" t="s">
        <v>93</v>
      </c>
      <c r="D36" s="8">
        <v>200</v>
      </c>
    </row>
    <row r="37" spans="1:4">
      <c r="A37" s="8" t="s">
        <v>11</v>
      </c>
      <c r="B37" s="8" t="s">
        <v>92</v>
      </c>
      <c r="C37" s="8" t="s">
        <v>93</v>
      </c>
      <c r="D37" s="8">
        <v>200</v>
      </c>
    </row>
    <row r="38" spans="1:4">
      <c r="A38" s="8" t="s">
        <v>89</v>
      </c>
      <c r="B38" s="8" t="s">
        <v>92</v>
      </c>
      <c r="C38" s="8" t="s">
        <v>93</v>
      </c>
      <c r="D38" s="8">
        <v>200</v>
      </c>
    </row>
    <row r="39" spans="1:4">
      <c r="A39" s="8" t="s">
        <v>91</v>
      </c>
      <c r="B39" s="8" t="s">
        <v>92</v>
      </c>
      <c r="C39" s="8" t="s">
        <v>93</v>
      </c>
      <c r="D39" s="8">
        <v>200</v>
      </c>
    </row>
    <row r="40" spans="1:4">
      <c r="A40" s="8" t="s">
        <v>84</v>
      </c>
      <c r="B40" s="8" t="s">
        <v>92</v>
      </c>
      <c r="C40" s="8" t="s">
        <v>94</v>
      </c>
      <c r="D40" s="8">
        <v>70</v>
      </c>
    </row>
    <row r="41" spans="1:4">
      <c r="A41" s="8" t="s">
        <v>85</v>
      </c>
      <c r="B41" s="8" t="s">
        <v>92</v>
      </c>
      <c r="C41" s="8" t="s">
        <v>94</v>
      </c>
      <c r="D41" s="8">
        <v>70</v>
      </c>
    </row>
    <row r="42" spans="1:4">
      <c r="A42" s="8" t="s">
        <v>87</v>
      </c>
      <c r="B42" s="8" t="s">
        <v>92</v>
      </c>
      <c r="C42" s="8" t="s">
        <v>94</v>
      </c>
      <c r="D42" s="8">
        <v>70</v>
      </c>
    </row>
    <row r="43" spans="1:4">
      <c r="A43" s="8" t="s">
        <v>88</v>
      </c>
      <c r="B43" s="8" t="s">
        <v>92</v>
      </c>
      <c r="C43" s="8" t="s">
        <v>94</v>
      </c>
      <c r="D43" s="8">
        <v>70</v>
      </c>
    </row>
    <row r="44" spans="1:4">
      <c r="A44" s="8" t="s">
        <v>11</v>
      </c>
      <c r="B44" s="8" t="s">
        <v>92</v>
      </c>
      <c r="C44" s="8" t="s">
        <v>94</v>
      </c>
      <c r="D44" s="8">
        <v>70</v>
      </c>
    </row>
    <row r="45" spans="1:4">
      <c r="A45" s="8" t="s">
        <v>89</v>
      </c>
      <c r="B45" s="8" t="s">
        <v>92</v>
      </c>
      <c r="C45" s="8" t="s">
        <v>94</v>
      </c>
      <c r="D45" s="8">
        <v>70</v>
      </c>
    </row>
    <row r="46" spans="1:4">
      <c r="A46" s="8" t="s">
        <v>91</v>
      </c>
      <c r="B46" s="8" t="s">
        <v>92</v>
      </c>
      <c r="C46" s="8" t="s">
        <v>94</v>
      </c>
      <c r="D46" s="8">
        <v>70</v>
      </c>
    </row>
    <row r="47" spans="1:4">
      <c r="A47" s="8" t="s">
        <v>75</v>
      </c>
      <c r="B47" s="8" t="s">
        <v>95</v>
      </c>
      <c r="C47" s="8" t="s">
        <v>96</v>
      </c>
      <c r="D47" s="8">
        <v>113000000</v>
      </c>
    </row>
    <row r="48" spans="1:4">
      <c r="A48" s="8" t="s">
        <v>75</v>
      </c>
      <c r="B48" s="8" t="s">
        <v>95</v>
      </c>
      <c r="C48" s="8" t="s">
        <v>97</v>
      </c>
      <c r="D48" s="8">
        <v>116000000</v>
      </c>
    </row>
    <row r="49" spans="1:4">
      <c r="A49" s="8" t="s">
        <v>75</v>
      </c>
      <c r="B49" s="8" t="s">
        <v>95</v>
      </c>
      <c r="C49" s="8" t="s">
        <v>98</v>
      </c>
      <c r="D49" s="8">
        <v>109000000</v>
      </c>
    </row>
    <row r="50" spans="1:4">
      <c r="A50" s="8" t="s">
        <v>75</v>
      </c>
      <c r="B50" s="8" t="s">
        <v>95</v>
      </c>
      <c r="C50" s="8" t="s">
        <v>99</v>
      </c>
      <c r="D50" s="8">
        <v>111000000</v>
      </c>
    </row>
    <row r="51" spans="1:4">
      <c r="A51" s="8" t="s">
        <v>79</v>
      </c>
      <c r="B51" s="8" t="s">
        <v>95</v>
      </c>
      <c r="C51" s="8" t="s">
        <v>99</v>
      </c>
      <c r="D51" s="8">
        <v>309000000</v>
      </c>
    </row>
    <row r="52" spans="1:4">
      <c r="A52" s="8" t="s">
        <v>79</v>
      </c>
      <c r="B52" s="8" t="s">
        <v>95</v>
      </c>
      <c r="C52" s="8" t="s">
        <v>96</v>
      </c>
      <c r="D52" s="8">
        <v>299000000</v>
      </c>
    </row>
    <row r="53" spans="1:4">
      <c r="A53" s="8" t="s">
        <v>79</v>
      </c>
      <c r="B53" s="8" t="s">
        <v>95</v>
      </c>
      <c r="C53" s="8" t="s">
        <v>97</v>
      </c>
      <c r="D53" s="8">
        <v>321000000</v>
      </c>
    </row>
    <row r="54" spans="1:4">
      <c r="A54" s="8" t="s">
        <v>79</v>
      </c>
      <c r="B54" s="8" t="s">
        <v>95</v>
      </c>
      <c r="C54" s="8" t="s">
        <v>98</v>
      </c>
      <c r="D54" s="8">
        <v>335000000</v>
      </c>
    </row>
    <row r="55" spans="1:4">
      <c r="A55" s="9" t="s">
        <v>100</v>
      </c>
      <c r="B55" s="9" t="s">
        <v>166</v>
      </c>
      <c r="C55" s="9" t="s">
        <v>101</v>
      </c>
      <c r="D55" s="9">
        <v>1</v>
      </c>
    </row>
    <row r="56" spans="1:4">
      <c r="A56" s="8" t="s">
        <v>85</v>
      </c>
      <c r="B56" s="8" t="s">
        <v>166</v>
      </c>
      <c r="C56" s="8" t="s">
        <v>83</v>
      </c>
      <c r="D56" s="8">
        <v>38.159999999999997</v>
      </c>
    </row>
    <row r="57" spans="1:4">
      <c r="A57" s="8" t="s">
        <v>86</v>
      </c>
      <c r="B57" s="8" t="s">
        <v>166</v>
      </c>
      <c r="C57" s="8" t="s">
        <v>83</v>
      </c>
      <c r="D57" s="8">
        <v>30.24</v>
      </c>
    </row>
    <row r="58" spans="1:4">
      <c r="A58" s="8" t="s">
        <v>87</v>
      </c>
      <c r="B58" s="8" t="s">
        <v>166</v>
      </c>
      <c r="C58" s="8" t="s">
        <v>83</v>
      </c>
      <c r="D58" s="8">
        <v>46.44</v>
      </c>
    </row>
    <row r="59" spans="1:4">
      <c r="A59" s="8" t="s">
        <v>88</v>
      </c>
      <c r="B59" s="8" t="s">
        <v>166</v>
      </c>
      <c r="C59" s="8" t="s">
        <v>83</v>
      </c>
      <c r="D59" s="8">
        <v>3.96</v>
      </c>
    </row>
    <row r="60" spans="1:4">
      <c r="A60" s="8" t="s">
        <v>11</v>
      </c>
      <c r="B60" s="8" t="s">
        <v>166</v>
      </c>
      <c r="C60" s="8" t="s">
        <v>83</v>
      </c>
      <c r="D60" s="8">
        <v>22.18</v>
      </c>
    </row>
    <row r="61" spans="1:4">
      <c r="A61" s="8" t="s">
        <v>89</v>
      </c>
      <c r="B61" s="8" t="s">
        <v>166</v>
      </c>
      <c r="C61" s="8" t="s">
        <v>83</v>
      </c>
      <c r="D61" s="8">
        <v>20.16</v>
      </c>
    </row>
    <row r="62" spans="1:4">
      <c r="A62" s="8" t="s">
        <v>90</v>
      </c>
      <c r="B62" s="8" t="s">
        <v>166</v>
      </c>
      <c r="C62" s="8" t="s">
        <v>83</v>
      </c>
      <c r="D62" s="8">
        <v>1.69</v>
      </c>
    </row>
    <row r="63" spans="1:4">
      <c r="A63" s="8" t="s">
        <v>91</v>
      </c>
      <c r="B63" s="8" t="s">
        <v>166</v>
      </c>
      <c r="C63" s="8" t="s">
        <v>83</v>
      </c>
      <c r="D63" s="8">
        <v>8.2799999999999994</v>
      </c>
    </row>
    <row r="64" spans="1:4">
      <c r="A64" s="8" t="s">
        <v>84</v>
      </c>
      <c r="B64" s="8" t="s">
        <v>166</v>
      </c>
      <c r="C64" s="8" t="s">
        <v>83</v>
      </c>
      <c r="D64" s="8">
        <v>10.8</v>
      </c>
    </row>
    <row r="65" spans="1:4">
      <c r="A65" s="8" t="s">
        <v>81</v>
      </c>
      <c r="B65" s="8" t="s">
        <v>166</v>
      </c>
      <c r="C65" s="8" t="s">
        <v>83</v>
      </c>
      <c r="D65" s="8">
        <v>7.5</v>
      </c>
    </row>
    <row r="66" spans="1:4">
      <c r="A66" s="8" t="s">
        <v>82</v>
      </c>
      <c r="B66" s="8" t="s">
        <v>166</v>
      </c>
      <c r="C66" s="8" t="s">
        <v>83</v>
      </c>
      <c r="D66" s="8">
        <v>37.5</v>
      </c>
    </row>
    <row r="67" spans="1:4">
      <c r="A67" s="8" t="s">
        <v>80</v>
      </c>
      <c r="B67" s="8" t="s">
        <v>166</v>
      </c>
      <c r="C67" s="8" t="s">
        <v>83</v>
      </c>
      <c r="D67" s="8">
        <v>82.5</v>
      </c>
    </row>
    <row r="68" spans="1:4">
      <c r="A68" s="8" t="s">
        <v>75</v>
      </c>
      <c r="B68" s="8" t="s">
        <v>166</v>
      </c>
      <c r="C68" s="8" t="s">
        <v>83</v>
      </c>
      <c r="D68" s="8">
        <v>69</v>
      </c>
    </row>
    <row r="69" spans="1:4">
      <c r="A69" s="8" t="s">
        <v>79</v>
      </c>
      <c r="B69" s="8" t="s">
        <v>166</v>
      </c>
      <c r="C69" s="8" t="s">
        <v>83</v>
      </c>
      <c r="D69" s="8">
        <v>22.5</v>
      </c>
    </row>
  </sheetData>
  <phoneticPr fontId="2" type="noConversion"/>
  <pageMargins left="0.75" right="0.75" top="1" bottom="1" header="0.5" footer="0.5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3016B-96BB-42CF-8917-A9B7FF3D074E}">
  <sheetPr>
    <tabColor rgb="FFFF0000"/>
  </sheetPr>
  <dimension ref="A1:D14"/>
  <sheetViews>
    <sheetView workbookViewId="0">
      <selection activeCell="D14" sqref="D14"/>
    </sheetView>
  </sheetViews>
  <sheetFormatPr defaultRowHeight="14.5"/>
  <cols>
    <col min="1" max="1" width="22.1796875" customWidth="1"/>
    <col min="2" max="2" width="14.54296875" customWidth="1"/>
  </cols>
  <sheetData>
    <row r="1" spans="1:4">
      <c r="A1" s="4" t="s">
        <v>85</v>
      </c>
      <c r="B1" s="4" t="s">
        <v>76</v>
      </c>
      <c r="C1" s="4">
        <v>2020</v>
      </c>
      <c r="D1" s="5">
        <v>38.159999999999997</v>
      </c>
    </row>
    <row r="2" spans="1:4">
      <c r="A2" s="4" t="s">
        <v>86</v>
      </c>
      <c r="B2" s="4" t="s">
        <v>76</v>
      </c>
      <c r="C2" s="4">
        <v>2020</v>
      </c>
      <c r="D2" s="5">
        <v>30.24</v>
      </c>
    </row>
    <row r="3" spans="1:4">
      <c r="A3" s="4" t="s">
        <v>87</v>
      </c>
      <c r="B3" s="4" t="s">
        <v>76</v>
      </c>
      <c r="C3" s="4">
        <v>2020</v>
      </c>
      <c r="D3" s="5">
        <v>46.44</v>
      </c>
    </row>
    <row r="4" spans="1:4">
      <c r="A4" s="4" t="s">
        <v>88</v>
      </c>
      <c r="B4" s="4" t="s">
        <v>76</v>
      </c>
      <c r="C4" s="4">
        <v>2020</v>
      </c>
      <c r="D4" s="5">
        <v>3.96</v>
      </c>
    </row>
    <row r="5" spans="1:4">
      <c r="A5" s="4" t="s">
        <v>11</v>
      </c>
      <c r="B5" s="4" t="s">
        <v>76</v>
      </c>
      <c r="C5" s="4">
        <v>2020</v>
      </c>
      <c r="D5" s="5">
        <v>22.18</v>
      </c>
    </row>
    <row r="6" spans="1:4">
      <c r="A6" s="4" t="s">
        <v>89</v>
      </c>
      <c r="B6" s="4" t="s">
        <v>76</v>
      </c>
      <c r="C6" s="4">
        <v>2020</v>
      </c>
      <c r="D6" s="5">
        <v>20.16</v>
      </c>
    </row>
    <row r="7" spans="1:4">
      <c r="A7" s="4" t="s">
        <v>90</v>
      </c>
      <c r="B7" s="4" t="s">
        <v>76</v>
      </c>
      <c r="C7" s="4">
        <v>2020</v>
      </c>
      <c r="D7" s="5">
        <v>1.69</v>
      </c>
    </row>
    <row r="8" spans="1:4">
      <c r="A8" s="4" t="s">
        <v>91</v>
      </c>
      <c r="B8" s="4" t="s">
        <v>76</v>
      </c>
      <c r="C8" s="4">
        <v>2020</v>
      </c>
      <c r="D8" s="5">
        <v>8.2799999999999994</v>
      </c>
    </row>
    <row r="9" spans="1:4">
      <c r="A9" s="4" t="s">
        <v>84</v>
      </c>
      <c r="B9" s="4" t="s">
        <v>76</v>
      </c>
      <c r="C9" s="4">
        <v>2020</v>
      </c>
      <c r="D9" s="5">
        <v>10.8</v>
      </c>
    </row>
    <row r="10" spans="1:4">
      <c r="A10" s="4" t="s">
        <v>81</v>
      </c>
      <c r="B10" s="4" t="s">
        <v>76</v>
      </c>
      <c r="C10" s="4">
        <v>2020</v>
      </c>
      <c r="D10" s="5">
        <v>7.5</v>
      </c>
    </row>
    <row r="11" spans="1:4">
      <c r="A11" s="4" t="s">
        <v>82</v>
      </c>
      <c r="B11" s="4" t="s">
        <v>76</v>
      </c>
      <c r="C11" s="4">
        <v>2020</v>
      </c>
      <c r="D11" s="5">
        <v>37.5</v>
      </c>
    </row>
    <row r="12" spans="1:4">
      <c r="A12" s="4" t="s">
        <v>80</v>
      </c>
      <c r="B12" s="4" t="s">
        <v>76</v>
      </c>
      <c r="C12" s="4">
        <v>2020</v>
      </c>
      <c r="D12" s="5">
        <v>82.5</v>
      </c>
    </row>
    <row r="13" spans="1:4">
      <c r="A13" s="4" t="s">
        <v>75</v>
      </c>
      <c r="B13" s="4" t="s">
        <v>76</v>
      </c>
      <c r="C13" s="4">
        <v>2020</v>
      </c>
      <c r="D13" s="5">
        <v>69</v>
      </c>
    </row>
    <row r="14" spans="1:4">
      <c r="A14" s="4" t="s">
        <v>79</v>
      </c>
      <c r="B14" s="4" t="s">
        <v>76</v>
      </c>
      <c r="C14" s="4">
        <v>2020</v>
      </c>
      <c r="D14" s="5">
        <v>22.5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B1DFB-947E-4D77-A1AC-85232CA68C6C}">
  <sheetPr>
    <tabColor rgb="FFFF6699"/>
  </sheetPr>
  <dimension ref="A1:Q26"/>
  <sheetViews>
    <sheetView workbookViewId="0">
      <selection activeCell="C31" sqref="C31"/>
    </sheetView>
  </sheetViews>
  <sheetFormatPr defaultRowHeight="14.5"/>
  <cols>
    <col min="1" max="1" width="60.453125" customWidth="1"/>
    <col min="2" max="2" width="13.81640625" customWidth="1"/>
    <col min="3" max="3" width="30.6328125" customWidth="1"/>
    <col min="4" max="9" width="13.81640625" customWidth="1"/>
    <col min="10" max="14" width="20.6328125" customWidth="1"/>
  </cols>
  <sheetData>
    <row r="1" spans="1:15">
      <c r="A1" t="s">
        <v>147</v>
      </c>
      <c r="B1" t="s">
        <v>123</v>
      </c>
      <c r="C1" t="s">
        <v>105</v>
      </c>
      <c r="D1" t="s">
        <v>106</v>
      </c>
      <c r="E1" t="s">
        <v>107</v>
      </c>
      <c r="F1" t="s">
        <v>108</v>
      </c>
      <c r="G1" t="s">
        <v>122</v>
      </c>
      <c r="H1" t="s">
        <v>119</v>
      </c>
      <c r="I1" s="10" t="s">
        <v>169</v>
      </c>
      <c r="J1" s="10" t="s">
        <v>170</v>
      </c>
      <c r="K1" s="10" t="s">
        <v>171</v>
      </c>
      <c r="L1" s="10" t="s">
        <v>172</v>
      </c>
      <c r="O1" t="s">
        <v>173</v>
      </c>
    </row>
    <row r="2" spans="1:15">
      <c r="A2" t="s">
        <v>174</v>
      </c>
      <c r="B2">
        <v>3845510</v>
      </c>
      <c r="C2">
        <v>0.33</v>
      </c>
      <c r="D2">
        <v>7</v>
      </c>
      <c r="E2">
        <v>40</v>
      </c>
      <c r="F2">
        <v>40</v>
      </c>
      <c r="G2" s="11">
        <f>B2*0.016</f>
        <v>61528.160000000003</v>
      </c>
      <c r="H2">
        <v>3.5</v>
      </c>
      <c r="N2" t="s">
        <v>175</v>
      </c>
      <c r="O2" s="12" t="s">
        <v>176</v>
      </c>
    </row>
    <row r="3" spans="1:15">
      <c r="A3" t="s">
        <v>177</v>
      </c>
      <c r="B3">
        <v>3845510</v>
      </c>
      <c r="C3">
        <v>0.33</v>
      </c>
      <c r="D3">
        <v>7</v>
      </c>
      <c r="E3">
        <v>40</v>
      </c>
      <c r="F3">
        <v>40</v>
      </c>
      <c r="G3" s="11">
        <f>B3*0.016</f>
        <v>61528.160000000003</v>
      </c>
      <c r="H3">
        <v>3.5</v>
      </c>
      <c r="N3" t="s">
        <v>88</v>
      </c>
      <c r="O3" s="12" t="s">
        <v>176</v>
      </c>
    </row>
    <row r="4" spans="1:15">
      <c r="A4" t="s">
        <v>178</v>
      </c>
      <c r="B4">
        <v>343000</v>
      </c>
      <c r="C4">
        <v>0.35</v>
      </c>
      <c r="D4">
        <v>7</v>
      </c>
      <c r="E4">
        <v>25</v>
      </c>
      <c r="F4">
        <v>25</v>
      </c>
      <c r="G4" s="11">
        <f>B4*0.025</f>
        <v>8575</v>
      </c>
      <c r="H4">
        <v>6</v>
      </c>
      <c r="N4" t="s">
        <v>179</v>
      </c>
      <c r="O4" s="12" t="s">
        <v>176</v>
      </c>
    </row>
    <row r="5" spans="1:15">
      <c r="A5" t="s">
        <v>13</v>
      </c>
      <c r="B5">
        <v>7940450</v>
      </c>
      <c r="C5">
        <v>0.33</v>
      </c>
      <c r="D5">
        <v>7</v>
      </c>
      <c r="E5">
        <f>F5</f>
        <v>40</v>
      </c>
      <c r="F5">
        <v>40</v>
      </c>
      <c r="G5" s="11">
        <f>B5*0.014</f>
        <v>111166.3</v>
      </c>
      <c r="H5">
        <v>3.5</v>
      </c>
      <c r="O5" s="12" t="s">
        <v>176</v>
      </c>
    </row>
    <row r="6" spans="1:15">
      <c r="A6" t="s">
        <v>181</v>
      </c>
      <c r="B6">
        <f xml:space="preserve"> 2000*1000</f>
        <v>2000000</v>
      </c>
      <c r="C6">
        <v>1</v>
      </c>
      <c r="D6">
        <v>7</v>
      </c>
      <c r="E6">
        <v>100</v>
      </c>
      <c r="F6">
        <v>100</v>
      </c>
      <c r="G6">
        <v>16000</v>
      </c>
      <c r="H6">
        <v>2.5000000000000001E-3</v>
      </c>
      <c r="I6">
        <v>5</v>
      </c>
      <c r="J6">
        <v>0.89</v>
      </c>
      <c r="K6">
        <v>0.89</v>
      </c>
      <c r="L6">
        <v>0</v>
      </c>
      <c r="O6" t="s">
        <v>182</v>
      </c>
    </row>
    <row r="7" spans="1:15">
      <c r="B7" s="11"/>
      <c r="G7" s="11"/>
    </row>
    <row r="8" spans="1:15">
      <c r="B8" s="11"/>
      <c r="G8" s="11"/>
    </row>
    <row r="9" spans="1:15">
      <c r="A9" t="s">
        <v>26</v>
      </c>
    </row>
    <row r="10" spans="1:15">
      <c r="A10" t="s">
        <v>32</v>
      </c>
    </row>
    <row r="11" spans="1:15">
      <c r="A11" t="s">
        <v>42</v>
      </c>
    </row>
    <row r="12" spans="1:15">
      <c r="A12" t="s">
        <v>64</v>
      </c>
    </row>
    <row r="13" spans="1:15">
      <c r="A13" t="s">
        <v>69</v>
      </c>
    </row>
    <row r="14" spans="1:15">
      <c r="A14" t="s">
        <v>73</v>
      </c>
    </row>
    <row r="15" spans="1:15">
      <c r="A15" t="s">
        <v>74</v>
      </c>
    </row>
    <row r="19" spans="7:17">
      <c r="Q19" t="s">
        <v>168</v>
      </c>
    </row>
    <row r="24" spans="7:17">
      <c r="G24" s="11"/>
      <c r="H24" s="11"/>
    </row>
    <row r="25" spans="7:17">
      <c r="G25" s="11"/>
      <c r="H25" s="11"/>
    </row>
    <row r="26" spans="7:17">
      <c r="G26" s="11"/>
      <c r="H26" s="11"/>
    </row>
  </sheetData>
  <hyperlinks>
    <hyperlink ref="O4" r:id="rId1" xr:uid="{CF1418B0-EAA1-49DC-AF77-26CB4FFD6465}"/>
    <hyperlink ref="O3" r:id="rId2" xr:uid="{2A89EB1C-EE22-4DB8-BE26-6C89CA6FDED9}"/>
    <hyperlink ref="O5" r:id="rId3" xr:uid="{0EA913E0-A2BC-446D-BA90-C84EF941D57C}"/>
    <hyperlink ref="O2" r:id="rId4" xr:uid="{97BF3871-2C9F-4A98-8C67-66B6773BB269}"/>
  </hyperlinks>
  <pageMargins left="0.7" right="0.7" top="0.75" bottom="0.75" header="0.3" footer="0.3"/>
  <drawing r:id="rId5"/>
  <legacyDrawing r:id="rId6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781B2-20FB-4DB7-8C67-8F3D24312936}">
  <sheetPr>
    <tabColor rgb="FFFF6699"/>
  </sheetPr>
  <dimension ref="A1:DI57"/>
  <sheetViews>
    <sheetView tabSelected="1" zoomScale="70" zoomScaleNormal="70" workbookViewId="0">
      <selection activeCell="G20" sqref="G20"/>
    </sheetView>
  </sheetViews>
  <sheetFormatPr defaultRowHeight="14.5"/>
  <cols>
    <col min="1" max="1" width="50.54296875" customWidth="1"/>
    <col min="2" max="13" width="23.08984375" customWidth="1"/>
    <col min="25" max="113" width="8.7265625" style="8"/>
  </cols>
  <sheetData>
    <row r="1" spans="1:113">
      <c r="A1" t="s">
        <v>187</v>
      </c>
      <c r="B1" t="s">
        <v>122</v>
      </c>
      <c r="C1" t="s">
        <v>123</v>
      </c>
      <c r="D1" t="s">
        <v>119</v>
      </c>
      <c r="E1" t="s">
        <v>102</v>
      </c>
      <c r="F1" t="s">
        <v>105</v>
      </c>
      <c r="G1" t="s">
        <v>106</v>
      </c>
      <c r="H1" t="s">
        <v>107</v>
      </c>
      <c r="I1" t="s">
        <v>108</v>
      </c>
      <c r="J1" s="10" t="s">
        <v>169</v>
      </c>
      <c r="K1" s="10" t="s">
        <v>170</v>
      </c>
      <c r="L1" s="10" t="s">
        <v>171</v>
      </c>
      <c r="M1" s="10" t="s">
        <v>172</v>
      </c>
      <c r="N1" t="s">
        <v>113</v>
      </c>
      <c r="O1" t="s">
        <v>109</v>
      </c>
      <c r="P1" t="s">
        <v>114</v>
      </c>
      <c r="Q1" t="s">
        <v>110</v>
      </c>
      <c r="R1" t="s">
        <v>129</v>
      </c>
      <c r="S1" t="s">
        <v>128</v>
      </c>
      <c r="T1" t="s">
        <v>127</v>
      </c>
      <c r="U1" t="s">
        <v>126</v>
      </c>
      <c r="V1" t="s">
        <v>118</v>
      </c>
      <c r="W1" t="s">
        <v>115</v>
      </c>
      <c r="Y1" s="8" t="s">
        <v>173</v>
      </c>
    </row>
    <row r="2" spans="1:113" s="9" customFormat="1">
      <c r="A2" s="9" t="s">
        <v>26</v>
      </c>
      <c r="B2" s="9">
        <v>117000</v>
      </c>
      <c r="C2" s="9">
        <v>2900000</v>
      </c>
      <c r="D2" s="9">
        <v>1.9</v>
      </c>
      <c r="E2" s="9">
        <v>9.4393000000000005E-2</v>
      </c>
      <c r="F2" s="9">
        <v>0.309</v>
      </c>
      <c r="G2" s="9">
        <v>7</v>
      </c>
      <c r="H2" s="9">
        <v>20</v>
      </c>
      <c r="I2" s="9">
        <v>25</v>
      </c>
      <c r="O2" s="9">
        <v>0.15</v>
      </c>
      <c r="Q2" s="9">
        <v>21</v>
      </c>
      <c r="V2" s="9">
        <v>39.369999999999997</v>
      </c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P2" s="8"/>
      <c r="CQ2" s="8"/>
      <c r="CR2" s="8"/>
      <c r="CS2" s="8"/>
      <c r="CT2" s="8"/>
      <c r="CU2" s="8"/>
      <c r="CV2" s="8"/>
      <c r="CW2" s="8"/>
      <c r="CX2" s="8"/>
      <c r="CY2" s="8"/>
      <c r="CZ2" s="8"/>
      <c r="DA2" s="8"/>
      <c r="DB2" s="8"/>
      <c r="DC2" s="8"/>
      <c r="DD2" s="8"/>
      <c r="DE2" s="8"/>
      <c r="DF2" s="8"/>
      <c r="DG2" s="8"/>
      <c r="DH2" s="8"/>
      <c r="DI2" s="8"/>
    </row>
    <row r="3" spans="1:113">
      <c r="A3" t="s">
        <v>27</v>
      </c>
      <c r="B3">
        <v>117000</v>
      </c>
      <c r="C3">
        <v>2900000</v>
      </c>
      <c r="D3">
        <v>1.9</v>
      </c>
      <c r="E3">
        <v>9.4393000000000005E-2</v>
      </c>
      <c r="F3">
        <v>0.309</v>
      </c>
      <c r="G3">
        <v>7</v>
      </c>
      <c r="H3">
        <v>20</v>
      </c>
      <c r="I3">
        <v>25</v>
      </c>
      <c r="O3">
        <v>0.15</v>
      </c>
      <c r="Q3">
        <v>21</v>
      </c>
      <c r="V3">
        <v>39.369999999999997</v>
      </c>
    </row>
    <row r="4" spans="1:113">
      <c r="A4" t="s">
        <v>28</v>
      </c>
      <c r="E4">
        <v>0</v>
      </c>
      <c r="F4">
        <v>1</v>
      </c>
      <c r="I4">
        <v>30</v>
      </c>
      <c r="V4">
        <v>3.0000000000000001E-3</v>
      </c>
    </row>
    <row r="5" spans="1:113">
      <c r="A5" t="s">
        <v>29</v>
      </c>
      <c r="E5">
        <v>0</v>
      </c>
      <c r="F5">
        <v>0.98</v>
      </c>
      <c r="I5">
        <v>20</v>
      </c>
      <c r="V5">
        <v>0.01</v>
      </c>
    </row>
    <row r="6" spans="1:113">
      <c r="A6" t="s">
        <v>30</v>
      </c>
      <c r="E6">
        <v>0</v>
      </c>
      <c r="F6">
        <v>4.0999999999999996</v>
      </c>
      <c r="I6">
        <v>12</v>
      </c>
      <c r="V6">
        <v>6.0000000000000001E-3</v>
      </c>
    </row>
    <row r="7" spans="1:113">
      <c r="A7" t="s">
        <v>31</v>
      </c>
      <c r="E7">
        <v>0</v>
      </c>
      <c r="F7">
        <v>4.2</v>
      </c>
      <c r="I7">
        <v>18</v>
      </c>
      <c r="V7">
        <v>0.01</v>
      </c>
    </row>
    <row r="8" spans="1:113" s="9" customFormat="1">
      <c r="A8" s="9" t="s">
        <v>32</v>
      </c>
      <c r="B8" s="9">
        <v>27800</v>
      </c>
      <c r="C8" s="9">
        <v>830000</v>
      </c>
      <c r="D8" s="9">
        <v>4.2</v>
      </c>
      <c r="E8" s="9">
        <v>9.4393000000000005E-2</v>
      </c>
      <c r="F8" s="9">
        <v>0.61</v>
      </c>
      <c r="G8" s="9">
        <v>7</v>
      </c>
      <c r="H8" s="9">
        <v>20</v>
      </c>
      <c r="I8" s="9">
        <v>25</v>
      </c>
      <c r="O8" s="9">
        <v>0.4</v>
      </c>
      <c r="Q8" s="9">
        <v>14</v>
      </c>
      <c r="V8" s="9">
        <v>300</v>
      </c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  <c r="CS8" s="8"/>
      <c r="CT8" s="8"/>
      <c r="CU8" s="8"/>
      <c r="CV8" s="8"/>
      <c r="CW8" s="8"/>
      <c r="CX8" s="8"/>
      <c r="CY8" s="8"/>
      <c r="CZ8" s="8"/>
      <c r="DA8" s="8"/>
      <c r="DB8" s="8"/>
      <c r="DC8" s="8"/>
      <c r="DD8" s="8"/>
      <c r="DE8" s="8"/>
      <c r="DF8" s="8"/>
      <c r="DG8" s="8"/>
      <c r="DH8" s="8"/>
      <c r="DI8" s="8"/>
    </row>
    <row r="9" spans="1:113" s="9" customFormat="1">
      <c r="A9" s="9" t="s">
        <v>33</v>
      </c>
      <c r="B9" s="9">
        <v>27800</v>
      </c>
      <c r="C9" s="9">
        <v>1200000</v>
      </c>
      <c r="D9" s="9">
        <v>4.2</v>
      </c>
      <c r="E9" s="9">
        <v>9.4393000000000005E-2</v>
      </c>
      <c r="F9" s="9">
        <v>0.53</v>
      </c>
      <c r="G9" s="9">
        <v>7</v>
      </c>
      <c r="H9" s="9">
        <v>20</v>
      </c>
      <c r="I9" s="9">
        <v>25</v>
      </c>
      <c r="O9" s="9">
        <v>0.4</v>
      </c>
      <c r="Q9" s="9">
        <v>14</v>
      </c>
      <c r="V9" s="9">
        <v>55</v>
      </c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  <c r="CS9" s="8"/>
      <c r="CT9" s="8"/>
      <c r="CU9" s="8"/>
      <c r="CV9" s="8"/>
      <c r="CW9" s="8"/>
      <c r="CX9" s="8"/>
      <c r="CY9" s="8"/>
      <c r="CZ9" s="8"/>
      <c r="DA9" s="8"/>
      <c r="DB9" s="8"/>
      <c r="DC9" s="8"/>
      <c r="DD9" s="8"/>
      <c r="DE9" s="8"/>
      <c r="DF9" s="8"/>
      <c r="DG9" s="8"/>
      <c r="DH9" s="8"/>
      <c r="DI9" s="8"/>
    </row>
    <row r="10" spans="1:113">
      <c r="A10" t="s">
        <v>34</v>
      </c>
      <c r="B10">
        <v>27800</v>
      </c>
      <c r="C10">
        <v>1200000</v>
      </c>
      <c r="D10">
        <v>4.2</v>
      </c>
      <c r="E10">
        <v>9.4393000000000005E-2</v>
      </c>
      <c r="F10">
        <v>0.53</v>
      </c>
      <c r="G10">
        <v>7</v>
      </c>
      <c r="H10">
        <v>20</v>
      </c>
      <c r="I10">
        <v>25</v>
      </c>
      <c r="O10">
        <v>0.4</v>
      </c>
      <c r="Q10">
        <v>14</v>
      </c>
      <c r="V10">
        <v>55</v>
      </c>
    </row>
    <row r="11" spans="1:113">
      <c r="A11" t="s">
        <v>35</v>
      </c>
      <c r="D11">
        <v>21</v>
      </c>
      <c r="E11">
        <v>9.4393000000000005E-2</v>
      </c>
      <c r="G11">
        <v>7</v>
      </c>
      <c r="H11">
        <v>20</v>
      </c>
      <c r="V11">
        <v>0.5</v>
      </c>
    </row>
    <row r="12" spans="1:113">
      <c r="A12" t="s">
        <v>36</v>
      </c>
      <c r="B12">
        <v>68680</v>
      </c>
      <c r="C12">
        <v>4040000</v>
      </c>
      <c r="E12">
        <v>9.4393000000000005E-2</v>
      </c>
      <c r="G12">
        <v>7</v>
      </c>
      <c r="H12">
        <v>20</v>
      </c>
      <c r="I12">
        <v>30</v>
      </c>
      <c r="V12">
        <v>150</v>
      </c>
    </row>
    <row r="13" spans="1:113">
      <c r="A13" t="s">
        <v>37</v>
      </c>
      <c r="B13">
        <v>60520.000000000007</v>
      </c>
      <c r="C13">
        <v>3560000</v>
      </c>
      <c r="E13">
        <v>9.4393000000000005E-2</v>
      </c>
      <c r="G13">
        <v>7</v>
      </c>
      <c r="H13">
        <v>20</v>
      </c>
      <c r="I13">
        <v>30</v>
      </c>
      <c r="V13">
        <v>100</v>
      </c>
    </row>
    <row r="14" spans="1:113">
      <c r="A14" t="s">
        <v>38</v>
      </c>
      <c r="B14">
        <v>104000</v>
      </c>
      <c r="C14">
        <v>3460000</v>
      </c>
      <c r="D14">
        <v>1.0629999999999999</v>
      </c>
      <c r="V14">
        <v>225</v>
      </c>
    </row>
    <row r="15" spans="1:113">
      <c r="A15" t="s">
        <v>39</v>
      </c>
      <c r="E15">
        <v>9.4393000000000005E-2</v>
      </c>
      <c r="G15">
        <v>7</v>
      </c>
      <c r="H15">
        <v>20</v>
      </c>
      <c r="I15">
        <v>20</v>
      </c>
      <c r="Q15">
        <v>21</v>
      </c>
      <c r="V15">
        <v>170</v>
      </c>
    </row>
    <row r="16" spans="1:113">
      <c r="A16" t="s">
        <v>40</v>
      </c>
      <c r="C16">
        <v>900000</v>
      </c>
      <c r="D16">
        <v>9.5</v>
      </c>
      <c r="V16">
        <v>173.06666666666669</v>
      </c>
    </row>
    <row r="17" spans="1:113">
      <c r="A17" t="s">
        <v>41</v>
      </c>
      <c r="B17">
        <v>11450</v>
      </c>
      <c r="C17">
        <v>2290000</v>
      </c>
      <c r="E17">
        <v>9.4393000000000005E-2</v>
      </c>
      <c r="G17">
        <v>7</v>
      </c>
      <c r="H17">
        <v>20</v>
      </c>
      <c r="I17">
        <v>60</v>
      </c>
      <c r="V17">
        <v>200</v>
      </c>
    </row>
    <row r="18" spans="1:113" s="9" customFormat="1">
      <c r="A18" s="9" t="s">
        <v>42</v>
      </c>
      <c r="B18" s="9">
        <v>13450</v>
      </c>
      <c r="C18" s="9">
        <v>2690000</v>
      </c>
      <c r="E18" s="9">
        <v>9.4393000000000005E-2</v>
      </c>
      <c r="G18" s="9">
        <v>7</v>
      </c>
      <c r="H18" s="9">
        <v>20</v>
      </c>
      <c r="I18" s="9">
        <v>60</v>
      </c>
      <c r="V18" s="9">
        <v>60</v>
      </c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  <c r="CS18" s="8"/>
      <c r="CT18" s="8"/>
      <c r="CU18" s="8"/>
      <c r="CV18" s="8"/>
      <c r="CW18" s="8"/>
      <c r="CX18" s="8"/>
      <c r="CY18" s="8"/>
      <c r="CZ18" s="8"/>
      <c r="DA18" s="8"/>
      <c r="DB18" s="8"/>
      <c r="DC18" s="8"/>
      <c r="DD18" s="8"/>
      <c r="DE18" s="8"/>
      <c r="DF18" s="8"/>
      <c r="DG18" s="8"/>
      <c r="DH18" s="8"/>
      <c r="DI18" s="8"/>
    </row>
    <row r="19" spans="1:113">
      <c r="A19" t="s">
        <v>43</v>
      </c>
      <c r="B19">
        <v>33550</v>
      </c>
      <c r="C19">
        <v>3355000</v>
      </c>
      <c r="E19">
        <v>9.4393000000000005E-2</v>
      </c>
      <c r="G19">
        <v>7</v>
      </c>
      <c r="H19">
        <v>20</v>
      </c>
      <c r="I19">
        <v>60</v>
      </c>
      <c r="V19">
        <v>10</v>
      </c>
    </row>
    <row r="20" spans="1:113">
      <c r="A20" t="s">
        <v>44</v>
      </c>
      <c r="B20">
        <v>14950</v>
      </c>
      <c r="C20">
        <v>2990000</v>
      </c>
      <c r="E20">
        <v>9.4393000000000005E-2</v>
      </c>
      <c r="G20">
        <v>7</v>
      </c>
      <c r="H20">
        <v>20</v>
      </c>
      <c r="I20">
        <v>60</v>
      </c>
      <c r="V20">
        <v>10</v>
      </c>
    </row>
    <row r="21" spans="1:113">
      <c r="A21" t="s">
        <v>45</v>
      </c>
      <c r="B21">
        <v>31000</v>
      </c>
      <c r="C21">
        <v>680000</v>
      </c>
      <c r="D21">
        <v>2.62</v>
      </c>
      <c r="E21">
        <v>9.4393000000000005E-2</v>
      </c>
      <c r="F21">
        <v>1.012</v>
      </c>
      <c r="G21">
        <v>7</v>
      </c>
      <c r="H21">
        <v>20</v>
      </c>
      <c r="I21">
        <v>25</v>
      </c>
      <c r="O21">
        <v>0.4</v>
      </c>
      <c r="Q21">
        <v>21</v>
      </c>
      <c r="V21">
        <v>6.1</v>
      </c>
    </row>
    <row r="22" spans="1:113">
      <c r="A22" t="s">
        <v>46</v>
      </c>
      <c r="B22">
        <v>31000</v>
      </c>
      <c r="C22">
        <v>680000</v>
      </c>
      <c r="D22">
        <v>2.62</v>
      </c>
      <c r="E22">
        <v>9.4393000000000005E-2</v>
      </c>
      <c r="F22">
        <v>1.012</v>
      </c>
      <c r="G22">
        <v>7</v>
      </c>
      <c r="H22">
        <v>20</v>
      </c>
      <c r="I22">
        <v>25</v>
      </c>
      <c r="O22">
        <v>0.4</v>
      </c>
      <c r="Q22">
        <v>21</v>
      </c>
      <c r="V22">
        <v>6.1</v>
      </c>
    </row>
    <row r="23" spans="1:113">
      <c r="A23" t="s">
        <v>47</v>
      </c>
      <c r="B23">
        <v>1020</v>
      </c>
      <c r="C23">
        <v>60000</v>
      </c>
      <c r="D23">
        <v>1</v>
      </c>
      <c r="E23">
        <v>9.4393000000000005E-2</v>
      </c>
      <c r="F23">
        <v>0.99</v>
      </c>
      <c r="G23">
        <v>7</v>
      </c>
      <c r="H23">
        <v>20</v>
      </c>
      <c r="I23">
        <v>20</v>
      </c>
      <c r="O23">
        <v>0.05</v>
      </c>
      <c r="Q23">
        <v>1</v>
      </c>
      <c r="V23">
        <v>10</v>
      </c>
    </row>
    <row r="24" spans="1:113">
      <c r="A24" t="s">
        <v>48</v>
      </c>
      <c r="B24">
        <v>1020</v>
      </c>
      <c r="C24">
        <v>60000</v>
      </c>
      <c r="D24">
        <v>1</v>
      </c>
      <c r="E24">
        <v>9.4393000000000005E-2</v>
      </c>
      <c r="F24">
        <v>0.99</v>
      </c>
      <c r="G24">
        <v>7</v>
      </c>
      <c r="H24">
        <v>20</v>
      </c>
      <c r="I24">
        <v>20</v>
      </c>
      <c r="O24">
        <v>0.05</v>
      </c>
      <c r="Q24">
        <v>1</v>
      </c>
      <c r="V24">
        <v>10</v>
      </c>
    </row>
    <row r="25" spans="1:113">
      <c r="A25" t="s">
        <v>49</v>
      </c>
      <c r="B25">
        <v>1900</v>
      </c>
      <c r="C25">
        <v>50000</v>
      </c>
      <c r="D25">
        <v>1</v>
      </c>
      <c r="E25">
        <v>9.4393000000000005E-2</v>
      </c>
      <c r="F25">
        <v>1.06</v>
      </c>
      <c r="G25">
        <v>7</v>
      </c>
      <c r="H25">
        <v>20</v>
      </c>
      <c r="I25">
        <v>25</v>
      </c>
      <c r="O25">
        <v>0.15</v>
      </c>
      <c r="Q25">
        <v>2.8</v>
      </c>
      <c r="V25">
        <v>5.25</v>
      </c>
    </row>
    <row r="26" spans="1:113">
      <c r="A26" t="s">
        <v>50</v>
      </c>
      <c r="B26">
        <v>1900</v>
      </c>
      <c r="C26">
        <v>50000</v>
      </c>
      <c r="D26">
        <v>1</v>
      </c>
      <c r="E26">
        <v>9.4393000000000005E-2</v>
      </c>
      <c r="F26">
        <v>1.06</v>
      </c>
      <c r="G26">
        <v>7</v>
      </c>
      <c r="H26">
        <v>20</v>
      </c>
      <c r="I26">
        <v>25</v>
      </c>
      <c r="O26">
        <v>0.15</v>
      </c>
      <c r="Q26">
        <v>2.8</v>
      </c>
      <c r="V26">
        <v>5.25</v>
      </c>
    </row>
    <row r="27" spans="1:113">
      <c r="A27" t="s">
        <v>51</v>
      </c>
      <c r="B27">
        <v>2000</v>
      </c>
      <c r="C27">
        <v>570000</v>
      </c>
      <c r="D27">
        <v>2.0099999999999998</v>
      </c>
      <c r="E27">
        <v>9.4393000000000005E-2</v>
      </c>
      <c r="F27">
        <v>5.2</v>
      </c>
      <c r="G27">
        <v>7</v>
      </c>
      <c r="H27">
        <v>20</v>
      </c>
      <c r="I27">
        <v>25</v>
      </c>
      <c r="O27">
        <v>0.25</v>
      </c>
      <c r="Q27">
        <v>7</v>
      </c>
      <c r="U27">
        <v>10</v>
      </c>
      <c r="V27">
        <v>10</v>
      </c>
    </row>
    <row r="28" spans="1:113">
      <c r="A28" t="s">
        <v>52</v>
      </c>
      <c r="B28">
        <v>2000</v>
      </c>
      <c r="C28">
        <v>570000</v>
      </c>
      <c r="D28">
        <v>2.0099999999999998</v>
      </c>
      <c r="E28">
        <v>9.4393000000000005E-2</v>
      </c>
      <c r="F28">
        <v>5.2</v>
      </c>
      <c r="G28">
        <v>7</v>
      </c>
      <c r="H28">
        <v>20</v>
      </c>
      <c r="I28">
        <v>25</v>
      </c>
      <c r="O28">
        <v>0.25</v>
      </c>
      <c r="Q28">
        <v>7</v>
      </c>
      <c r="U28">
        <v>10</v>
      </c>
      <c r="V28">
        <v>10</v>
      </c>
    </row>
    <row r="29" spans="1:113">
      <c r="A29" t="s">
        <v>53</v>
      </c>
      <c r="B29">
        <v>22500</v>
      </c>
      <c r="C29">
        <v>2690000</v>
      </c>
      <c r="D29">
        <v>4.5999999999999996</v>
      </c>
      <c r="E29">
        <v>9.4393000000000005E-2</v>
      </c>
      <c r="F29">
        <v>8.66</v>
      </c>
      <c r="G29">
        <v>7</v>
      </c>
      <c r="H29">
        <v>20</v>
      </c>
      <c r="I29">
        <v>30</v>
      </c>
      <c r="O29">
        <v>0.2</v>
      </c>
      <c r="Q29">
        <v>14</v>
      </c>
      <c r="V29">
        <v>13.1</v>
      </c>
    </row>
    <row r="30" spans="1:113">
      <c r="A30" t="s">
        <v>54</v>
      </c>
      <c r="B30">
        <v>22500</v>
      </c>
      <c r="C30">
        <v>2690000</v>
      </c>
      <c r="D30">
        <v>4.5999999999999996</v>
      </c>
      <c r="E30">
        <v>9.4393000000000005E-2</v>
      </c>
      <c r="F30">
        <v>8.66</v>
      </c>
      <c r="G30">
        <v>7</v>
      </c>
      <c r="H30">
        <v>20</v>
      </c>
      <c r="I30">
        <v>30</v>
      </c>
      <c r="O30">
        <v>0.2</v>
      </c>
      <c r="Q30">
        <v>14</v>
      </c>
      <c r="V30">
        <v>13.1</v>
      </c>
    </row>
    <row r="31" spans="1:113">
      <c r="A31" t="s">
        <v>55</v>
      </c>
      <c r="B31">
        <v>16300</v>
      </c>
      <c r="C31">
        <v>1970000</v>
      </c>
      <c r="D31">
        <v>2.9</v>
      </c>
      <c r="E31">
        <v>9.4393000000000005E-2</v>
      </c>
      <c r="F31">
        <v>2.98</v>
      </c>
      <c r="G31">
        <v>7</v>
      </c>
      <c r="H31">
        <v>20</v>
      </c>
      <c r="I31">
        <v>30</v>
      </c>
      <c r="O31">
        <v>0.2</v>
      </c>
      <c r="Q31">
        <v>14</v>
      </c>
      <c r="V31">
        <v>17.399999999999999</v>
      </c>
    </row>
    <row r="32" spans="1:113">
      <c r="A32" t="s">
        <v>56</v>
      </c>
      <c r="B32">
        <v>16300</v>
      </c>
      <c r="C32">
        <v>1970000</v>
      </c>
      <c r="D32">
        <v>2.9</v>
      </c>
      <c r="E32">
        <v>9.4393000000000005E-2</v>
      </c>
      <c r="F32">
        <v>2.98</v>
      </c>
      <c r="G32">
        <v>7</v>
      </c>
      <c r="H32">
        <v>20</v>
      </c>
      <c r="I32">
        <v>30</v>
      </c>
      <c r="O32">
        <v>0.2</v>
      </c>
      <c r="Q32">
        <v>14</v>
      </c>
      <c r="V32">
        <v>17.399999999999999</v>
      </c>
    </row>
    <row r="33" spans="1:113">
      <c r="A33" t="s">
        <v>57</v>
      </c>
      <c r="B33">
        <v>4000</v>
      </c>
      <c r="C33">
        <v>380000</v>
      </c>
      <c r="D33">
        <v>1.51</v>
      </c>
      <c r="E33">
        <v>9.4393000000000005E-2</v>
      </c>
      <c r="F33">
        <v>3.4</v>
      </c>
      <c r="G33">
        <v>7</v>
      </c>
      <c r="H33">
        <v>20</v>
      </c>
      <c r="I33">
        <v>25</v>
      </c>
      <c r="O33">
        <v>0.25</v>
      </c>
      <c r="Q33">
        <v>7</v>
      </c>
      <c r="U33">
        <v>10</v>
      </c>
      <c r="V33">
        <v>20</v>
      </c>
    </row>
    <row r="34" spans="1:113">
      <c r="A34" t="s">
        <v>58</v>
      </c>
      <c r="B34">
        <v>4000</v>
      </c>
      <c r="C34">
        <v>380000</v>
      </c>
      <c r="D34">
        <v>1.51</v>
      </c>
      <c r="E34">
        <v>9.4393000000000005E-2</v>
      </c>
      <c r="F34">
        <v>3.4</v>
      </c>
      <c r="G34">
        <v>7</v>
      </c>
      <c r="H34">
        <v>20</v>
      </c>
      <c r="I34">
        <v>25</v>
      </c>
      <c r="O34">
        <v>0.25</v>
      </c>
      <c r="Q34">
        <v>7</v>
      </c>
      <c r="U34">
        <v>10</v>
      </c>
      <c r="V34">
        <v>20</v>
      </c>
    </row>
    <row r="35" spans="1:113">
      <c r="A35" t="s">
        <v>59</v>
      </c>
      <c r="B35">
        <v>870</v>
      </c>
      <c r="C35">
        <v>930000</v>
      </c>
      <c r="D35">
        <v>3.2</v>
      </c>
      <c r="E35">
        <v>9.4393000000000005E-2</v>
      </c>
      <c r="F35">
        <v>3.1</v>
      </c>
      <c r="G35">
        <v>7</v>
      </c>
      <c r="H35">
        <v>20</v>
      </c>
      <c r="I35">
        <v>20</v>
      </c>
      <c r="O35">
        <v>0.25</v>
      </c>
      <c r="Q35">
        <v>3.5</v>
      </c>
      <c r="V35">
        <v>1.5</v>
      </c>
    </row>
    <row r="36" spans="1:113">
      <c r="A36" t="s">
        <v>60</v>
      </c>
      <c r="B36">
        <v>28000</v>
      </c>
      <c r="C36">
        <v>1000000</v>
      </c>
      <c r="D36">
        <v>1.2</v>
      </c>
      <c r="E36">
        <v>9.4393000000000005E-2</v>
      </c>
      <c r="F36">
        <v>1</v>
      </c>
      <c r="G36">
        <v>7</v>
      </c>
      <c r="H36">
        <v>20</v>
      </c>
      <c r="N36">
        <v>24</v>
      </c>
      <c r="O36">
        <v>0.4</v>
      </c>
      <c r="P36">
        <v>24</v>
      </c>
      <c r="T36">
        <v>6.6666666666666662E-3</v>
      </c>
      <c r="V36">
        <v>200</v>
      </c>
    </row>
    <row r="37" spans="1:113">
      <c r="A37" t="s">
        <v>61</v>
      </c>
      <c r="B37">
        <v>28000</v>
      </c>
      <c r="C37">
        <v>1000000</v>
      </c>
      <c r="D37">
        <v>1.2</v>
      </c>
      <c r="E37">
        <v>9.4393000000000005E-2</v>
      </c>
      <c r="F37">
        <v>1</v>
      </c>
      <c r="G37">
        <v>7</v>
      </c>
      <c r="H37">
        <v>20</v>
      </c>
      <c r="N37">
        <v>24</v>
      </c>
      <c r="O37">
        <v>0.4</v>
      </c>
      <c r="P37">
        <v>24</v>
      </c>
      <c r="T37">
        <v>6.6666666666666662E-3</v>
      </c>
      <c r="V37">
        <v>200</v>
      </c>
    </row>
    <row r="38" spans="1:113" s="9" customFormat="1">
      <c r="A38" s="9" t="s">
        <v>13</v>
      </c>
      <c r="B38" s="9">
        <v>100000</v>
      </c>
      <c r="C38" s="9">
        <v>4000000</v>
      </c>
      <c r="D38" s="9">
        <v>4</v>
      </c>
      <c r="E38" s="9">
        <v>9.4393000000000005E-2</v>
      </c>
      <c r="F38" s="9">
        <v>0.28499999999999998</v>
      </c>
      <c r="G38" s="9">
        <v>7</v>
      </c>
      <c r="H38" s="9">
        <v>20</v>
      </c>
      <c r="N38" s="9">
        <v>24</v>
      </c>
      <c r="O38" s="9">
        <v>0.4</v>
      </c>
      <c r="P38" s="9">
        <v>24</v>
      </c>
      <c r="R38" s="9">
        <v>4.07</v>
      </c>
      <c r="S38" s="9">
        <v>63</v>
      </c>
      <c r="T38" s="9">
        <v>6.6666666666666662E-3</v>
      </c>
      <c r="V38" s="9">
        <v>57</v>
      </c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  <c r="BC38" s="8"/>
      <c r="BD38" s="8"/>
      <c r="BE38" s="8"/>
      <c r="BF38" s="8"/>
      <c r="BG38" s="8"/>
      <c r="BH38" s="8"/>
      <c r="BI38" s="8"/>
      <c r="BJ38" s="8"/>
      <c r="BK38" s="8"/>
      <c r="BL38" s="8"/>
      <c r="BM38" s="8"/>
      <c r="BN38" s="8"/>
      <c r="BO38" s="8"/>
      <c r="BP38" s="8"/>
      <c r="BQ38" s="8"/>
      <c r="BR38" s="8"/>
      <c r="BS38" s="8"/>
      <c r="BT38" s="8"/>
      <c r="BU38" s="8"/>
      <c r="BV38" s="8"/>
      <c r="BW38" s="8"/>
      <c r="BX38" s="8"/>
      <c r="BY38" s="8"/>
      <c r="BZ38" s="8"/>
      <c r="CA38" s="8"/>
      <c r="CB38" s="8"/>
      <c r="CC38" s="8"/>
      <c r="CD38" s="8"/>
      <c r="CE38" s="8"/>
      <c r="CF38" s="8"/>
      <c r="CG38" s="8"/>
      <c r="CH38" s="8"/>
      <c r="CI38" s="8"/>
      <c r="CJ38" s="8"/>
      <c r="CK38" s="8"/>
      <c r="CL38" s="8"/>
      <c r="CM38" s="8"/>
      <c r="CN38" s="8"/>
      <c r="CO38" s="8"/>
      <c r="CP38" s="8"/>
      <c r="CQ38" s="8"/>
      <c r="CR38" s="8"/>
      <c r="CS38" s="8"/>
      <c r="CT38" s="8"/>
      <c r="CU38" s="8"/>
      <c r="CV38" s="8"/>
      <c r="CW38" s="8"/>
      <c r="CX38" s="8"/>
      <c r="CY38" s="8"/>
      <c r="CZ38" s="8"/>
      <c r="DA38" s="8"/>
      <c r="DB38" s="8"/>
      <c r="DC38" s="8"/>
      <c r="DD38" s="8"/>
      <c r="DE38" s="8"/>
      <c r="DF38" s="8"/>
      <c r="DG38" s="8"/>
      <c r="DH38" s="8"/>
      <c r="DI38" s="8"/>
    </row>
    <row r="39" spans="1:113">
      <c r="A39" t="s">
        <v>62</v>
      </c>
      <c r="B39">
        <v>126700</v>
      </c>
      <c r="C39">
        <v>5067000</v>
      </c>
      <c r="D39">
        <v>2.6</v>
      </c>
      <c r="E39">
        <v>9.4393000000000005E-2</v>
      </c>
      <c r="F39">
        <v>2.2499999999999998E-3</v>
      </c>
      <c r="G39">
        <v>7</v>
      </c>
      <c r="H39">
        <v>20</v>
      </c>
      <c r="N39">
        <v>24</v>
      </c>
      <c r="O39">
        <v>0.4</v>
      </c>
      <c r="P39">
        <v>24</v>
      </c>
      <c r="R39">
        <v>4.07</v>
      </c>
      <c r="S39">
        <v>50</v>
      </c>
      <c r="T39">
        <v>6.6666666666666662E-3</v>
      </c>
      <c r="V39">
        <v>47.5</v>
      </c>
    </row>
    <row r="40" spans="1:113">
      <c r="A40" t="s">
        <v>63</v>
      </c>
      <c r="B40">
        <v>126700</v>
      </c>
      <c r="C40">
        <v>5067000</v>
      </c>
      <c r="D40">
        <v>2.6</v>
      </c>
      <c r="E40">
        <v>9.4393000000000005E-2</v>
      </c>
      <c r="F40">
        <v>2.2499999999999998E-3</v>
      </c>
      <c r="G40">
        <v>7</v>
      </c>
      <c r="H40">
        <v>20</v>
      </c>
      <c r="N40">
        <v>24</v>
      </c>
      <c r="O40">
        <v>0.4</v>
      </c>
      <c r="P40">
        <v>24</v>
      </c>
      <c r="R40">
        <v>4.07</v>
      </c>
      <c r="S40">
        <v>50</v>
      </c>
      <c r="T40">
        <v>6.6666666666666662E-3</v>
      </c>
      <c r="V40">
        <v>47.5</v>
      </c>
    </row>
    <row r="41" spans="1:113" s="9" customFormat="1">
      <c r="A41" s="9" t="s">
        <v>64</v>
      </c>
      <c r="B41" s="9">
        <v>7745</v>
      </c>
      <c r="C41" s="9">
        <v>435000</v>
      </c>
      <c r="D41" s="9">
        <v>4.5</v>
      </c>
      <c r="E41" s="9">
        <v>9.4393000000000005E-2</v>
      </c>
      <c r="F41" s="9">
        <v>0.43</v>
      </c>
      <c r="G41" s="9">
        <v>7</v>
      </c>
      <c r="H41" s="9">
        <v>20</v>
      </c>
      <c r="I41" s="9">
        <v>25</v>
      </c>
      <c r="O41" s="9">
        <v>0.2</v>
      </c>
      <c r="Q41" s="9">
        <v>0.75</v>
      </c>
      <c r="U41" s="9">
        <v>43</v>
      </c>
      <c r="V41" s="9">
        <v>100</v>
      </c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8"/>
      <c r="BB41" s="8"/>
      <c r="BC41" s="8"/>
      <c r="BD41" s="8"/>
      <c r="BE41" s="8"/>
      <c r="BF41" s="8"/>
      <c r="BG41" s="8"/>
      <c r="BH41" s="8"/>
      <c r="BI41" s="8"/>
      <c r="BJ41" s="8"/>
      <c r="BK41" s="8"/>
      <c r="BL41" s="8"/>
      <c r="BM41" s="8"/>
      <c r="BN41" s="8"/>
      <c r="BO41" s="8"/>
      <c r="BP41" s="8"/>
      <c r="BQ41" s="8"/>
      <c r="BR41" s="8"/>
      <c r="BS41" s="8"/>
      <c r="BT41" s="8"/>
      <c r="BU41" s="8"/>
      <c r="BV41" s="8"/>
      <c r="BW41" s="8"/>
      <c r="BX41" s="8"/>
      <c r="BY41" s="8"/>
      <c r="BZ41" s="8"/>
      <c r="CA41" s="8"/>
      <c r="CB41" s="8"/>
      <c r="CC41" s="8"/>
      <c r="CD41" s="8"/>
      <c r="CE41" s="8"/>
      <c r="CF41" s="8"/>
      <c r="CG41" s="8"/>
      <c r="CH41" s="8"/>
      <c r="CI41" s="8"/>
      <c r="CJ41" s="8"/>
      <c r="CK41" s="8"/>
      <c r="CL41" s="8"/>
      <c r="CM41" s="8"/>
      <c r="CN41" s="8"/>
      <c r="CO41" s="8"/>
      <c r="CP41" s="8"/>
      <c r="CQ41" s="8"/>
      <c r="CR41" s="8"/>
      <c r="CS41" s="8"/>
      <c r="CT41" s="8"/>
      <c r="CU41" s="8"/>
      <c r="CV41" s="8"/>
      <c r="CW41" s="8"/>
      <c r="CX41" s="8"/>
      <c r="CY41" s="8"/>
      <c r="CZ41" s="8"/>
      <c r="DA41" s="8"/>
      <c r="DB41" s="8"/>
      <c r="DC41" s="8"/>
      <c r="DD41" s="8"/>
      <c r="DE41" s="8"/>
      <c r="DF41" s="8"/>
      <c r="DG41" s="8"/>
      <c r="DH41" s="8"/>
      <c r="DI41" s="8"/>
    </row>
    <row r="42" spans="1:113">
      <c r="A42" t="s">
        <v>65</v>
      </c>
      <c r="E42">
        <v>0.109795</v>
      </c>
      <c r="G42">
        <v>7</v>
      </c>
      <c r="H42">
        <v>15</v>
      </c>
      <c r="I42">
        <v>15</v>
      </c>
      <c r="V42">
        <v>3.7</v>
      </c>
    </row>
    <row r="43" spans="1:113">
      <c r="A43" t="s">
        <v>66</v>
      </c>
      <c r="C43">
        <v>1600000</v>
      </c>
      <c r="D43">
        <v>7.4</v>
      </c>
      <c r="V43">
        <v>188.8</v>
      </c>
    </row>
    <row r="44" spans="1:113">
      <c r="A44" t="s">
        <v>67</v>
      </c>
      <c r="B44">
        <v>9240</v>
      </c>
      <c r="C44">
        <v>630000</v>
      </c>
      <c r="E44">
        <v>9.4393000000000005E-2</v>
      </c>
      <c r="F44">
        <v>1</v>
      </c>
      <c r="G44">
        <v>7</v>
      </c>
      <c r="H44">
        <v>20</v>
      </c>
      <c r="I44">
        <v>40</v>
      </c>
      <c r="V44">
        <v>0.1</v>
      </c>
      <c r="W44">
        <v>1</v>
      </c>
    </row>
    <row r="45" spans="1:113">
      <c r="A45" t="s">
        <v>68</v>
      </c>
      <c r="B45">
        <v>10815</v>
      </c>
      <c r="C45">
        <v>870000</v>
      </c>
      <c r="E45">
        <v>9.4393000000000005E-2</v>
      </c>
      <c r="F45">
        <v>1</v>
      </c>
      <c r="G45">
        <v>7</v>
      </c>
      <c r="H45">
        <v>20</v>
      </c>
      <c r="I45">
        <v>40</v>
      </c>
      <c r="V45">
        <v>6.0000000000000001E-3</v>
      </c>
      <c r="W45">
        <v>1</v>
      </c>
    </row>
    <row r="46" spans="1:113" s="9" customFormat="1">
      <c r="A46" s="9" t="s">
        <v>69</v>
      </c>
      <c r="B46" s="9">
        <v>7250</v>
      </c>
      <c r="C46" s="9">
        <v>380000</v>
      </c>
      <c r="E46" s="9">
        <v>9.4393000000000005E-2</v>
      </c>
      <c r="F46" s="9">
        <v>1</v>
      </c>
      <c r="G46" s="9">
        <v>7</v>
      </c>
      <c r="H46" s="9">
        <v>20</v>
      </c>
      <c r="I46" s="20">
        <v>25</v>
      </c>
      <c r="V46" s="9">
        <v>8</v>
      </c>
      <c r="W46" s="9">
        <v>1</v>
      </c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  <c r="BC46" s="8"/>
      <c r="BD46" s="8"/>
      <c r="BE46" s="8"/>
      <c r="BF46" s="8"/>
      <c r="BG46" s="8"/>
      <c r="BH46" s="8"/>
      <c r="BI46" s="8"/>
      <c r="BJ46" s="8"/>
      <c r="BK46" s="8"/>
      <c r="BL46" s="8"/>
      <c r="BM46" s="8"/>
      <c r="BN46" s="8"/>
      <c r="BO46" s="8"/>
      <c r="BP46" s="8"/>
      <c r="BQ46" s="8"/>
      <c r="BR46" s="8"/>
      <c r="BS46" s="8"/>
      <c r="BT46" s="8"/>
      <c r="BU46" s="8"/>
      <c r="BV46" s="8"/>
      <c r="BW46" s="8"/>
      <c r="BX46" s="8"/>
      <c r="BY46" s="8"/>
      <c r="BZ46" s="8"/>
      <c r="CA46" s="8"/>
      <c r="CB46" s="8"/>
      <c r="CC46" s="8"/>
      <c r="CD46" s="8"/>
      <c r="CE46" s="8"/>
      <c r="CF46" s="8"/>
      <c r="CG46" s="8"/>
      <c r="CH46" s="8"/>
      <c r="CI46" s="8"/>
      <c r="CJ46" s="8"/>
      <c r="CK46" s="8"/>
      <c r="CL46" s="8"/>
      <c r="CM46" s="8"/>
      <c r="CN46" s="8"/>
      <c r="CO46" s="8"/>
      <c r="CP46" s="8"/>
      <c r="CQ46" s="8"/>
      <c r="CR46" s="8"/>
      <c r="CS46" s="8"/>
      <c r="CT46" s="8"/>
      <c r="CU46" s="8"/>
      <c r="CV46" s="8"/>
      <c r="CW46" s="8"/>
      <c r="CX46" s="8"/>
      <c r="CY46" s="8"/>
      <c r="CZ46" s="8"/>
      <c r="DA46" s="8"/>
      <c r="DB46" s="8"/>
      <c r="DC46" s="8"/>
      <c r="DD46" s="8"/>
      <c r="DE46" s="8"/>
      <c r="DF46" s="8"/>
      <c r="DG46" s="8"/>
      <c r="DH46" s="8"/>
      <c r="DI46" s="8"/>
    </row>
    <row r="47" spans="1:113">
      <c r="A47" t="s">
        <v>70</v>
      </c>
      <c r="B47">
        <v>0.04</v>
      </c>
      <c r="C47">
        <v>180000</v>
      </c>
      <c r="D47">
        <v>0.3</v>
      </c>
      <c r="E47">
        <v>9.4393000000000005E-2</v>
      </c>
      <c r="F47">
        <v>0.48</v>
      </c>
      <c r="G47">
        <v>7</v>
      </c>
      <c r="H47">
        <v>20</v>
      </c>
      <c r="I47">
        <v>30</v>
      </c>
    </row>
    <row r="48" spans="1:113">
      <c r="A48" t="s">
        <v>71</v>
      </c>
      <c r="B48">
        <v>0.04</v>
      </c>
      <c r="C48">
        <v>180000</v>
      </c>
      <c r="D48">
        <v>0.3</v>
      </c>
      <c r="E48">
        <v>9.4393000000000005E-2</v>
      </c>
      <c r="F48">
        <v>0.48</v>
      </c>
      <c r="G48">
        <v>7</v>
      </c>
      <c r="H48">
        <v>20</v>
      </c>
      <c r="I48">
        <v>30</v>
      </c>
    </row>
    <row r="49" spans="1:113">
      <c r="A49" t="s">
        <v>72</v>
      </c>
      <c r="C49">
        <v>3350000</v>
      </c>
      <c r="D49">
        <v>10</v>
      </c>
      <c r="E49">
        <v>9.4393000000000005E-2</v>
      </c>
      <c r="G49">
        <v>7</v>
      </c>
      <c r="H49">
        <v>20</v>
      </c>
      <c r="I49">
        <v>25</v>
      </c>
      <c r="V49">
        <v>55</v>
      </c>
    </row>
    <row r="50" spans="1:113" s="9" customFormat="1">
      <c r="A50" s="9" t="s">
        <v>73</v>
      </c>
      <c r="B50" s="9">
        <v>36053</v>
      </c>
      <c r="C50" s="9">
        <v>1930000</v>
      </c>
      <c r="D50" s="9">
        <v>2.7</v>
      </c>
      <c r="E50" s="9">
        <v>9.4393000000000005E-2</v>
      </c>
      <c r="F50" s="9">
        <v>1</v>
      </c>
      <c r="G50" s="9">
        <v>7</v>
      </c>
      <c r="H50" s="9">
        <v>20</v>
      </c>
      <c r="I50" s="9">
        <v>30</v>
      </c>
      <c r="V50" s="9">
        <v>15</v>
      </c>
      <c r="W50" s="9">
        <v>1</v>
      </c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  <c r="BC50" s="8"/>
      <c r="BD50" s="8"/>
      <c r="BE50" s="8"/>
      <c r="BF50" s="8"/>
      <c r="BG50" s="8"/>
      <c r="BH50" s="8"/>
      <c r="BI50" s="8"/>
      <c r="BJ50" s="8"/>
      <c r="BK50" s="8"/>
      <c r="BL50" s="8"/>
      <c r="BM50" s="8"/>
      <c r="BN50" s="8"/>
      <c r="BO50" s="8"/>
      <c r="BP50" s="8"/>
      <c r="BQ50" s="8"/>
      <c r="BR50" s="8"/>
      <c r="BS50" s="8"/>
      <c r="BT50" s="8"/>
      <c r="BU50" s="8"/>
      <c r="BV50" s="8"/>
      <c r="BW50" s="8"/>
      <c r="BX50" s="8"/>
      <c r="BY50" s="8"/>
      <c r="BZ50" s="8"/>
      <c r="CA50" s="8"/>
      <c r="CB50" s="8"/>
      <c r="CC50" s="8"/>
      <c r="CD50" s="8"/>
      <c r="CE50" s="8"/>
      <c r="CF50" s="8"/>
      <c r="CG50" s="8"/>
      <c r="CH50" s="8"/>
      <c r="CI50" s="8"/>
      <c r="CJ50" s="8"/>
      <c r="CK50" s="8"/>
      <c r="CL50" s="8"/>
      <c r="CM50" s="8"/>
      <c r="CN50" s="8"/>
      <c r="CO50" s="8"/>
      <c r="CP50" s="8"/>
      <c r="CQ50" s="8"/>
      <c r="CR50" s="8"/>
      <c r="CS50" s="8"/>
      <c r="CT50" s="8"/>
      <c r="CU50" s="8"/>
      <c r="CV50" s="8"/>
      <c r="CW50" s="8"/>
      <c r="CX50" s="8"/>
      <c r="CY50" s="8"/>
      <c r="CZ50" s="8"/>
      <c r="DA50" s="8"/>
      <c r="DB50" s="8"/>
      <c r="DC50" s="8"/>
      <c r="DD50" s="8"/>
      <c r="DE50" s="8"/>
      <c r="DF50" s="8"/>
      <c r="DG50" s="8"/>
      <c r="DH50" s="8"/>
      <c r="DI50" s="8"/>
    </row>
    <row r="51" spans="1:113" s="9" customFormat="1">
      <c r="A51" s="9" t="s">
        <v>74</v>
      </c>
      <c r="B51" s="9">
        <v>12600</v>
      </c>
      <c r="C51" s="9">
        <v>1040000</v>
      </c>
      <c r="D51" s="9">
        <v>1.35</v>
      </c>
      <c r="E51" s="9">
        <v>9.4393000000000005E-2</v>
      </c>
      <c r="F51" s="9">
        <v>1</v>
      </c>
      <c r="G51" s="9">
        <v>7</v>
      </c>
      <c r="H51" s="9">
        <v>20</v>
      </c>
      <c r="I51" s="9">
        <v>30</v>
      </c>
      <c r="V51" s="9">
        <v>5</v>
      </c>
      <c r="W51" s="9">
        <v>1</v>
      </c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  <c r="BC51" s="8"/>
      <c r="BD51" s="8"/>
      <c r="BE51" s="8"/>
      <c r="BF51" s="8"/>
      <c r="BG51" s="8"/>
      <c r="BH51" s="8"/>
      <c r="BI51" s="8"/>
      <c r="BJ51" s="8"/>
      <c r="BK51" s="8"/>
      <c r="BL51" s="8"/>
      <c r="BM51" s="8"/>
      <c r="BN51" s="8"/>
      <c r="BO51" s="8"/>
      <c r="BP51" s="8"/>
      <c r="BQ51" s="8"/>
      <c r="BR51" s="8"/>
      <c r="BS51" s="8"/>
      <c r="BT51" s="8"/>
      <c r="BU51" s="8"/>
      <c r="BV51" s="8"/>
      <c r="BW51" s="8"/>
      <c r="BX51" s="8"/>
      <c r="BY51" s="8"/>
      <c r="BZ51" s="8"/>
      <c r="CA51" s="8"/>
      <c r="CB51" s="8"/>
      <c r="CC51" s="8"/>
      <c r="CD51" s="8"/>
      <c r="CE51" s="8"/>
      <c r="CF51" s="8"/>
      <c r="CG51" s="8"/>
      <c r="CH51" s="8"/>
      <c r="CI51" s="8"/>
      <c r="CJ51" s="8"/>
      <c r="CK51" s="8"/>
      <c r="CL51" s="8"/>
      <c r="CM51" s="8"/>
      <c r="CN51" s="8"/>
      <c r="CO51" s="8"/>
      <c r="CP51" s="8"/>
      <c r="CQ51" s="8"/>
      <c r="CR51" s="8"/>
      <c r="CS51" s="8"/>
      <c r="CT51" s="8"/>
      <c r="CU51" s="8"/>
      <c r="CV51" s="8"/>
      <c r="CW51" s="8"/>
      <c r="CX51" s="8"/>
      <c r="CY51" s="8"/>
      <c r="CZ51" s="8"/>
      <c r="DA51" s="8"/>
      <c r="DB51" s="8"/>
      <c r="DC51" s="8"/>
      <c r="DD51" s="8"/>
      <c r="DE51" s="8"/>
      <c r="DF51" s="8"/>
      <c r="DG51" s="8"/>
      <c r="DH51" s="8"/>
      <c r="DI51" s="8"/>
    </row>
    <row r="52" spans="1:113" s="18" customFormat="1">
      <c r="A52" s="18" t="s">
        <v>180</v>
      </c>
      <c r="B52" s="19">
        <v>540</v>
      </c>
      <c r="C52" s="22">
        <v>284000</v>
      </c>
      <c r="D52" s="18">
        <v>1.8</v>
      </c>
      <c r="F52" s="18">
        <v>0.9</v>
      </c>
      <c r="G52" s="18">
        <v>7</v>
      </c>
      <c r="H52" s="18">
        <v>20</v>
      </c>
      <c r="I52" s="18">
        <v>20</v>
      </c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  <c r="BC52" s="8"/>
      <c r="BD52" s="8"/>
      <c r="BE52" s="8"/>
      <c r="BF52" s="8"/>
      <c r="BG52" s="8"/>
      <c r="BH52" s="8"/>
      <c r="BI52" s="8"/>
      <c r="BJ52" s="8"/>
      <c r="BK52" s="8"/>
      <c r="BL52" s="8"/>
      <c r="BM52" s="8"/>
      <c r="BN52" s="8"/>
      <c r="BO52" s="8"/>
      <c r="BP52" s="8"/>
      <c r="BQ52" s="8"/>
      <c r="BR52" s="8"/>
      <c r="BS52" s="8"/>
      <c r="BT52" s="8"/>
      <c r="BU52" s="8"/>
      <c r="BV52" s="8"/>
      <c r="BW52" s="8"/>
      <c r="BX52" s="8"/>
      <c r="BY52" s="8"/>
      <c r="BZ52" s="8"/>
      <c r="CA52" s="8"/>
      <c r="CB52" s="8"/>
      <c r="CC52" s="8"/>
      <c r="CD52" s="8"/>
      <c r="CE52" s="8"/>
      <c r="CF52" s="8"/>
      <c r="CG52" s="8"/>
      <c r="CH52" s="8"/>
      <c r="CI52" s="8"/>
      <c r="CJ52" s="8"/>
      <c r="CK52" s="8"/>
      <c r="CL52" s="8"/>
      <c r="CM52" s="8"/>
      <c r="CN52" s="8"/>
      <c r="CO52" s="8"/>
      <c r="CP52" s="8"/>
      <c r="CQ52" s="8"/>
      <c r="CR52" s="8"/>
      <c r="CS52" s="8"/>
      <c r="CT52" s="8"/>
      <c r="CU52" s="8"/>
      <c r="CV52" s="8"/>
      <c r="CW52" s="8"/>
      <c r="CX52" s="8"/>
      <c r="CY52" s="8"/>
      <c r="CZ52" s="8"/>
      <c r="DA52" s="8"/>
      <c r="DB52" s="8"/>
      <c r="DC52" s="8"/>
      <c r="DD52" s="8"/>
      <c r="DE52" s="8"/>
      <c r="DF52" s="8"/>
      <c r="DG52" s="8"/>
      <c r="DH52" s="8"/>
      <c r="DI52" s="8"/>
    </row>
    <row r="53" spans="1:113">
      <c r="B53" s="21"/>
      <c r="C53" s="21"/>
      <c r="G53" s="11"/>
    </row>
    <row r="54" spans="1:113">
      <c r="G54" s="11"/>
    </row>
    <row r="55" spans="1:113">
      <c r="G55" s="11"/>
    </row>
    <row r="56" spans="1:113">
      <c r="B56" s="11"/>
      <c r="G56" s="11"/>
    </row>
    <row r="57" spans="1:113">
      <c r="B57" s="13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grid</vt:lpstr>
      <vt:lpstr>flow</vt:lpstr>
      <vt:lpstr>reserve_type</vt:lpstr>
      <vt:lpstr>unittype</vt:lpstr>
      <vt:lpstr>explanation</vt:lpstr>
      <vt:lpstr>node</vt:lpstr>
      <vt:lpstr>node2020</vt:lpstr>
      <vt:lpstr>unit2020</vt:lpstr>
      <vt:lpstr>unit2030-none</vt:lpstr>
      <vt:lpstr>flow__unit</vt:lpstr>
      <vt:lpstr>unit2040-2050</vt:lpstr>
      <vt:lpstr>unit2030-none_traderes</vt:lpstr>
      <vt:lpstr>pivot1_2030</vt:lpstr>
      <vt:lpstr>grid__node__unit__io</vt:lpstr>
      <vt:lpstr>pivot2030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Ingrid Sanchez Jimenez</cp:lastModifiedBy>
  <dcterms:created xsi:type="dcterms:W3CDTF">2022-02-14T15:17:37Z</dcterms:created>
  <dcterms:modified xsi:type="dcterms:W3CDTF">2022-10-20T11:24:47Z</dcterms:modified>
</cp:coreProperties>
</file>