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6CA78D78-84C1-4FD2-A447-9FBADE6905D4}" xr6:coauthVersionLast="47" xr6:coauthVersionMax="47" xr10:uidLastSave="{00000000-0000-0000-0000-000000000000}"/>
  <bookViews>
    <workbookView xWindow="-110" yWindow="-110" windowWidth="19420" windowHeight="10420" tabRatio="876" firstSheet="1" activeTab="7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EnergyConsumers" sheetId="16" r:id="rId6"/>
    <sheet name="CandidatePowerPlants" sheetId="45" r:id="rId7"/>
    <sheet name="TechnologiesEmlab" sheetId="33" r:id="rId8"/>
    <sheet name="TechnologiesEmlabTemporal" sheetId="42" r:id="rId9"/>
    <sheet name="Fuels" sheetId="29" r:id="rId10"/>
    <sheet name="CO2" sheetId="44" r:id="rId11"/>
    <sheet name="FuelPriceTrends" sheetId="30" r:id="rId12"/>
    <sheet name="Decommissioned" sheetId="46" r:id="rId13"/>
    <sheet name="EnergyProducers" sheetId="17" r:id="rId14"/>
    <sheet name="GeometricTrends" sheetId="21" r:id="rId15"/>
    <sheet name="NewTechnologies" sheetId="35" r:id="rId16"/>
    <sheet name="COMPETESfuelPrices" sheetId="37" r:id="rId17"/>
    <sheet name="TargetInvestorTargets" sheetId="26" r:id="rId18"/>
    <sheet name="ElectricitySpotMarkets" sheetId="14" r:id="rId19"/>
    <sheet name="Governments" sheetId="19" r:id="rId20"/>
    <sheet name="StepTrends" sheetId="18" r:id="rId21"/>
    <sheet name="dutchGermanPlants2015_from_emla" sheetId="39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21" hidden="1">dutchGermanPlants2015_from_emla!$A$1:$H$440</definedName>
    <definedName name="_xlnm._FilterDatabase" localSheetId="13" hidden="1">EnergyProducers!$H$9:$H$151</definedName>
    <definedName name="_xlnm._FilterDatabase" localSheetId="15" hidden="1">NewTechnologies!$A$1:$I$11</definedName>
    <definedName name="_xlnm._FilterDatabase" localSheetId="23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tc={C1BA25E3-FBD8-47ED-88A3-7CB2C4D4F8C2}</author>
  </authors>
  <commentList>
    <comment ref="A1" authorId="0" shapeId="0" xr:uid="{C1BA25E3-FBD8-47ED-88A3-7CB2C4D4F8C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only to initialize the list of decommisioned power plants. The decommissioned power plants are then not added to the repository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<sst xmlns="http://schemas.openxmlformats.org/spreadsheetml/2006/main" count="2514" uniqueCount="813">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</sst>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2-07-20T11:31:35.77" personId="{9E95C7A5-7FDF-48FF-95DD-9C4C7D0F3D8F}" id="{C1BA25E3-FBD8-47ED-88A3-7CB2C4D4F8C2}">
    <text>this is only to initialize the list of decommisioned power plants. The decommissioned power plants are then not added to the repository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8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9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789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795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2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2" t="s">
        <v>756</v>
      </c>
      <c r="C22" s="21" t="s">
        <v>761</v>
      </c>
    </row>
    <row r="23" spans="1:9">
      <c r="A23" s="21"/>
      <c r="B23" s="32" t="s">
        <v>757</v>
      </c>
      <c r="C23" s="21" t="s">
        <v>761</v>
      </c>
    </row>
    <row r="24" spans="1:9">
      <c r="A24" s="21"/>
      <c r="B24" s="32" t="s">
        <v>758</v>
      </c>
      <c r="C24" s="21" t="s">
        <v>761</v>
      </c>
    </row>
    <row r="25" spans="1:9">
      <c r="A25" s="21"/>
      <c r="B25" s="32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783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779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3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3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3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3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3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3">
        <v>0</v>
      </c>
      <c r="F10" t="s">
        <v>118</v>
      </c>
    </row>
    <row r="11" spans="1:11">
      <c r="A11" t="s">
        <v>783</v>
      </c>
      <c r="B11">
        <v>1.02</v>
      </c>
      <c r="C11">
        <v>1.03</v>
      </c>
      <c r="D11">
        <v>0.98</v>
      </c>
      <c r="E11" s="33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/>
  </sheetViews>
  <sheetFormatPr defaultRowHeight="14.5"/>
  <sheetData>
    <row r="1" spans="1:1">
      <c r="A1" t="s">
        <v>788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G19" sqref="G19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805</v>
      </c>
      <c r="B2" t="s">
        <v>786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A3" t="s">
        <v>806</v>
      </c>
      <c r="B3" t="s">
        <v>802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  <c r="M3" s="1">
        <v>3000000000</v>
      </c>
      <c r="N3" t="s">
        <v>39</v>
      </c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782</v>
      </c>
      <c r="I1" t="s">
        <v>804</v>
      </c>
    </row>
    <row r="2" spans="1:9">
      <c r="A2" t="s">
        <v>786</v>
      </c>
      <c r="B2">
        <v>10000</v>
      </c>
      <c r="C2">
        <v>40</v>
      </c>
      <c r="D2" t="b">
        <v>0</v>
      </c>
      <c r="E2" t="s">
        <v>5</v>
      </c>
      <c r="F2" t="s">
        <v>783</v>
      </c>
      <c r="G2" t="s">
        <v>708</v>
      </c>
      <c r="H2" t="s">
        <v>784</v>
      </c>
      <c r="I2" t="str">
        <f>G2</f>
        <v>DE</v>
      </c>
    </row>
    <row r="3" spans="1:9">
      <c r="A3" t="s">
        <v>802</v>
      </c>
      <c r="B3">
        <v>10000</v>
      </c>
      <c r="C3">
        <v>40</v>
      </c>
      <c r="D3" t="b">
        <v>0</v>
      </c>
      <c r="E3" t="s">
        <v>5</v>
      </c>
      <c r="F3" t="s">
        <v>783</v>
      </c>
      <c r="G3" t="s">
        <v>1</v>
      </c>
      <c r="H3" t="s">
        <v>803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746</v>
      </c>
      <c r="B1" s="36" t="s">
        <v>745</v>
      </c>
      <c r="C1" s="36" t="s">
        <v>754</v>
      </c>
      <c r="D1" s="29" t="s">
        <v>747</v>
      </c>
      <c r="F1" s="30"/>
      <c r="G1" t="s">
        <v>729</v>
      </c>
    </row>
    <row r="2" spans="1:7">
      <c r="A2" s="24" t="s">
        <v>211</v>
      </c>
      <c r="B2" s="31" t="s">
        <v>168</v>
      </c>
      <c r="C2" s="31" t="s">
        <v>753</v>
      </c>
      <c r="D2" s="25">
        <v>1</v>
      </c>
      <c r="G2" s="34" t="s">
        <v>730</v>
      </c>
    </row>
    <row r="3" spans="1:7">
      <c r="A3" s="24"/>
      <c r="B3" s="31" t="s">
        <v>169</v>
      </c>
      <c r="C3" s="31" t="s">
        <v>753</v>
      </c>
      <c r="D3" s="25">
        <v>2</v>
      </c>
    </row>
    <row r="4" spans="1:7">
      <c r="A4" s="24" t="s">
        <v>155</v>
      </c>
      <c r="B4" s="31" t="s">
        <v>155</v>
      </c>
      <c r="C4" s="31" t="s">
        <v>780</v>
      </c>
      <c r="D4" s="25">
        <v>3</v>
      </c>
    </row>
    <row r="5" spans="1:7">
      <c r="A5" s="24"/>
      <c r="B5" s="31" t="s">
        <v>170</v>
      </c>
      <c r="C5" s="31" t="s">
        <v>780</v>
      </c>
      <c r="D5" s="25">
        <v>4</v>
      </c>
    </row>
    <row r="6" spans="1:7">
      <c r="A6" s="24"/>
      <c r="B6" s="31" t="s">
        <v>171</v>
      </c>
      <c r="C6" s="31" t="s">
        <v>780</v>
      </c>
      <c r="D6" s="25">
        <v>5</v>
      </c>
    </row>
    <row r="7" spans="1:7">
      <c r="A7" s="24"/>
      <c r="B7" s="31" t="s">
        <v>153</v>
      </c>
      <c r="C7" s="31" t="s">
        <v>780</v>
      </c>
      <c r="D7" s="25">
        <v>6</v>
      </c>
    </row>
    <row r="8" spans="1:7">
      <c r="A8" s="24"/>
      <c r="B8" s="31" t="s">
        <v>172</v>
      </c>
      <c r="C8" s="31" t="s">
        <v>780</v>
      </c>
      <c r="D8" s="25">
        <v>7</v>
      </c>
    </row>
    <row r="9" spans="1:7">
      <c r="A9" s="24"/>
      <c r="B9" s="31" t="s">
        <v>173</v>
      </c>
      <c r="C9" s="31" t="s">
        <v>780</v>
      </c>
      <c r="D9" s="25">
        <v>8</v>
      </c>
    </row>
    <row r="10" spans="1:7">
      <c r="A10" s="24"/>
      <c r="B10" s="31" t="s">
        <v>174</v>
      </c>
      <c r="C10" s="31" t="s">
        <v>780</v>
      </c>
      <c r="D10" s="25">
        <v>9</v>
      </c>
    </row>
    <row r="11" spans="1:7">
      <c r="A11" s="24"/>
      <c r="B11" s="31" t="s">
        <v>175</v>
      </c>
      <c r="C11" s="31" t="s">
        <v>751</v>
      </c>
      <c r="D11" s="25">
        <v>10</v>
      </c>
    </row>
    <row r="12" spans="1:7">
      <c r="A12" s="24"/>
      <c r="B12" s="31" t="s">
        <v>176</v>
      </c>
      <c r="C12" s="31" t="s">
        <v>751</v>
      </c>
      <c r="D12" s="25">
        <v>11</v>
      </c>
    </row>
    <row r="13" spans="1:7">
      <c r="A13" s="24" t="s">
        <v>215</v>
      </c>
      <c r="B13" s="31" t="s">
        <v>177</v>
      </c>
      <c r="C13" s="31" t="s">
        <v>751</v>
      </c>
      <c r="D13" s="25">
        <v>12</v>
      </c>
    </row>
    <row r="14" spans="1:7">
      <c r="A14" s="24"/>
      <c r="B14" s="31" t="s">
        <v>178</v>
      </c>
      <c r="C14" s="31" t="s">
        <v>751</v>
      </c>
      <c r="D14" s="25">
        <v>13</v>
      </c>
    </row>
    <row r="15" spans="1:7">
      <c r="A15" s="24" t="s">
        <v>213</v>
      </c>
      <c r="B15" s="31" t="s">
        <v>112</v>
      </c>
      <c r="C15" s="31" t="s">
        <v>780</v>
      </c>
      <c r="D15" s="25">
        <v>14</v>
      </c>
    </row>
    <row r="16" spans="1:7">
      <c r="A16" s="24"/>
      <c r="B16" s="31" t="s">
        <v>179</v>
      </c>
      <c r="C16" s="31" t="s">
        <v>780</v>
      </c>
      <c r="D16" s="25">
        <v>15</v>
      </c>
    </row>
    <row r="17" spans="1:4">
      <c r="A17" s="24"/>
      <c r="B17" s="31" t="s">
        <v>180</v>
      </c>
      <c r="C17" s="31" t="s">
        <v>780</v>
      </c>
      <c r="D17" s="25">
        <v>16</v>
      </c>
    </row>
    <row r="18" spans="1:4">
      <c r="A18" s="24" t="s">
        <v>181</v>
      </c>
      <c r="B18" s="31" t="s">
        <v>181</v>
      </c>
      <c r="C18" s="31" t="s">
        <v>780</v>
      </c>
      <c r="D18" s="25">
        <v>17</v>
      </c>
    </row>
    <row r="19" spans="1:4">
      <c r="A19" s="24"/>
      <c r="B19" s="31" t="s">
        <v>182</v>
      </c>
      <c r="C19" s="31" t="s">
        <v>780</v>
      </c>
      <c r="D19" s="25">
        <v>18</v>
      </c>
    </row>
    <row r="20" spans="1:4">
      <c r="A20" s="24"/>
      <c r="B20" s="31" t="s">
        <v>183</v>
      </c>
      <c r="C20" s="31" t="s">
        <v>752</v>
      </c>
      <c r="D20" s="25">
        <v>19</v>
      </c>
    </row>
    <row r="21" spans="1:4">
      <c r="A21" s="24"/>
      <c r="B21" s="31" t="s">
        <v>184</v>
      </c>
      <c r="C21" s="31" t="s">
        <v>748</v>
      </c>
      <c r="D21" s="25">
        <v>20</v>
      </c>
    </row>
    <row r="22" spans="1:4">
      <c r="A22" s="24" t="s">
        <v>214</v>
      </c>
      <c r="B22" s="31" t="s">
        <v>185</v>
      </c>
      <c r="C22" s="31" t="s">
        <v>752</v>
      </c>
      <c r="D22" s="25">
        <v>21</v>
      </c>
    </row>
    <row r="23" spans="1:4">
      <c r="A23" s="24"/>
      <c r="B23" s="31" t="s">
        <v>186</v>
      </c>
      <c r="C23" s="31" t="s">
        <v>780</v>
      </c>
      <c r="D23" s="25">
        <v>22</v>
      </c>
    </row>
    <row r="24" spans="1:4">
      <c r="A24" s="24" t="s">
        <v>217</v>
      </c>
      <c r="B24" s="31" t="s">
        <v>187</v>
      </c>
      <c r="C24" s="31" t="s">
        <v>750</v>
      </c>
      <c r="D24" s="25">
        <v>23</v>
      </c>
    </row>
    <row r="25" spans="1:4">
      <c r="A25" s="24" t="s">
        <v>216</v>
      </c>
      <c r="B25" s="31" t="s">
        <v>188</v>
      </c>
      <c r="C25" s="31" t="s">
        <v>749</v>
      </c>
      <c r="D25" s="25">
        <v>24</v>
      </c>
    </row>
    <row r="26" spans="1:4">
      <c r="A26" s="24"/>
      <c r="B26" s="31" t="s">
        <v>189</v>
      </c>
      <c r="C26" s="31" t="s">
        <v>780</v>
      </c>
      <c r="D26" s="25">
        <v>25</v>
      </c>
    </row>
    <row r="27" spans="1:4">
      <c r="A27" s="24"/>
      <c r="B27" s="31" t="s">
        <v>299</v>
      </c>
      <c r="C27" s="31" t="s">
        <v>780</v>
      </c>
      <c r="D27" s="25">
        <v>26</v>
      </c>
    </row>
    <row r="28" spans="1:4">
      <c r="A28" s="24"/>
      <c r="B28" s="31" t="s">
        <v>298</v>
      </c>
      <c r="C28" s="31" t="s">
        <v>780</v>
      </c>
      <c r="D28" s="25">
        <v>27</v>
      </c>
    </row>
    <row r="29" spans="1:4">
      <c r="A29" s="26" t="s">
        <v>310</v>
      </c>
      <c r="B29" s="35" t="str">
        <f>A29</f>
        <v>Coal PSC</v>
      </c>
      <c r="C29" s="31" t="s">
        <v>780</v>
      </c>
      <c r="D29" s="25">
        <v>28</v>
      </c>
    </row>
    <row r="30" spans="1:4">
      <c r="A30" s="26" t="s">
        <v>512</v>
      </c>
      <c r="B30" s="35" t="str">
        <f>A30</f>
        <v>Lignite PSC</v>
      </c>
      <c r="C30" s="31" t="s">
        <v>780</v>
      </c>
      <c r="D30" s="25">
        <v>29</v>
      </c>
    </row>
    <row r="31" spans="1:4" ht="15" thickBot="1">
      <c r="A31" s="27" t="s">
        <v>609</v>
      </c>
      <c r="B31" s="37" t="s">
        <v>609</v>
      </c>
      <c r="C31" s="38" t="s">
        <v>780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792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791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804</v>
      </c>
    </row>
    <row r="2" spans="1:6">
      <c r="A2" t="s">
        <v>781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</row>
    <row r="3" spans="1:6">
      <c r="A3" t="s">
        <v>801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238</v>
      </c>
      <c r="C1" t="s">
        <v>306</v>
      </c>
      <c r="D1" t="s">
        <v>716</v>
      </c>
      <c r="E1" t="s">
        <v>787</v>
      </c>
      <c r="F1" s="8"/>
      <c r="G1" t="s">
        <v>790</v>
      </c>
      <c r="I1" t="s">
        <v>808</v>
      </c>
      <c r="J1" t="s">
        <v>809</v>
      </c>
    </row>
    <row r="2" spans="1:12">
      <c r="A2">
        <v>2</v>
      </c>
      <c r="B2" t="s">
        <v>185</v>
      </c>
      <c r="C2" t="s">
        <v>805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188</v>
      </c>
      <c r="C3" t="s">
        <v>805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168</v>
      </c>
      <c r="C4" t="s">
        <v>805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181</v>
      </c>
      <c r="C5" t="s">
        <v>805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187</v>
      </c>
      <c r="C6" t="s">
        <v>805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155</v>
      </c>
      <c r="C7" t="s">
        <v>805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299</v>
      </c>
      <c r="C8" t="s">
        <v>805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tabSelected="1" zoomScale="85" zoomScaleNormal="85" workbookViewId="0">
      <pane ySplit="1" topLeftCell="A14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785</v>
      </c>
      <c r="K1" s="8" t="s">
        <v>220</v>
      </c>
      <c r="L1" s="7" t="s">
        <v>228</v>
      </c>
      <c r="N1" s="8" t="s">
        <v>807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IF(F2&lt;&gt;"",1,0)</f>
        <v>1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N3">
        <f t="shared" ref="N3:N31" si="1">IF(F3&lt;&gt;"",1,0)</f>
        <v>0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187</v>
      </c>
      <c r="B4" t="s">
        <v>219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226</v>
      </c>
      <c r="P4" s="6" t="s">
        <v>217</v>
      </c>
      <c r="Q4">
        <v>600</v>
      </c>
      <c r="S4" t="s">
        <v>164</v>
      </c>
      <c r="T4" t="s">
        <v>166</v>
      </c>
      <c r="U4">
        <v>0</v>
      </c>
      <c r="V4">
        <v>2</v>
      </c>
      <c r="W4">
        <v>47.8</v>
      </c>
      <c r="X4">
        <v>0</v>
      </c>
    </row>
    <row r="5" spans="1:24">
      <c r="A5" t="s">
        <v>188</v>
      </c>
      <c r="B5" t="s">
        <v>219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226</v>
      </c>
      <c r="P5" s="6" t="s">
        <v>216</v>
      </c>
      <c r="Q5">
        <v>600</v>
      </c>
      <c r="S5" t="s">
        <v>164</v>
      </c>
      <c r="T5" t="s">
        <v>165</v>
      </c>
      <c r="U5">
        <v>0</v>
      </c>
      <c r="V5">
        <v>1.5</v>
      </c>
      <c r="W5">
        <v>33.9</v>
      </c>
      <c r="X5">
        <v>0</v>
      </c>
    </row>
    <row r="6" spans="1:24">
      <c r="A6" t="s">
        <v>189</v>
      </c>
      <c r="B6" t="s">
        <v>219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226</v>
      </c>
    </row>
    <row r="7" spans="1:24">
      <c r="A7" t="s">
        <v>183</v>
      </c>
      <c r="B7" t="s">
        <v>219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226</v>
      </c>
    </row>
    <row r="8" spans="1:24">
      <c r="A8" t="s">
        <v>184</v>
      </c>
      <c r="B8" t="s">
        <v>219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226</v>
      </c>
    </row>
    <row r="9" spans="1:24">
      <c r="A9" t="s">
        <v>185</v>
      </c>
      <c r="B9" t="s">
        <v>219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226</v>
      </c>
      <c r="P9" s="6" t="s">
        <v>214</v>
      </c>
      <c r="Q9">
        <v>500</v>
      </c>
      <c r="S9" t="s">
        <v>162</v>
      </c>
      <c r="T9" t="s">
        <v>163</v>
      </c>
      <c r="U9">
        <v>0</v>
      </c>
      <c r="V9">
        <v>0</v>
      </c>
      <c r="W9">
        <v>6.3</v>
      </c>
      <c r="X9">
        <v>0</v>
      </c>
    </row>
    <row r="10" spans="1:24">
      <c r="A10" t="s">
        <v>186</v>
      </c>
      <c r="B10" t="s">
        <v>219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172</v>
      </c>
      <c r="B11" t="s">
        <v>219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226</v>
      </c>
    </row>
    <row r="12" spans="1:24">
      <c r="A12" t="s">
        <v>173</v>
      </c>
      <c r="B12" t="s">
        <v>219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226</v>
      </c>
    </row>
    <row r="13" spans="1:24">
      <c r="A13" t="s">
        <v>174</v>
      </c>
      <c r="B13" t="s">
        <v>219</v>
      </c>
      <c r="E13" t="b">
        <v>1</v>
      </c>
      <c r="J13">
        <v>1</v>
      </c>
      <c r="K13">
        <f t="shared" si="2"/>
        <v>0</v>
      </c>
      <c r="L13" t="s">
        <v>197</v>
      </c>
      <c r="N13">
        <f t="shared" si="1"/>
        <v>0</v>
      </c>
      <c r="O13" t="s">
        <v>197</v>
      </c>
    </row>
    <row r="14" spans="1:24">
      <c r="A14" t="s">
        <v>175</v>
      </c>
      <c r="B14" t="s">
        <v>219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197</v>
      </c>
      <c r="P14" t="s">
        <v>215</v>
      </c>
      <c r="Q14">
        <v>250</v>
      </c>
      <c r="S14" t="s">
        <v>159</v>
      </c>
      <c r="T14" t="s">
        <v>160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176</v>
      </c>
      <c r="B15" t="s">
        <v>219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197</v>
      </c>
    </row>
    <row r="16" spans="1:24">
      <c r="A16" t="s">
        <v>177</v>
      </c>
      <c r="B16" t="s">
        <v>219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197</v>
      </c>
    </row>
    <row r="17" spans="1:24">
      <c r="A17" t="s">
        <v>178</v>
      </c>
      <c r="B17" t="s">
        <v>219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197</v>
      </c>
    </row>
    <row r="18" spans="1:24">
      <c r="A18" t="s">
        <v>155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200</v>
      </c>
      <c r="N18">
        <f t="shared" si="1"/>
        <v>1</v>
      </c>
      <c r="P18" t="s">
        <v>155</v>
      </c>
      <c r="Q18">
        <v>775</v>
      </c>
      <c r="R18">
        <v>775</v>
      </c>
      <c r="S18" t="s">
        <v>154</v>
      </c>
      <c r="T18" t="s">
        <v>155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170</v>
      </c>
      <c r="B19" t="s">
        <v>218</v>
      </c>
      <c r="E19" t="b">
        <v>0</v>
      </c>
      <c r="J19">
        <v>1</v>
      </c>
      <c r="K19">
        <f t="shared" si="4"/>
        <v>0</v>
      </c>
      <c r="L19" t="s">
        <v>200</v>
      </c>
      <c r="N19">
        <f t="shared" si="1"/>
        <v>0</v>
      </c>
    </row>
    <row r="20" spans="1:24">
      <c r="A20" t="s">
        <v>171</v>
      </c>
      <c r="B20" t="s">
        <v>218</v>
      </c>
      <c r="E20" t="b">
        <v>0</v>
      </c>
      <c r="J20">
        <v>1</v>
      </c>
      <c r="K20">
        <f t="shared" si="4"/>
        <v>0</v>
      </c>
      <c r="L20" t="s">
        <v>200</v>
      </c>
      <c r="N20">
        <f t="shared" si="1"/>
        <v>0</v>
      </c>
    </row>
    <row r="21" spans="1:24">
      <c r="A21" t="s">
        <v>153</v>
      </c>
      <c r="B21" t="s">
        <v>218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195</v>
      </c>
      <c r="N21">
        <f t="shared" si="1"/>
        <v>0</v>
      </c>
      <c r="O21" t="s">
        <v>227</v>
      </c>
      <c r="S21" t="s">
        <v>154</v>
      </c>
      <c r="T21" t="s">
        <v>157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112</v>
      </c>
      <c r="B22" t="s">
        <v>218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201</v>
      </c>
      <c r="N22">
        <f t="shared" si="1"/>
        <v>1</v>
      </c>
      <c r="P22" t="s">
        <v>213</v>
      </c>
      <c r="Q22">
        <v>1000</v>
      </c>
      <c r="S22" t="s">
        <v>161</v>
      </c>
      <c r="T22" t="s">
        <v>158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179</v>
      </c>
      <c r="B23" t="s">
        <v>218</v>
      </c>
      <c r="E23" t="b">
        <v>0</v>
      </c>
      <c r="J23">
        <v>1</v>
      </c>
      <c r="K23">
        <f t="shared" si="4"/>
        <v>0</v>
      </c>
      <c r="L23" t="s">
        <v>201</v>
      </c>
      <c r="N23">
        <f t="shared" si="1"/>
        <v>0</v>
      </c>
    </row>
    <row r="24" spans="1:24">
      <c r="A24" t="s">
        <v>180</v>
      </c>
      <c r="B24" t="s">
        <v>218</v>
      </c>
      <c r="E24" t="b">
        <v>0</v>
      </c>
      <c r="J24">
        <v>1</v>
      </c>
      <c r="K24">
        <f t="shared" si="4"/>
        <v>0</v>
      </c>
      <c r="L24" t="s">
        <v>201</v>
      </c>
      <c r="N24">
        <f t="shared" si="1"/>
        <v>0</v>
      </c>
    </row>
    <row r="25" spans="1:24">
      <c r="A25" t="s">
        <v>181</v>
      </c>
      <c r="B25" t="s">
        <v>218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200</v>
      </c>
      <c r="N25">
        <f t="shared" si="1"/>
        <v>1</v>
      </c>
      <c r="P25" t="s">
        <v>181</v>
      </c>
      <c r="Q25">
        <v>150</v>
      </c>
      <c r="R25">
        <v>150</v>
      </c>
      <c r="S25" t="s">
        <v>154</v>
      </c>
      <c r="T25" t="s">
        <v>156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182</v>
      </c>
      <c r="B26" t="s">
        <v>218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  <c r="N29">
        <f t="shared" si="1"/>
        <v>1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  <c r="N30">
        <f t="shared" si="1"/>
        <v>1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s="40" t="s">
        <v>762</v>
      </c>
      <c r="J1" s="40" t="s">
        <v>763</v>
      </c>
      <c r="K1" s="40" t="s">
        <v>764</v>
      </c>
      <c r="L1" s="40" t="s">
        <v>810</v>
      </c>
      <c r="P1" t="s">
        <v>793</v>
      </c>
    </row>
    <row r="2" spans="1:17">
      <c r="A2" t="s">
        <v>310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800</v>
      </c>
      <c r="P2" s="42" t="s">
        <v>797</v>
      </c>
      <c r="Q2" t="s">
        <v>798</v>
      </c>
    </row>
    <row r="3" spans="1:17">
      <c r="A3" t="s">
        <v>512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199</v>
      </c>
      <c r="P3" s="42" t="s">
        <v>797</v>
      </c>
      <c r="Q3" t="s">
        <v>798</v>
      </c>
    </row>
    <row r="4" spans="1:17">
      <c r="A4" t="s">
        <v>609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799</v>
      </c>
      <c r="P4" s="42" t="s">
        <v>797</v>
      </c>
    </row>
    <row r="5" spans="1:17">
      <c r="A5" t="s">
        <v>112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797</v>
      </c>
      <c r="Q5" t="s">
        <v>798</v>
      </c>
    </row>
    <row r="6" spans="1:17">
      <c r="A6" t="s">
        <v>299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794</v>
      </c>
    </row>
    <row r="7" spans="1:17">
      <c r="A7" t="s">
        <v>177</v>
      </c>
      <c r="G7" s="20"/>
      <c r="H7">
        <v>0.9</v>
      </c>
    </row>
    <row r="8" spans="1:17">
      <c r="A8" t="s">
        <v>175</v>
      </c>
      <c r="G8">
        <f>3312.24*1000</f>
        <v>3312240</v>
      </c>
      <c r="H8">
        <v>1</v>
      </c>
      <c r="P8" t="s">
        <v>797</v>
      </c>
      <c r="Q8" s="44" t="s">
        <v>811</v>
      </c>
    </row>
    <row r="9" spans="1:17">
      <c r="A9" t="s">
        <v>298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812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explanation</vt:lpstr>
      <vt:lpstr>dictTech</vt:lpstr>
      <vt:lpstr>dictFuel</vt:lpstr>
      <vt:lpstr>dictvariables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Decommissioned</vt:lpstr>
      <vt:lpstr>EnergyProducers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2022-07-25T08:38:25Z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